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23256" windowHeight="11988"/>
  </bookViews>
  <sheets>
    <sheet name="Dynamique" sheetId="5" r:id="rId1"/>
  </sheets>
  <definedNames>
    <definedName name="MoyMob">EVALUATE(INDIRECT("Dynamique!H" &amp; ROW()-Dynamique!$R$2))</definedName>
    <definedName name="TestX">EVALUATE(MoyMob&amp;Dynamique!$R$6)</definedName>
  </definedNames>
  <calcPr calcId="125725"/>
</workbook>
</file>

<file path=xl/calcChain.xml><?xml version="1.0" encoding="utf-8"?>
<calcChain xmlns="http://schemas.openxmlformats.org/spreadsheetml/2006/main">
  <c r="Q28" i="5"/>
  <c r="Q30" s="1"/>
  <c r="Q21"/>
  <c r="Q18"/>
  <c r="F3"/>
  <c r="H3"/>
  <c r="J3"/>
  <c r="Q13"/>
  <c r="K3" l="1"/>
  <c r="M8"/>
  <c r="J2"/>
  <c r="M9" l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C4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3"/>
  <c r="H65"/>
  <c r="H129"/>
  <c r="H193"/>
  <c r="H257"/>
  <c r="H321"/>
  <c r="H385"/>
  <c r="H449"/>
  <c r="H513"/>
  <c r="H577"/>
  <c r="H641"/>
  <c r="H705"/>
  <c r="H769"/>
  <c r="H833"/>
  <c r="H897"/>
  <c r="H961"/>
  <c r="H1025"/>
  <c r="H1089"/>
  <c r="H1153"/>
  <c r="H1217"/>
  <c r="H1281"/>
  <c r="H1345"/>
  <c r="H1409"/>
  <c r="H1473"/>
  <c r="H1537"/>
  <c r="H1601"/>
  <c r="H1665"/>
  <c r="H1729"/>
  <c r="H1793"/>
  <c r="H1857"/>
  <c r="H1921"/>
  <c r="H40"/>
  <c r="H104"/>
  <c r="H168"/>
  <c r="H232"/>
  <c r="H296"/>
  <c r="H360"/>
  <c r="H424"/>
  <c r="H488"/>
  <c r="H552"/>
  <c r="H616"/>
  <c r="H680"/>
  <c r="H744"/>
  <c r="H808"/>
  <c r="H872"/>
  <c r="H936"/>
  <c r="H1000"/>
  <c r="H1064"/>
  <c r="H1128"/>
  <c r="H1192"/>
  <c r="H1256"/>
  <c r="H1320"/>
  <c r="H1384"/>
  <c r="H1448"/>
  <c r="H1512"/>
  <c r="H1576"/>
  <c r="H1640"/>
  <c r="H1704"/>
  <c r="H1768"/>
  <c r="H1832"/>
  <c r="H1896"/>
  <c r="H7"/>
  <c r="H71"/>
  <c r="H135"/>
  <c r="H199"/>
  <c r="H61"/>
  <c r="H125"/>
  <c r="H189"/>
  <c r="H253"/>
  <c r="H317"/>
  <c r="H381"/>
  <c r="H445"/>
  <c r="H509"/>
  <c r="H573"/>
  <c r="H637"/>
  <c r="H701"/>
  <c r="H765"/>
  <c r="H829"/>
  <c r="H893"/>
  <c r="H957"/>
  <c r="H1021"/>
  <c r="H1085"/>
  <c r="H1149"/>
  <c r="H1213"/>
  <c r="H1277"/>
  <c r="H1341"/>
  <c r="H1405"/>
  <c r="H1469"/>
  <c r="H1533"/>
  <c r="H1597"/>
  <c r="H1661"/>
  <c r="H1725"/>
  <c r="H1789"/>
  <c r="H1853"/>
  <c r="H1917"/>
  <c r="H36"/>
  <c r="H100"/>
  <c r="H164"/>
  <c r="H228"/>
  <c r="H292"/>
  <c r="H356"/>
  <c r="H420"/>
  <c r="H484"/>
  <c r="H548"/>
  <c r="H612"/>
  <c r="H676"/>
  <c r="H740"/>
  <c r="H804"/>
  <c r="H868"/>
  <c r="H932"/>
  <c r="H996"/>
  <c r="H1060"/>
  <c r="H1124"/>
  <c r="H1188"/>
  <c r="H1252"/>
  <c r="H1316"/>
  <c r="H1380"/>
  <c r="H1444"/>
  <c r="H1508"/>
  <c r="H1572"/>
  <c r="H1636"/>
  <c r="H1700"/>
  <c r="H1764"/>
  <c r="H1828"/>
  <c r="H1892"/>
  <c r="H4"/>
  <c r="H67"/>
  <c r="H131"/>
  <c r="H195"/>
  <c r="H57"/>
  <c r="H121"/>
  <c r="H185"/>
  <c r="H249"/>
  <c r="H313"/>
  <c r="H377"/>
  <c r="H441"/>
  <c r="H505"/>
  <c r="H569"/>
  <c r="H633"/>
  <c r="H697"/>
  <c r="H761"/>
  <c r="H825"/>
  <c r="H889"/>
  <c r="H953"/>
  <c r="H1017"/>
  <c r="H1081"/>
  <c r="H1145"/>
  <c r="H1209"/>
  <c r="H1273"/>
  <c r="H1337"/>
  <c r="H1401"/>
  <c r="H1465"/>
  <c r="H1529"/>
  <c r="H1593"/>
  <c r="H1657"/>
  <c r="H1721"/>
  <c r="H1785"/>
  <c r="H1849"/>
  <c r="H1913"/>
  <c r="H32"/>
  <c r="H96"/>
  <c r="H160"/>
  <c r="H224"/>
  <c r="H288"/>
  <c r="H352"/>
  <c r="H416"/>
  <c r="H480"/>
  <c r="H544"/>
  <c r="H608"/>
  <c r="H672"/>
  <c r="H736"/>
  <c r="H800"/>
  <c r="H864"/>
  <c r="H928"/>
  <c r="H992"/>
  <c r="H1056"/>
  <c r="H1120"/>
  <c r="H1184"/>
  <c r="H1248"/>
  <c r="H1312"/>
  <c r="H1376"/>
  <c r="H1440"/>
  <c r="H1504"/>
  <c r="H1568"/>
  <c r="H1632"/>
  <c r="H1696"/>
  <c r="H1760"/>
  <c r="H1824"/>
  <c r="H1888"/>
  <c r="H15"/>
  <c r="H79"/>
  <c r="H143"/>
  <c r="H5"/>
  <c r="H69"/>
  <c r="H133"/>
  <c r="H197"/>
  <c r="H261"/>
  <c r="H325"/>
  <c r="H389"/>
  <c r="H453"/>
  <c r="H517"/>
  <c r="H581"/>
  <c r="H645"/>
  <c r="H709"/>
  <c r="H773"/>
  <c r="H837"/>
  <c r="H901"/>
  <c r="H965"/>
  <c r="H1029"/>
  <c r="H1093"/>
  <c r="H1157"/>
  <c r="H1221"/>
  <c r="H1285"/>
  <c r="H1349"/>
  <c r="H1413"/>
  <c r="H1477"/>
  <c r="H1541"/>
  <c r="H1605"/>
  <c r="H1669"/>
  <c r="H1733"/>
  <c r="H1797"/>
  <c r="H1861"/>
  <c r="H1925"/>
  <c r="H44"/>
  <c r="H108"/>
  <c r="H172"/>
  <c r="H236"/>
  <c r="H300"/>
  <c r="H364"/>
  <c r="H428"/>
  <c r="H492"/>
  <c r="H556"/>
  <c r="H620"/>
  <c r="H684"/>
  <c r="H748"/>
  <c r="H812"/>
  <c r="H876"/>
  <c r="H940"/>
  <c r="H1004"/>
  <c r="H1068"/>
  <c r="H1132"/>
  <c r="H1196"/>
  <c r="H1260"/>
  <c r="H1324"/>
  <c r="H1388"/>
  <c r="H1452"/>
  <c r="H1516"/>
  <c r="H1580"/>
  <c r="H1644"/>
  <c r="H1708"/>
  <c r="H1772"/>
  <c r="H1836"/>
  <c r="H1900"/>
  <c r="H11"/>
  <c r="H75"/>
  <c r="H139"/>
  <c r="H49"/>
  <c r="H113"/>
  <c r="H177"/>
  <c r="H241"/>
  <c r="H305"/>
  <c r="H369"/>
  <c r="H433"/>
  <c r="H497"/>
  <c r="H561"/>
  <c r="H625"/>
  <c r="H689"/>
  <c r="H753"/>
  <c r="H817"/>
  <c r="H881"/>
  <c r="H945"/>
  <c r="H1009"/>
  <c r="H1073"/>
  <c r="H1137"/>
  <c r="H1201"/>
  <c r="H1265"/>
  <c r="H1329"/>
  <c r="H1393"/>
  <c r="H1457"/>
  <c r="H1521"/>
  <c r="H1585"/>
  <c r="H1649"/>
  <c r="H1713"/>
  <c r="H1777"/>
  <c r="H1841"/>
  <c r="H1905"/>
  <c r="H24"/>
  <c r="H88"/>
  <c r="H152"/>
  <c r="H216"/>
  <c r="H280"/>
  <c r="H344"/>
  <c r="H408"/>
  <c r="H472"/>
  <c r="H536"/>
  <c r="H600"/>
  <c r="H664"/>
  <c r="H728"/>
  <c r="H792"/>
  <c r="H856"/>
  <c r="H920"/>
  <c r="H984"/>
  <c r="H1048"/>
  <c r="H1112"/>
  <c r="H1176"/>
  <c r="H1240"/>
  <c r="H1304"/>
  <c r="H1368"/>
  <c r="H1432"/>
  <c r="H1496"/>
  <c r="H1560"/>
  <c r="H1624"/>
  <c r="H1688"/>
  <c r="H1752"/>
  <c r="H1816"/>
  <c r="H1880"/>
  <c r="H1944"/>
  <c r="H55"/>
  <c r="H119"/>
  <c r="H183"/>
  <c r="H45"/>
  <c r="H109"/>
  <c r="H173"/>
  <c r="H237"/>
  <c r="H301"/>
  <c r="H365"/>
  <c r="H429"/>
  <c r="H493"/>
  <c r="H557"/>
  <c r="H621"/>
  <c r="H685"/>
  <c r="H749"/>
  <c r="H813"/>
  <c r="H877"/>
  <c r="H941"/>
  <c r="H1005"/>
  <c r="H1069"/>
  <c r="H1133"/>
  <c r="H1197"/>
  <c r="H1261"/>
  <c r="H1325"/>
  <c r="H1389"/>
  <c r="H1453"/>
  <c r="H1517"/>
  <c r="H1581"/>
  <c r="H1645"/>
  <c r="H1709"/>
  <c r="H1773"/>
  <c r="H1837"/>
  <c r="H1901"/>
  <c r="H20"/>
  <c r="H84"/>
  <c r="H148"/>
  <c r="H212"/>
  <c r="H276"/>
  <c r="H340"/>
  <c r="H404"/>
  <c r="H468"/>
  <c r="H532"/>
  <c r="H596"/>
  <c r="H660"/>
  <c r="H724"/>
  <c r="H788"/>
  <c r="H852"/>
  <c r="H916"/>
  <c r="H980"/>
  <c r="H1044"/>
  <c r="H1108"/>
  <c r="H1172"/>
  <c r="H1236"/>
  <c r="H1300"/>
  <c r="H1364"/>
  <c r="H1428"/>
  <c r="H1492"/>
  <c r="H1556"/>
  <c r="H1620"/>
  <c r="H1684"/>
  <c r="H1748"/>
  <c r="H1812"/>
  <c r="H1876"/>
  <c r="H1940"/>
  <c r="H51"/>
  <c r="H115"/>
  <c r="H179"/>
  <c r="H41"/>
  <c r="H105"/>
  <c r="H169"/>
  <c r="H233"/>
  <c r="H297"/>
  <c r="H361"/>
  <c r="H425"/>
  <c r="H489"/>
  <c r="H553"/>
  <c r="H617"/>
  <c r="H681"/>
  <c r="H745"/>
  <c r="H809"/>
  <c r="H873"/>
  <c r="H937"/>
  <c r="H1001"/>
  <c r="H1065"/>
  <c r="H1129"/>
  <c r="H1193"/>
  <c r="H1257"/>
  <c r="H1321"/>
  <c r="H1385"/>
  <c r="H1449"/>
  <c r="H1513"/>
  <c r="H1577"/>
  <c r="H1641"/>
  <c r="H1705"/>
  <c r="H1769"/>
  <c r="H1833"/>
  <c r="H1897"/>
  <c r="H16"/>
  <c r="H80"/>
  <c r="H144"/>
  <c r="H208"/>
  <c r="H272"/>
  <c r="H336"/>
  <c r="H400"/>
  <c r="H464"/>
  <c r="H528"/>
  <c r="H592"/>
  <c r="H656"/>
  <c r="H720"/>
  <c r="H784"/>
  <c r="H848"/>
  <c r="H912"/>
  <c r="H976"/>
  <c r="H1040"/>
  <c r="H1104"/>
  <c r="H1168"/>
  <c r="H1232"/>
  <c r="H1296"/>
  <c r="H1360"/>
  <c r="H1424"/>
  <c r="H1488"/>
  <c r="H1552"/>
  <c r="H1616"/>
  <c r="H1680"/>
  <c r="H1744"/>
  <c r="H1808"/>
  <c r="H1872"/>
  <c r="H1936"/>
  <c r="H63"/>
  <c r="H127"/>
  <c r="H191"/>
  <c r="H53"/>
  <c r="H117"/>
  <c r="H181"/>
  <c r="H245"/>
  <c r="H309"/>
  <c r="H373"/>
  <c r="H437"/>
  <c r="H501"/>
  <c r="H565"/>
  <c r="H629"/>
  <c r="H693"/>
  <c r="H757"/>
  <c r="H821"/>
  <c r="H885"/>
  <c r="H949"/>
  <c r="H1013"/>
  <c r="H1077"/>
  <c r="H1141"/>
  <c r="H1205"/>
  <c r="H1269"/>
  <c r="H1333"/>
  <c r="H1397"/>
  <c r="H1461"/>
  <c r="H1525"/>
  <c r="H1589"/>
  <c r="H1653"/>
  <c r="H1717"/>
  <c r="H1781"/>
  <c r="H1845"/>
  <c r="H1909"/>
  <c r="H28"/>
  <c r="H92"/>
  <c r="H156"/>
  <c r="H220"/>
  <c r="H284"/>
  <c r="H348"/>
  <c r="H412"/>
  <c r="H476"/>
  <c r="H540"/>
  <c r="H604"/>
  <c r="H668"/>
  <c r="H732"/>
  <c r="H796"/>
  <c r="H860"/>
  <c r="H924"/>
  <c r="H988"/>
  <c r="H1052"/>
  <c r="H1116"/>
  <c r="H1180"/>
  <c r="H1244"/>
  <c r="H1308"/>
  <c r="H1372"/>
  <c r="H1436"/>
  <c r="H1500"/>
  <c r="H1564"/>
  <c r="H1628"/>
  <c r="H1692"/>
  <c r="H1756"/>
  <c r="H1820"/>
  <c r="H1884"/>
  <c r="H1948"/>
  <c r="H59"/>
  <c r="H123"/>
  <c r="J4"/>
  <c r="H33"/>
  <c r="H97"/>
  <c r="H161"/>
  <c r="H225"/>
  <c r="H289"/>
  <c r="H353"/>
  <c r="H417"/>
  <c r="H481"/>
  <c r="H545"/>
  <c r="H609"/>
  <c r="H673"/>
  <c r="H737"/>
  <c r="H801"/>
  <c r="H865"/>
  <c r="H929"/>
  <c r="H993"/>
  <c r="H1057"/>
  <c r="H1121"/>
  <c r="H1185"/>
  <c r="H1249"/>
  <c r="H1313"/>
  <c r="H1377"/>
  <c r="H1441"/>
  <c r="H1505"/>
  <c r="H1569"/>
  <c r="H1633"/>
  <c r="H1697"/>
  <c r="H1761"/>
  <c r="H1825"/>
  <c r="H1889"/>
  <c r="H8"/>
  <c r="H72"/>
  <c r="H136"/>
  <c r="H200"/>
  <c r="H264"/>
  <c r="H328"/>
  <c r="H392"/>
  <c r="H456"/>
  <c r="H520"/>
  <c r="H584"/>
  <c r="H648"/>
  <c r="H712"/>
  <c r="H776"/>
  <c r="H840"/>
  <c r="H904"/>
  <c r="H968"/>
  <c r="H1032"/>
  <c r="H1096"/>
  <c r="H1160"/>
  <c r="H1224"/>
  <c r="H1288"/>
  <c r="H1352"/>
  <c r="H1416"/>
  <c r="H1480"/>
  <c r="H1544"/>
  <c r="H1608"/>
  <c r="H1672"/>
  <c r="H1736"/>
  <c r="H1800"/>
  <c r="H1864"/>
  <c r="H1928"/>
  <c r="H39"/>
  <c r="H103"/>
  <c r="H167"/>
  <c r="H29"/>
  <c r="H93"/>
  <c r="H157"/>
  <c r="H221"/>
  <c r="H285"/>
  <c r="H349"/>
  <c r="H413"/>
  <c r="H477"/>
  <c r="H541"/>
  <c r="H605"/>
  <c r="H669"/>
  <c r="H733"/>
  <c r="H797"/>
  <c r="H861"/>
  <c r="H925"/>
  <c r="H989"/>
  <c r="H1053"/>
  <c r="H1117"/>
  <c r="H1181"/>
  <c r="H1245"/>
  <c r="H1309"/>
  <c r="H1373"/>
  <c r="H1437"/>
  <c r="H1501"/>
  <c r="H1565"/>
  <c r="H1629"/>
  <c r="H1693"/>
  <c r="H1757"/>
  <c r="H1821"/>
  <c r="H1885"/>
  <c r="H1949"/>
  <c r="H68"/>
  <c r="H132"/>
  <c r="H196"/>
  <c r="H260"/>
  <c r="H324"/>
  <c r="H388"/>
  <c r="H452"/>
  <c r="H516"/>
  <c r="H580"/>
  <c r="H644"/>
  <c r="H708"/>
  <c r="H772"/>
  <c r="H836"/>
  <c r="H900"/>
  <c r="H964"/>
  <c r="H1028"/>
  <c r="H1092"/>
  <c r="H1156"/>
  <c r="H1220"/>
  <c r="H1284"/>
  <c r="H1348"/>
  <c r="H1412"/>
  <c r="H1476"/>
  <c r="H1540"/>
  <c r="H1604"/>
  <c r="H1668"/>
  <c r="H1732"/>
  <c r="H1796"/>
  <c r="H1860"/>
  <c r="H1924"/>
  <c r="H35"/>
  <c r="H99"/>
  <c r="H163"/>
  <c r="H25"/>
  <c r="H89"/>
  <c r="H153"/>
  <c r="H217"/>
  <c r="H281"/>
  <c r="H345"/>
  <c r="H409"/>
  <c r="H473"/>
  <c r="H537"/>
  <c r="H601"/>
  <c r="H665"/>
  <c r="H729"/>
  <c r="H793"/>
  <c r="H857"/>
  <c r="H921"/>
  <c r="H985"/>
  <c r="H1049"/>
  <c r="H1113"/>
  <c r="H1177"/>
  <c r="H1241"/>
  <c r="H1305"/>
  <c r="H1369"/>
  <c r="H1433"/>
  <c r="H1497"/>
  <c r="H1561"/>
  <c r="H1625"/>
  <c r="H1689"/>
  <c r="H1753"/>
  <c r="H1817"/>
  <c r="H1881"/>
  <c r="H1945"/>
  <c r="H64"/>
  <c r="H128"/>
  <c r="H192"/>
  <c r="H256"/>
  <c r="H320"/>
  <c r="H384"/>
  <c r="H448"/>
  <c r="H512"/>
  <c r="H576"/>
  <c r="H640"/>
  <c r="H704"/>
  <c r="H768"/>
  <c r="H832"/>
  <c r="H896"/>
  <c r="H960"/>
  <c r="H1024"/>
  <c r="H1088"/>
  <c r="H1152"/>
  <c r="H1216"/>
  <c r="H1280"/>
  <c r="H1344"/>
  <c r="H1408"/>
  <c r="H1472"/>
  <c r="H1536"/>
  <c r="H1600"/>
  <c r="H1664"/>
  <c r="H1728"/>
  <c r="H1792"/>
  <c r="H1856"/>
  <c r="H1920"/>
  <c r="H47"/>
  <c r="H111"/>
  <c r="H175"/>
  <c r="H37"/>
  <c r="H101"/>
  <c r="H165"/>
  <c r="H229"/>
  <c r="H293"/>
  <c r="H357"/>
  <c r="H421"/>
  <c r="H485"/>
  <c r="H549"/>
  <c r="H613"/>
  <c r="H677"/>
  <c r="H741"/>
  <c r="H805"/>
  <c r="H869"/>
  <c r="H933"/>
  <c r="H997"/>
  <c r="H1061"/>
  <c r="H1125"/>
  <c r="H1189"/>
  <c r="H1253"/>
  <c r="H1317"/>
  <c r="H1381"/>
  <c r="H1445"/>
  <c r="H1509"/>
  <c r="H1573"/>
  <c r="H1637"/>
  <c r="H1701"/>
  <c r="H1765"/>
  <c r="H1829"/>
  <c r="H1893"/>
  <c r="H12"/>
  <c r="H76"/>
  <c r="H140"/>
  <c r="H204"/>
  <c r="H268"/>
  <c r="H332"/>
  <c r="H396"/>
  <c r="H460"/>
  <c r="H524"/>
  <c r="H588"/>
  <c r="H652"/>
  <c r="H716"/>
  <c r="H780"/>
  <c r="H844"/>
  <c r="H908"/>
  <c r="H972"/>
  <c r="H1036"/>
  <c r="H1100"/>
  <c r="H1164"/>
  <c r="H1228"/>
  <c r="H1292"/>
  <c r="H1356"/>
  <c r="H1420"/>
  <c r="H1484"/>
  <c r="H1548"/>
  <c r="H1612"/>
  <c r="H1676"/>
  <c r="H1740"/>
  <c r="H1804"/>
  <c r="H1868"/>
  <c r="H1932"/>
  <c r="H43"/>
  <c r="H107"/>
  <c r="H17"/>
  <c r="H81"/>
  <c r="H145"/>
  <c r="H209"/>
  <c r="H273"/>
  <c r="H337"/>
  <c r="H401"/>
  <c r="H465"/>
  <c r="H529"/>
  <c r="H593"/>
  <c r="H657"/>
  <c r="H721"/>
  <c r="H785"/>
  <c r="H849"/>
  <c r="H913"/>
  <c r="H977"/>
  <c r="H1041"/>
  <c r="H1105"/>
  <c r="H1169"/>
  <c r="H1233"/>
  <c r="H1297"/>
  <c r="H1361"/>
  <c r="H1425"/>
  <c r="H1489"/>
  <c r="H1553"/>
  <c r="H1617"/>
  <c r="H1681"/>
  <c r="H1745"/>
  <c r="H1809"/>
  <c r="H1873"/>
  <c r="H1937"/>
  <c r="H56"/>
  <c r="H120"/>
  <c r="H184"/>
  <c r="H248"/>
  <c r="H312"/>
  <c r="H376"/>
  <c r="H440"/>
  <c r="H504"/>
  <c r="H568"/>
  <c r="H632"/>
  <c r="H696"/>
  <c r="H760"/>
  <c r="H824"/>
  <c r="H888"/>
  <c r="H952"/>
  <c r="H1016"/>
  <c r="H1080"/>
  <c r="H1144"/>
  <c r="H1208"/>
  <c r="H1272"/>
  <c r="H1336"/>
  <c r="H1400"/>
  <c r="H1464"/>
  <c r="H1528"/>
  <c r="H1592"/>
  <c r="H1656"/>
  <c r="H1720"/>
  <c r="H1784"/>
  <c r="H1848"/>
  <c r="H1912"/>
  <c r="H23"/>
  <c r="H87"/>
  <c r="H151"/>
  <c r="H13"/>
  <c r="H77"/>
  <c r="H141"/>
  <c r="H205"/>
  <c r="H269"/>
  <c r="H333"/>
  <c r="H397"/>
  <c r="H461"/>
  <c r="H525"/>
  <c r="H589"/>
  <c r="H653"/>
  <c r="H717"/>
  <c r="H781"/>
  <c r="H845"/>
  <c r="H909"/>
  <c r="H973"/>
  <c r="H1037"/>
  <c r="H1101"/>
  <c r="H1165"/>
  <c r="H1229"/>
  <c r="H1293"/>
  <c r="H1357"/>
  <c r="H1421"/>
  <c r="H1485"/>
  <c r="H1549"/>
  <c r="H1613"/>
  <c r="H1677"/>
  <c r="H1741"/>
  <c r="H1805"/>
  <c r="H1869"/>
  <c r="H1933"/>
  <c r="H52"/>
  <c r="H116"/>
  <c r="H180"/>
  <c r="H244"/>
  <c r="H308"/>
  <c r="H372"/>
  <c r="H436"/>
  <c r="H500"/>
  <c r="H564"/>
  <c r="H628"/>
  <c r="H692"/>
  <c r="H756"/>
  <c r="H820"/>
  <c r="H884"/>
  <c r="H948"/>
  <c r="H1012"/>
  <c r="H1076"/>
  <c r="H1140"/>
  <c r="H1204"/>
  <c r="H1268"/>
  <c r="H1332"/>
  <c r="H1396"/>
  <c r="H1460"/>
  <c r="H1524"/>
  <c r="H1588"/>
  <c r="H1652"/>
  <c r="H1716"/>
  <c r="H1780"/>
  <c r="H1844"/>
  <c r="H1908"/>
  <c r="H19"/>
  <c r="H83"/>
  <c r="H147"/>
  <c r="H9"/>
  <c r="H73"/>
  <c r="H137"/>
  <c r="H201"/>
  <c r="H265"/>
  <c r="H329"/>
  <c r="H393"/>
  <c r="H457"/>
  <c r="H521"/>
  <c r="H585"/>
  <c r="H649"/>
  <c r="H713"/>
  <c r="H777"/>
  <c r="H841"/>
  <c r="H905"/>
  <c r="H969"/>
  <c r="H1033"/>
  <c r="H1097"/>
  <c r="H1161"/>
  <c r="H1225"/>
  <c r="H1289"/>
  <c r="H1353"/>
  <c r="H1417"/>
  <c r="H1481"/>
  <c r="H1545"/>
  <c r="H1609"/>
  <c r="H1673"/>
  <c r="H1737"/>
  <c r="H1801"/>
  <c r="H1865"/>
  <c r="H1929"/>
  <c r="H48"/>
  <c r="H112"/>
  <c r="H176"/>
  <c r="H240"/>
  <c r="H304"/>
  <c r="H368"/>
  <c r="H432"/>
  <c r="H496"/>
  <c r="H560"/>
  <c r="H624"/>
  <c r="H688"/>
  <c r="H752"/>
  <c r="H816"/>
  <c r="H880"/>
  <c r="H944"/>
  <c r="H1008"/>
  <c r="H1072"/>
  <c r="H1136"/>
  <c r="H1200"/>
  <c r="H1264"/>
  <c r="H1328"/>
  <c r="H1392"/>
  <c r="H1456"/>
  <c r="H1520"/>
  <c r="H1584"/>
  <c r="H1648"/>
  <c r="H1712"/>
  <c r="H1776"/>
  <c r="H1840"/>
  <c r="H1904"/>
  <c r="H31"/>
  <c r="H95"/>
  <c r="H159"/>
  <c r="H21"/>
  <c r="H85"/>
  <c r="H149"/>
  <c r="H213"/>
  <c r="H277"/>
  <c r="H341"/>
  <c r="H405"/>
  <c r="H469"/>
  <c r="H533"/>
  <c r="H597"/>
  <c r="H661"/>
  <c r="H725"/>
  <c r="H789"/>
  <c r="H853"/>
  <c r="H917"/>
  <c r="H981"/>
  <c r="H1045"/>
  <c r="H1109"/>
  <c r="H1173"/>
  <c r="H1237"/>
  <c r="H1301"/>
  <c r="H1365"/>
  <c r="H1429"/>
  <c r="H1493"/>
  <c r="H1557"/>
  <c r="H1621"/>
  <c r="H1685"/>
  <c r="H1749"/>
  <c r="H1813"/>
  <c r="H1877"/>
  <c r="H1941"/>
  <c r="H60"/>
  <c r="H124"/>
  <c r="H188"/>
  <c r="H252"/>
  <c r="H316"/>
  <c r="H380"/>
  <c r="H444"/>
  <c r="H508"/>
  <c r="H572"/>
  <c r="H636"/>
  <c r="H700"/>
  <c r="H764"/>
  <c r="H828"/>
  <c r="H892"/>
  <c r="H956"/>
  <c r="H1020"/>
  <c r="H1084"/>
  <c r="H1148"/>
  <c r="H1212"/>
  <c r="H1276"/>
  <c r="H1340"/>
  <c r="H1404"/>
  <c r="H1468"/>
  <c r="H1532"/>
  <c r="H1596"/>
  <c r="H1660"/>
  <c r="H1724"/>
  <c r="H1788"/>
  <c r="H1852"/>
  <c r="H1916"/>
  <c r="H27"/>
  <c r="H91"/>
  <c r="H155"/>
  <c r="H231"/>
  <c r="H295"/>
  <c r="H359"/>
  <c r="H423"/>
  <c r="H487"/>
  <c r="H551"/>
  <c r="H615"/>
  <c r="H679"/>
  <c r="H743"/>
  <c r="H807"/>
  <c r="H871"/>
  <c r="H935"/>
  <c r="H999"/>
  <c r="H1063"/>
  <c r="H1127"/>
  <c r="H1191"/>
  <c r="H1255"/>
  <c r="H1319"/>
  <c r="H1383"/>
  <c r="H1447"/>
  <c r="H1511"/>
  <c r="H1575"/>
  <c r="H1639"/>
  <c r="H1703"/>
  <c r="H1767"/>
  <c r="H1831"/>
  <c r="H1895"/>
  <c r="H1959"/>
  <c r="H14"/>
  <c r="H78"/>
  <c r="H142"/>
  <c r="H206"/>
  <c r="H270"/>
  <c r="H334"/>
  <c r="H398"/>
  <c r="H462"/>
  <c r="H526"/>
  <c r="H590"/>
  <c r="H654"/>
  <c r="H718"/>
  <c r="H782"/>
  <c r="H846"/>
  <c r="H910"/>
  <c r="H974"/>
  <c r="H1038"/>
  <c r="H1102"/>
  <c r="H1166"/>
  <c r="H1230"/>
  <c r="H1294"/>
  <c r="H1358"/>
  <c r="H1422"/>
  <c r="H1486"/>
  <c r="H1550"/>
  <c r="H1614"/>
  <c r="H1678"/>
  <c r="H1742"/>
  <c r="H1806"/>
  <c r="H1870"/>
  <c r="H1934"/>
  <c r="H1998"/>
  <c r="H1965"/>
  <c r="H2077"/>
  <c r="H2213"/>
  <c r="H2357"/>
  <c r="O11"/>
  <c r="H2004"/>
  <c r="H2068"/>
  <c r="H2132"/>
  <c r="H2196"/>
  <c r="H2264"/>
  <c r="O13"/>
  <c r="H2075"/>
  <c r="H2139"/>
  <c r="H2203"/>
  <c r="H2267"/>
  <c r="H2331"/>
  <c r="H2395"/>
  <c r="H2098"/>
  <c r="H2162"/>
  <c r="H2226"/>
  <c r="H2290"/>
  <c r="H2354"/>
  <c r="O15"/>
  <c r="H2073"/>
  <c r="H2193"/>
  <c r="H2309"/>
  <c r="O12"/>
  <c r="O21"/>
  <c r="H227"/>
  <c r="H291"/>
  <c r="H355"/>
  <c r="H419"/>
  <c r="H483"/>
  <c r="H547"/>
  <c r="H611"/>
  <c r="H675"/>
  <c r="H739"/>
  <c r="H803"/>
  <c r="H867"/>
  <c r="H931"/>
  <c r="H995"/>
  <c r="H1059"/>
  <c r="H1123"/>
  <c r="H1187"/>
  <c r="H1251"/>
  <c r="H1315"/>
  <c r="H1379"/>
  <c r="H1443"/>
  <c r="H1507"/>
  <c r="H1571"/>
  <c r="H1635"/>
  <c r="H1699"/>
  <c r="H1763"/>
  <c r="H1827"/>
  <c r="H1891"/>
  <c r="H1955"/>
  <c r="H10"/>
  <c r="H74"/>
  <c r="H138"/>
  <c r="H202"/>
  <c r="H266"/>
  <c r="H330"/>
  <c r="H394"/>
  <c r="H458"/>
  <c r="H522"/>
  <c r="H586"/>
  <c r="H650"/>
  <c r="H714"/>
  <c r="H778"/>
  <c r="H842"/>
  <c r="H906"/>
  <c r="H970"/>
  <c r="H1034"/>
  <c r="H1098"/>
  <c r="H1162"/>
  <c r="H1226"/>
  <c r="H1290"/>
  <c r="H1354"/>
  <c r="H1418"/>
  <c r="H1482"/>
  <c r="H1546"/>
  <c r="H1610"/>
  <c r="H1674"/>
  <c r="H1738"/>
  <c r="H1802"/>
  <c r="H1866"/>
  <c r="H1930"/>
  <c r="H1994"/>
  <c r="H1957"/>
  <c r="H2069"/>
  <c r="H2205"/>
  <c r="H2349"/>
  <c r="O7"/>
  <c r="H2000"/>
  <c r="H2064"/>
  <c r="H2128"/>
  <c r="H2192"/>
  <c r="H2260"/>
  <c r="H2400"/>
  <c r="H2071"/>
  <c r="H2135"/>
  <c r="H2199"/>
  <c r="H2263"/>
  <c r="H2327"/>
  <c r="H2391"/>
  <c r="H2094"/>
  <c r="H2158"/>
  <c r="H2222"/>
  <c r="H2286"/>
  <c r="H2350"/>
  <c r="O23"/>
  <c r="H2065"/>
  <c r="H2185"/>
  <c r="H2305"/>
  <c r="O19"/>
  <c r="H2404"/>
  <c r="H223"/>
  <c r="H287"/>
  <c r="H351"/>
  <c r="H415"/>
  <c r="H479"/>
  <c r="H543"/>
  <c r="H607"/>
  <c r="H671"/>
  <c r="H735"/>
  <c r="H799"/>
  <c r="H863"/>
  <c r="H927"/>
  <c r="H991"/>
  <c r="H1055"/>
  <c r="H1119"/>
  <c r="H1183"/>
  <c r="H1247"/>
  <c r="H1311"/>
  <c r="H1375"/>
  <c r="H1439"/>
  <c r="H1503"/>
  <c r="H1567"/>
  <c r="H1631"/>
  <c r="H1695"/>
  <c r="H1759"/>
  <c r="H1823"/>
  <c r="H1887"/>
  <c r="H1951"/>
  <c r="H6"/>
  <c r="H70"/>
  <c r="H134"/>
  <c r="H198"/>
  <c r="H262"/>
  <c r="H326"/>
  <c r="H390"/>
  <c r="H454"/>
  <c r="H518"/>
  <c r="H582"/>
  <c r="H646"/>
  <c r="H710"/>
  <c r="H774"/>
  <c r="H838"/>
  <c r="H902"/>
  <c r="H966"/>
  <c r="H1030"/>
  <c r="H1094"/>
  <c r="H1158"/>
  <c r="H1222"/>
  <c r="H1286"/>
  <c r="H1350"/>
  <c r="H1414"/>
  <c r="H1478"/>
  <c r="H1542"/>
  <c r="H1606"/>
  <c r="H1670"/>
  <c r="H1734"/>
  <c r="H1798"/>
  <c r="H1862"/>
  <c r="H1926"/>
  <c r="H1990"/>
  <c r="H1953"/>
  <c r="H2057"/>
  <c r="H2197"/>
  <c r="H2337"/>
  <c r="H2408"/>
  <c r="H1996"/>
  <c r="H2060"/>
  <c r="H2124"/>
  <c r="H2188"/>
  <c r="H2256"/>
  <c r="H2388"/>
  <c r="H2067"/>
  <c r="H2131"/>
  <c r="H2195"/>
  <c r="H2259"/>
  <c r="H2323"/>
  <c r="H2387"/>
  <c r="H2090"/>
  <c r="H2154"/>
  <c r="H2218"/>
  <c r="H215"/>
  <c r="H279"/>
  <c r="H343"/>
  <c r="H407"/>
  <c r="H471"/>
  <c r="H535"/>
  <c r="H599"/>
  <c r="H663"/>
  <c r="H727"/>
  <c r="H791"/>
  <c r="H855"/>
  <c r="H919"/>
  <c r="H983"/>
  <c r="H1047"/>
  <c r="H1111"/>
  <c r="H1175"/>
  <c r="H1239"/>
  <c r="H1303"/>
  <c r="H1367"/>
  <c r="H1431"/>
  <c r="H1495"/>
  <c r="H1559"/>
  <c r="H1623"/>
  <c r="H1687"/>
  <c r="H1751"/>
  <c r="H1815"/>
  <c r="H1879"/>
  <c r="H1943"/>
  <c r="H2007"/>
  <c r="H62"/>
  <c r="H126"/>
  <c r="H190"/>
  <c r="H254"/>
  <c r="H318"/>
  <c r="H382"/>
  <c r="H446"/>
  <c r="H510"/>
  <c r="H574"/>
  <c r="H638"/>
  <c r="H702"/>
  <c r="H766"/>
  <c r="H830"/>
  <c r="H894"/>
  <c r="H958"/>
  <c r="H1022"/>
  <c r="H1086"/>
  <c r="H1150"/>
  <c r="H1214"/>
  <c r="H1278"/>
  <c r="H1342"/>
  <c r="H1406"/>
  <c r="H1470"/>
  <c r="H1534"/>
  <c r="H1598"/>
  <c r="H1662"/>
  <c r="H1726"/>
  <c r="H1790"/>
  <c r="H1854"/>
  <c r="H1918"/>
  <c r="H1982"/>
  <c r="H2046"/>
  <c r="H2041"/>
  <c r="H2177"/>
  <c r="H2321"/>
  <c r="H2384"/>
  <c r="H1988"/>
  <c r="H2052"/>
  <c r="H2116"/>
  <c r="H2180"/>
  <c r="H2244"/>
  <c r="H2364"/>
  <c r="H2059"/>
  <c r="H2123"/>
  <c r="H2187"/>
  <c r="H2251"/>
  <c r="H2315"/>
  <c r="H2379"/>
  <c r="H2082"/>
  <c r="H2146"/>
  <c r="H2210"/>
  <c r="H2274"/>
  <c r="H2338"/>
  <c r="H2402"/>
  <c r="H2045"/>
  <c r="H2165"/>
  <c r="H2281"/>
  <c r="H2397"/>
  <c r="H2368"/>
  <c r="H211"/>
  <c r="H275"/>
  <c r="H339"/>
  <c r="H403"/>
  <c r="H467"/>
  <c r="H531"/>
  <c r="H595"/>
  <c r="H659"/>
  <c r="H723"/>
  <c r="H787"/>
  <c r="H851"/>
  <c r="H915"/>
  <c r="H979"/>
  <c r="H1043"/>
  <c r="H1107"/>
  <c r="H1171"/>
  <c r="H1235"/>
  <c r="H1299"/>
  <c r="H1363"/>
  <c r="H1427"/>
  <c r="H1491"/>
  <c r="H1555"/>
  <c r="H1619"/>
  <c r="H1683"/>
  <c r="H1747"/>
  <c r="H1811"/>
  <c r="H1875"/>
  <c r="H1939"/>
  <c r="H2003"/>
  <c r="H58"/>
  <c r="H122"/>
  <c r="H186"/>
  <c r="H250"/>
  <c r="H314"/>
  <c r="H378"/>
  <c r="H442"/>
  <c r="H506"/>
  <c r="H570"/>
  <c r="H634"/>
  <c r="H698"/>
  <c r="H762"/>
  <c r="H826"/>
  <c r="H890"/>
  <c r="H954"/>
  <c r="H1018"/>
  <c r="H1082"/>
  <c r="H1146"/>
  <c r="H1210"/>
  <c r="H1274"/>
  <c r="H1338"/>
  <c r="H1402"/>
  <c r="H1466"/>
  <c r="H1530"/>
  <c r="H1594"/>
  <c r="H1658"/>
  <c r="H1722"/>
  <c r="H1786"/>
  <c r="H1850"/>
  <c r="H1914"/>
  <c r="H1978"/>
  <c r="H2042"/>
  <c r="H2033"/>
  <c r="H2169"/>
  <c r="H2313"/>
  <c r="H2372"/>
  <c r="H1984"/>
  <c r="H2048"/>
  <c r="H2112"/>
  <c r="H2176"/>
  <c r="H2240"/>
  <c r="H2352"/>
  <c r="H2055"/>
  <c r="H2119"/>
  <c r="H2183"/>
  <c r="H2247"/>
  <c r="H2311"/>
  <c r="H2375"/>
  <c r="H2078"/>
  <c r="H2142"/>
  <c r="H2206"/>
  <c r="H2270"/>
  <c r="H2334"/>
  <c r="H2398"/>
  <c r="H2037"/>
  <c r="H2157"/>
  <c r="H2273"/>
  <c r="H2389"/>
  <c r="H2356"/>
  <c r="H207"/>
  <c r="H271"/>
  <c r="H335"/>
  <c r="H399"/>
  <c r="H463"/>
  <c r="H527"/>
  <c r="H591"/>
  <c r="H655"/>
  <c r="H719"/>
  <c r="H783"/>
  <c r="H847"/>
  <c r="H911"/>
  <c r="H975"/>
  <c r="H1039"/>
  <c r="H1103"/>
  <c r="H1167"/>
  <c r="H1231"/>
  <c r="H1295"/>
  <c r="H1359"/>
  <c r="H1423"/>
  <c r="H1487"/>
  <c r="H1551"/>
  <c r="H1615"/>
  <c r="H1679"/>
  <c r="H1743"/>
  <c r="H1807"/>
  <c r="H1871"/>
  <c r="H1935"/>
  <c r="H1999"/>
  <c r="H54"/>
  <c r="H118"/>
  <c r="H182"/>
  <c r="H246"/>
  <c r="H310"/>
  <c r="H374"/>
  <c r="H438"/>
  <c r="H502"/>
  <c r="H566"/>
  <c r="H630"/>
  <c r="H694"/>
  <c r="H758"/>
  <c r="H822"/>
  <c r="H886"/>
  <c r="H950"/>
  <c r="H1014"/>
  <c r="H1078"/>
  <c r="H1142"/>
  <c r="H1206"/>
  <c r="H1270"/>
  <c r="H1334"/>
  <c r="H1398"/>
  <c r="H1462"/>
  <c r="H1526"/>
  <c r="H1590"/>
  <c r="H1654"/>
  <c r="H1718"/>
  <c r="H1782"/>
  <c r="H1846"/>
  <c r="H1910"/>
  <c r="H1974"/>
  <c r="H2038"/>
  <c r="H2025"/>
  <c r="H2161"/>
  <c r="H2301"/>
  <c r="H2360"/>
  <c r="H1980"/>
  <c r="H2044"/>
  <c r="H2108"/>
  <c r="H2172"/>
  <c r="H2236"/>
  <c r="H2340"/>
  <c r="H2051"/>
  <c r="H2115"/>
  <c r="H2179"/>
  <c r="H2243"/>
  <c r="H2307"/>
  <c r="H2371"/>
  <c r="H2074"/>
  <c r="H2138"/>
  <c r="H2202"/>
  <c r="H187"/>
  <c r="H263"/>
  <c r="H327"/>
  <c r="H391"/>
  <c r="H455"/>
  <c r="H519"/>
  <c r="H583"/>
  <c r="H647"/>
  <c r="H711"/>
  <c r="H775"/>
  <c r="H839"/>
  <c r="H903"/>
  <c r="H967"/>
  <c r="H1031"/>
  <c r="H1095"/>
  <c r="H1159"/>
  <c r="H1223"/>
  <c r="H1287"/>
  <c r="H1351"/>
  <c r="H1415"/>
  <c r="H1479"/>
  <c r="H1543"/>
  <c r="H1607"/>
  <c r="H1671"/>
  <c r="H1735"/>
  <c r="H1799"/>
  <c r="H1863"/>
  <c r="H1927"/>
  <c r="H1991"/>
  <c r="H46"/>
  <c r="H110"/>
  <c r="H174"/>
  <c r="H238"/>
  <c r="H302"/>
  <c r="H366"/>
  <c r="H430"/>
  <c r="H494"/>
  <c r="H558"/>
  <c r="H622"/>
  <c r="H686"/>
  <c r="H750"/>
  <c r="H814"/>
  <c r="H878"/>
  <c r="H942"/>
  <c r="H1006"/>
  <c r="H1070"/>
  <c r="H1134"/>
  <c r="H1198"/>
  <c r="H1262"/>
  <c r="H1326"/>
  <c r="H1390"/>
  <c r="H1454"/>
  <c r="H1518"/>
  <c r="H1582"/>
  <c r="H1646"/>
  <c r="H1710"/>
  <c r="H1774"/>
  <c r="H1838"/>
  <c r="H1902"/>
  <c r="H1966"/>
  <c r="H2030"/>
  <c r="H2009"/>
  <c r="H2141"/>
  <c r="H2285"/>
  <c r="H2328"/>
  <c r="H1972"/>
  <c r="H2036"/>
  <c r="H2100"/>
  <c r="H2164"/>
  <c r="H2228"/>
  <c r="H2316"/>
  <c r="H2043"/>
  <c r="H2107"/>
  <c r="H2171"/>
  <c r="H2235"/>
  <c r="H2299"/>
  <c r="H2363"/>
  <c r="H2066"/>
  <c r="H2130"/>
  <c r="H2194"/>
  <c r="H2258"/>
  <c r="H2322"/>
  <c r="H2386"/>
  <c r="H2013"/>
  <c r="H2137"/>
  <c r="H2253"/>
  <c r="H2369"/>
  <c r="H2324"/>
  <c r="H2392"/>
  <c r="H259"/>
  <c r="H323"/>
  <c r="H387"/>
  <c r="H451"/>
  <c r="H515"/>
  <c r="H579"/>
  <c r="H643"/>
  <c r="H707"/>
  <c r="H771"/>
  <c r="H835"/>
  <c r="H899"/>
  <c r="H963"/>
  <c r="H1027"/>
  <c r="H1091"/>
  <c r="H1155"/>
  <c r="H1219"/>
  <c r="H1283"/>
  <c r="H1347"/>
  <c r="H1411"/>
  <c r="H1475"/>
  <c r="H1539"/>
  <c r="H1603"/>
  <c r="H1667"/>
  <c r="H1731"/>
  <c r="H1795"/>
  <c r="H1859"/>
  <c r="H1923"/>
  <c r="H1987"/>
  <c r="H42"/>
  <c r="H106"/>
  <c r="H170"/>
  <c r="H234"/>
  <c r="H298"/>
  <c r="H362"/>
  <c r="H426"/>
  <c r="H490"/>
  <c r="H554"/>
  <c r="H618"/>
  <c r="H682"/>
  <c r="H746"/>
  <c r="H810"/>
  <c r="H874"/>
  <c r="H938"/>
  <c r="H1002"/>
  <c r="H1066"/>
  <c r="H1130"/>
  <c r="H1194"/>
  <c r="H1258"/>
  <c r="H1322"/>
  <c r="H1386"/>
  <c r="H1450"/>
  <c r="H1514"/>
  <c r="H1578"/>
  <c r="H1642"/>
  <c r="H1706"/>
  <c r="H1770"/>
  <c r="H1834"/>
  <c r="H1898"/>
  <c r="H1962"/>
  <c r="H2026"/>
  <c r="H2001"/>
  <c r="H2133"/>
  <c r="H2277"/>
  <c r="H2288"/>
  <c r="H1968"/>
  <c r="H2032"/>
  <c r="H2096"/>
  <c r="H2160"/>
  <c r="H2224"/>
  <c r="H2308"/>
  <c r="H2039"/>
  <c r="H2103"/>
  <c r="H2167"/>
  <c r="H2231"/>
  <c r="H2295"/>
  <c r="H2359"/>
  <c r="H2062"/>
  <c r="H2126"/>
  <c r="H2190"/>
  <c r="H2254"/>
  <c r="H2318"/>
  <c r="H2382"/>
  <c r="H2005"/>
  <c r="H2129"/>
  <c r="H2245"/>
  <c r="H2361"/>
  <c r="H2320"/>
  <c r="H2312"/>
  <c r="H255"/>
  <c r="H319"/>
  <c r="H383"/>
  <c r="H447"/>
  <c r="H511"/>
  <c r="H575"/>
  <c r="H639"/>
  <c r="H703"/>
  <c r="H767"/>
  <c r="H831"/>
  <c r="H895"/>
  <c r="H959"/>
  <c r="H1023"/>
  <c r="H1087"/>
  <c r="H1151"/>
  <c r="H1215"/>
  <c r="H1279"/>
  <c r="H1343"/>
  <c r="H1407"/>
  <c r="H1471"/>
  <c r="H1535"/>
  <c r="H1599"/>
  <c r="H1663"/>
  <c r="H1727"/>
  <c r="H1791"/>
  <c r="H1855"/>
  <c r="H1919"/>
  <c r="H1983"/>
  <c r="H38"/>
  <c r="H102"/>
  <c r="H166"/>
  <c r="H230"/>
  <c r="H294"/>
  <c r="H358"/>
  <c r="H422"/>
  <c r="H486"/>
  <c r="H550"/>
  <c r="H614"/>
  <c r="H678"/>
  <c r="H742"/>
  <c r="H806"/>
  <c r="H870"/>
  <c r="H934"/>
  <c r="H998"/>
  <c r="H1062"/>
  <c r="H1126"/>
  <c r="H1190"/>
  <c r="H1254"/>
  <c r="H1318"/>
  <c r="H1382"/>
  <c r="H1446"/>
  <c r="H1510"/>
  <c r="H1574"/>
  <c r="H1638"/>
  <c r="H1702"/>
  <c r="H1766"/>
  <c r="H1830"/>
  <c r="H1894"/>
  <c r="H1958"/>
  <c r="H2022"/>
  <c r="H1997"/>
  <c r="H2125"/>
  <c r="H2265"/>
  <c r="O20"/>
  <c r="H1964"/>
  <c r="H2028"/>
  <c r="H2092"/>
  <c r="H2156"/>
  <c r="H2220"/>
  <c r="H2300"/>
  <c r="H2035"/>
  <c r="H2099"/>
  <c r="H2163"/>
  <c r="H2227"/>
  <c r="H2291"/>
  <c r="H2355"/>
  <c r="H2058"/>
  <c r="H2122"/>
  <c r="H2186"/>
  <c r="H2250"/>
  <c r="H171"/>
  <c r="H247"/>
  <c r="H311"/>
  <c r="H375"/>
  <c r="H439"/>
  <c r="H503"/>
  <c r="H567"/>
  <c r="H631"/>
  <c r="H695"/>
  <c r="H759"/>
  <c r="H823"/>
  <c r="H887"/>
  <c r="H951"/>
  <c r="H1015"/>
  <c r="H1079"/>
  <c r="H1143"/>
  <c r="H1207"/>
  <c r="H1271"/>
  <c r="H1335"/>
  <c r="H1399"/>
  <c r="H1463"/>
  <c r="H1527"/>
  <c r="H1591"/>
  <c r="H1655"/>
  <c r="H1719"/>
  <c r="H1783"/>
  <c r="H1847"/>
  <c r="H1911"/>
  <c r="H1975"/>
  <c r="H30"/>
  <c r="H94"/>
  <c r="H158"/>
  <c r="H222"/>
  <c r="H286"/>
  <c r="H350"/>
  <c r="H414"/>
  <c r="H478"/>
  <c r="H542"/>
  <c r="H606"/>
  <c r="H670"/>
  <c r="H734"/>
  <c r="H798"/>
  <c r="H862"/>
  <c r="H926"/>
  <c r="H990"/>
  <c r="H1054"/>
  <c r="H1118"/>
  <c r="H1182"/>
  <c r="H1246"/>
  <c r="H1310"/>
  <c r="H1374"/>
  <c r="H1438"/>
  <c r="H1502"/>
  <c r="H1566"/>
  <c r="H1630"/>
  <c r="H1694"/>
  <c r="H1758"/>
  <c r="H1822"/>
  <c r="H1886"/>
  <c r="H1950"/>
  <c r="H2014"/>
  <c r="H1981"/>
  <c r="H2109"/>
  <c r="H2249"/>
  <c r="H2393"/>
  <c r="H1956"/>
  <c r="H2020"/>
  <c r="H2084"/>
  <c r="H2148"/>
  <c r="H2212"/>
  <c r="H2284"/>
  <c r="H2027"/>
  <c r="H2091"/>
  <c r="H2155"/>
  <c r="H2219"/>
  <c r="H2283"/>
  <c r="H2347"/>
  <c r="O24"/>
  <c r="H2114"/>
  <c r="H2178"/>
  <c r="H2242"/>
  <c r="H2306"/>
  <c r="H2370"/>
  <c r="H1961"/>
  <c r="H2105"/>
  <c r="H2225"/>
  <c r="H2341"/>
  <c r="H2296"/>
  <c r="H2381"/>
  <c r="H243"/>
  <c r="H307"/>
  <c r="H371"/>
  <c r="H435"/>
  <c r="H499"/>
  <c r="H563"/>
  <c r="H627"/>
  <c r="H691"/>
  <c r="H755"/>
  <c r="H819"/>
  <c r="H883"/>
  <c r="H947"/>
  <c r="H1011"/>
  <c r="H1075"/>
  <c r="H1139"/>
  <c r="H1203"/>
  <c r="H1267"/>
  <c r="H1331"/>
  <c r="H1395"/>
  <c r="H1459"/>
  <c r="H1523"/>
  <c r="H1587"/>
  <c r="H1651"/>
  <c r="H1715"/>
  <c r="H1779"/>
  <c r="H1843"/>
  <c r="H1907"/>
  <c r="H1971"/>
  <c r="H26"/>
  <c r="H90"/>
  <c r="H154"/>
  <c r="H218"/>
  <c r="H282"/>
  <c r="H346"/>
  <c r="H410"/>
  <c r="H474"/>
  <c r="H538"/>
  <c r="H602"/>
  <c r="H666"/>
  <c r="H730"/>
  <c r="H794"/>
  <c r="H858"/>
  <c r="H922"/>
  <c r="H986"/>
  <c r="H1050"/>
  <c r="H1114"/>
  <c r="H1178"/>
  <c r="H1242"/>
  <c r="H1306"/>
  <c r="H1370"/>
  <c r="H1434"/>
  <c r="H1498"/>
  <c r="H1562"/>
  <c r="H1626"/>
  <c r="H1690"/>
  <c r="H1754"/>
  <c r="H1818"/>
  <c r="H1882"/>
  <c r="H1946"/>
  <c r="H2010"/>
  <c r="H1977"/>
  <c r="H2101"/>
  <c r="H2241"/>
  <c r="H2385"/>
  <c r="H1952"/>
  <c r="H2016"/>
  <c r="H2080"/>
  <c r="H2144"/>
  <c r="H2208"/>
  <c r="H2276"/>
  <c r="H2023"/>
  <c r="H2087"/>
  <c r="H2151"/>
  <c r="H2215"/>
  <c r="H2279"/>
  <c r="H2343"/>
  <c r="H2407"/>
  <c r="H2110"/>
  <c r="H2174"/>
  <c r="H2238"/>
  <c r="H2302"/>
  <c r="H2366"/>
  <c r="O8"/>
  <c r="H2097"/>
  <c r="H2217"/>
  <c r="H2333"/>
  <c r="H2280"/>
  <c r="O25"/>
  <c r="H239"/>
  <c r="H303"/>
  <c r="H367"/>
  <c r="H431"/>
  <c r="H495"/>
  <c r="H559"/>
  <c r="H623"/>
  <c r="H687"/>
  <c r="H751"/>
  <c r="H815"/>
  <c r="H879"/>
  <c r="H943"/>
  <c r="H1007"/>
  <c r="H1071"/>
  <c r="H1135"/>
  <c r="H1199"/>
  <c r="H1263"/>
  <c r="H1327"/>
  <c r="H1391"/>
  <c r="H1455"/>
  <c r="H1519"/>
  <c r="H1583"/>
  <c r="H1647"/>
  <c r="H1711"/>
  <c r="H1775"/>
  <c r="H1839"/>
  <c r="H1903"/>
  <c r="H1967"/>
  <c r="H22"/>
  <c r="H86"/>
  <c r="H150"/>
  <c r="H214"/>
  <c r="H278"/>
  <c r="H342"/>
  <c r="H406"/>
  <c r="H470"/>
  <c r="H534"/>
  <c r="H598"/>
  <c r="H662"/>
  <c r="H726"/>
  <c r="H790"/>
  <c r="H854"/>
  <c r="H918"/>
  <c r="H982"/>
  <c r="H1046"/>
  <c r="H1110"/>
  <c r="H1174"/>
  <c r="H1238"/>
  <c r="H1302"/>
  <c r="H1366"/>
  <c r="H1430"/>
  <c r="H1494"/>
  <c r="H1558"/>
  <c r="H1622"/>
  <c r="H1686"/>
  <c r="H1750"/>
  <c r="H1814"/>
  <c r="H1878"/>
  <c r="H1942"/>
  <c r="H2006"/>
  <c r="H1973"/>
  <c r="H2093"/>
  <c r="H2229"/>
  <c r="H2377"/>
  <c r="O17"/>
  <c r="H2012"/>
  <c r="H2076"/>
  <c r="H2140"/>
  <c r="H2204"/>
  <c r="H2272"/>
  <c r="H2019"/>
  <c r="H2083"/>
  <c r="H2147"/>
  <c r="H2211"/>
  <c r="H2275"/>
  <c r="H2339"/>
  <c r="H2403"/>
  <c r="H2106"/>
  <c r="H2170"/>
  <c r="H2234"/>
  <c r="H2314"/>
  <c r="H2378"/>
  <c r="H1993"/>
  <c r="H2121"/>
  <c r="H2237"/>
  <c r="H2353"/>
  <c r="H219"/>
  <c r="H283"/>
  <c r="H347"/>
  <c r="H411"/>
  <c r="H475"/>
  <c r="H539"/>
  <c r="H603"/>
  <c r="H667"/>
  <c r="H731"/>
  <c r="H795"/>
  <c r="H859"/>
  <c r="H923"/>
  <c r="H987"/>
  <c r="H1051"/>
  <c r="H1115"/>
  <c r="H1179"/>
  <c r="H1243"/>
  <c r="H1307"/>
  <c r="H1371"/>
  <c r="H1435"/>
  <c r="H1499"/>
  <c r="H1563"/>
  <c r="H1627"/>
  <c r="H1691"/>
  <c r="H1755"/>
  <c r="H1819"/>
  <c r="H1883"/>
  <c r="H1947"/>
  <c r="H2011"/>
  <c r="H66"/>
  <c r="H130"/>
  <c r="H194"/>
  <c r="H258"/>
  <c r="H322"/>
  <c r="H386"/>
  <c r="H450"/>
  <c r="H514"/>
  <c r="H578"/>
  <c r="H642"/>
  <c r="H706"/>
  <c r="H770"/>
  <c r="H834"/>
  <c r="H898"/>
  <c r="H962"/>
  <c r="H1026"/>
  <c r="H1090"/>
  <c r="H1154"/>
  <c r="H1218"/>
  <c r="H1282"/>
  <c r="H1346"/>
  <c r="H1410"/>
  <c r="H1474"/>
  <c r="H1538"/>
  <c r="H1602"/>
  <c r="H1666"/>
  <c r="H1730"/>
  <c r="H1794"/>
  <c r="H1858"/>
  <c r="H1922"/>
  <c r="H1986"/>
  <c r="H2050"/>
  <c r="H2049"/>
  <c r="H2329"/>
  <c r="H2396"/>
  <c r="H2056"/>
  <c r="H2248"/>
  <c r="H2127"/>
  <c r="H2383"/>
  <c r="H2214"/>
  <c r="H2053"/>
  <c r="H2405"/>
  <c r="H2070"/>
  <c r="H2390"/>
  <c r="H2373"/>
  <c r="H2298"/>
  <c r="H2362"/>
  <c r="O14"/>
  <c r="H2089"/>
  <c r="H2209"/>
  <c r="H2325"/>
  <c r="H203"/>
  <c r="H267"/>
  <c r="H331"/>
  <c r="H395"/>
  <c r="H459"/>
  <c r="H523"/>
  <c r="H587"/>
  <c r="H651"/>
  <c r="H715"/>
  <c r="H779"/>
  <c r="H843"/>
  <c r="H907"/>
  <c r="H971"/>
  <c r="H1035"/>
  <c r="H1099"/>
  <c r="H1163"/>
  <c r="H1227"/>
  <c r="H1291"/>
  <c r="H1355"/>
  <c r="H1419"/>
  <c r="H1483"/>
  <c r="H1547"/>
  <c r="H1611"/>
  <c r="H1675"/>
  <c r="H1739"/>
  <c r="H1803"/>
  <c r="H1867"/>
  <c r="H1931"/>
  <c r="H1995"/>
  <c r="H50"/>
  <c r="H114"/>
  <c r="H178"/>
  <c r="H242"/>
  <c r="H306"/>
  <c r="H370"/>
  <c r="H434"/>
  <c r="H498"/>
  <c r="H562"/>
  <c r="H626"/>
  <c r="H690"/>
  <c r="H754"/>
  <c r="H818"/>
  <c r="H882"/>
  <c r="H946"/>
  <c r="H1010"/>
  <c r="H1074"/>
  <c r="H1138"/>
  <c r="H1202"/>
  <c r="H1266"/>
  <c r="H1330"/>
  <c r="H1394"/>
  <c r="H1458"/>
  <c r="H1522"/>
  <c r="H1586"/>
  <c r="H1650"/>
  <c r="H1714"/>
  <c r="H1778"/>
  <c r="H1842"/>
  <c r="H1906"/>
  <c r="H1970"/>
  <c r="H2034"/>
  <c r="H2017"/>
  <c r="H2153"/>
  <c r="H2293"/>
  <c r="H2344"/>
  <c r="H1976"/>
  <c r="H2040"/>
  <c r="H2104"/>
  <c r="H2168"/>
  <c r="H2232"/>
  <c r="H2332"/>
  <c r="H2047"/>
  <c r="H2111"/>
  <c r="H2175"/>
  <c r="H2239"/>
  <c r="H2303"/>
  <c r="H2198"/>
  <c r="H2021"/>
  <c r="H2336"/>
  <c r="H2282"/>
  <c r="H2346"/>
  <c r="O22"/>
  <c r="H2061"/>
  <c r="H2181"/>
  <c r="H2297"/>
  <c r="H2348"/>
  <c r="H251"/>
  <c r="H315"/>
  <c r="H379"/>
  <c r="H443"/>
  <c r="H507"/>
  <c r="H571"/>
  <c r="H635"/>
  <c r="H699"/>
  <c r="H763"/>
  <c r="H827"/>
  <c r="H891"/>
  <c r="H955"/>
  <c r="H1019"/>
  <c r="H1083"/>
  <c r="H1147"/>
  <c r="H1211"/>
  <c r="H1275"/>
  <c r="H1339"/>
  <c r="H1403"/>
  <c r="H1467"/>
  <c r="H1531"/>
  <c r="H1595"/>
  <c r="H1659"/>
  <c r="H1723"/>
  <c r="H1787"/>
  <c r="H1851"/>
  <c r="H1915"/>
  <c r="H1979"/>
  <c r="H34"/>
  <c r="H98"/>
  <c r="H162"/>
  <c r="H226"/>
  <c r="H290"/>
  <c r="H354"/>
  <c r="H418"/>
  <c r="H482"/>
  <c r="H546"/>
  <c r="H610"/>
  <c r="H674"/>
  <c r="H738"/>
  <c r="H802"/>
  <c r="H866"/>
  <c r="H930"/>
  <c r="H994"/>
  <c r="H1058"/>
  <c r="H1122"/>
  <c r="H1186"/>
  <c r="H1250"/>
  <c r="H1314"/>
  <c r="H1378"/>
  <c r="H1442"/>
  <c r="H1506"/>
  <c r="H1570"/>
  <c r="H1634"/>
  <c r="H1698"/>
  <c r="H1762"/>
  <c r="H1826"/>
  <c r="H1890"/>
  <c r="H1954"/>
  <c r="H2018"/>
  <c r="H1989"/>
  <c r="H2117"/>
  <c r="H2257"/>
  <c r="H2401"/>
  <c r="H1960"/>
  <c r="H2024"/>
  <c r="H2088"/>
  <c r="H2152"/>
  <c r="H2216"/>
  <c r="H2292"/>
  <c r="H2031"/>
  <c r="H2095"/>
  <c r="H2159"/>
  <c r="H2223"/>
  <c r="H2287"/>
  <c r="H2351"/>
  <c r="H2054"/>
  <c r="H2118"/>
  <c r="H2182"/>
  <c r="H2246"/>
  <c r="H2310"/>
  <c r="H2374"/>
  <c r="H1985"/>
  <c r="H2113"/>
  <c r="H2233"/>
  <c r="H2345"/>
  <c r="H2304"/>
  <c r="O16"/>
  <c r="H2189"/>
  <c r="H2120"/>
  <c r="H2376"/>
  <c r="H2191"/>
  <c r="H2319"/>
  <c r="H2150"/>
  <c r="H2342"/>
  <c r="H2173"/>
  <c r="H2380"/>
  <c r="H2367"/>
  <c r="H2262"/>
  <c r="H2145"/>
  <c r="O29"/>
  <c r="H2266"/>
  <c r="H2330"/>
  <c r="H2394"/>
  <c r="H2029"/>
  <c r="H2149"/>
  <c r="H2269"/>
  <c r="O10"/>
  <c r="H235"/>
  <c r="H299"/>
  <c r="H363"/>
  <c r="H427"/>
  <c r="H491"/>
  <c r="H555"/>
  <c r="H619"/>
  <c r="H683"/>
  <c r="H747"/>
  <c r="H811"/>
  <c r="H875"/>
  <c r="H939"/>
  <c r="H1003"/>
  <c r="H1067"/>
  <c r="H1131"/>
  <c r="H1195"/>
  <c r="H1259"/>
  <c r="H1323"/>
  <c r="H1387"/>
  <c r="H1451"/>
  <c r="H1515"/>
  <c r="H1579"/>
  <c r="H1643"/>
  <c r="H1707"/>
  <c r="H1771"/>
  <c r="H1835"/>
  <c r="H1899"/>
  <c r="H1963"/>
  <c r="H18"/>
  <c r="H82"/>
  <c r="H146"/>
  <c r="H210"/>
  <c r="H274"/>
  <c r="H338"/>
  <c r="H402"/>
  <c r="H466"/>
  <c r="H530"/>
  <c r="H594"/>
  <c r="H658"/>
  <c r="H722"/>
  <c r="H786"/>
  <c r="H850"/>
  <c r="H914"/>
  <c r="H978"/>
  <c r="H1042"/>
  <c r="H1106"/>
  <c r="H1170"/>
  <c r="H1234"/>
  <c r="H1298"/>
  <c r="H1362"/>
  <c r="H1426"/>
  <c r="H1490"/>
  <c r="H1554"/>
  <c r="H1618"/>
  <c r="H1682"/>
  <c r="H1746"/>
  <c r="H1810"/>
  <c r="H1874"/>
  <c r="H1938"/>
  <c r="H2002"/>
  <c r="H1969"/>
  <c r="H2085"/>
  <c r="H2221"/>
  <c r="H2365"/>
  <c r="O26"/>
  <c r="H2008"/>
  <c r="H2072"/>
  <c r="H2136"/>
  <c r="H2200"/>
  <c r="H2268"/>
  <c r="H2015"/>
  <c r="H2079"/>
  <c r="H2143"/>
  <c r="H2207"/>
  <c r="H2271"/>
  <c r="H2335"/>
  <c r="H2399"/>
  <c r="H2102"/>
  <c r="H2166"/>
  <c r="H2230"/>
  <c r="H2294"/>
  <c r="H2358"/>
  <c r="O18"/>
  <c r="H2081"/>
  <c r="H2201"/>
  <c r="H2317"/>
  <c r="O9"/>
  <c r="H2252"/>
  <c r="N29"/>
  <c r="H1992"/>
  <c r="H2184"/>
  <c r="H2063"/>
  <c r="H2255"/>
  <c r="H2086"/>
  <c r="H2278"/>
  <c r="H2406"/>
  <c r="H2289"/>
  <c r="H2134"/>
  <c r="H2326"/>
  <c r="H2261"/>
  <c r="J5"/>
  <c r="K5" l="1"/>
  <c r="K4"/>
  <c r="J6"/>
  <c r="J7"/>
  <c r="J8"/>
  <c r="K8" l="1"/>
  <c r="K7"/>
  <c r="K6"/>
  <c r="J9"/>
  <c r="Q25" l="1"/>
  <c r="K9"/>
  <c r="J10"/>
  <c r="K10" l="1"/>
  <c r="J11"/>
  <c r="K11" l="1"/>
  <c r="J12"/>
  <c r="K12" l="1"/>
  <c r="J13"/>
  <c r="K13" l="1"/>
  <c r="J14"/>
  <c r="K14" l="1"/>
  <c r="J15"/>
  <c r="K15" l="1"/>
  <c r="J16"/>
  <c r="K16" l="1"/>
  <c r="J17"/>
  <c r="K17" l="1"/>
  <c r="J18"/>
  <c r="K18" l="1"/>
  <c r="J19"/>
  <c r="J20"/>
  <c r="K20" l="1"/>
  <c r="K19"/>
  <c r="J21"/>
  <c r="K21" l="1"/>
  <c r="J22"/>
  <c r="K22" l="1"/>
  <c r="J23"/>
  <c r="K23" l="1"/>
  <c r="J24"/>
  <c r="K24" l="1"/>
  <c r="J25"/>
  <c r="K25" l="1"/>
  <c r="J26"/>
  <c r="K26" l="1"/>
  <c r="J27"/>
  <c r="K27" l="1"/>
  <c r="J28"/>
  <c r="K28" l="1"/>
  <c r="J29"/>
  <c r="K29" l="1"/>
  <c r="J30"/>
  <c r="K30" l="1"/>
  <c r="J31"/>
  <c r="K31" l="1"/>
  <c r="J32"/>
  <c r="K32" l="1"/>
  <c r="J33"/>
  <c r="K33" l="1"/>
  <c r="J34"/>
  <c r="K34" l="1"/>
  <c r="J35"/>
  <c r="J36"/>
  <c r="K36" l="1"/>
  <c r="K35"/>
  <c r="J37"/>
  <c r="K37" l="1"/>
  <c r="J38"/>
  <c r="K38" l="1"/>
  <c r="J39"/>
  <c r="K39" l="1"/>
  <c r="J40"/>
  <c r="K40" l="1"/>
  <c r="J41"/>
  <c r="K41" l="1"/>
  <c r="J42"/>
  <c r="K42" l="1"/>
  <c r="J43"/>
  <c r="K43" l="1"/>
  <c r="J44"/>
  <c r="K44" l="1"/>
  <c r="J45"/>
  <c r="K45" l="1"/>
  <c r="J46"/>
  <c r="K46" l="1"/>
  <c r="J47"/>
  <c r="K47" l="1"/>
  <c r="J48"/>
  <c r="K48" l="1"/>
  <c r="J49"/>
  <c r="K49" l="1"/>
  <c r="J50"/>
  <c r="K50" l="1"/>
  <c r="J51"/>
  <c r="J52"/>
  <c r="K52" l="1"/>
  <c r="K51"/>
  <c r="J53"/>
  <c r="K53" l="1"/>
  <c r="J54"/>
  <c r="K54" l="1"/>
  <c r="J55"/>
  <c r="K55" l="1"/>
  <c r="J56"/>
  <c r="K56" l="1"/>
  <c r="J57"/>
  <c r="K57" l="1"/>
  <c r="J58"/>
  <c r="K58" l="1"/>
  <c r="J59"/>
  <c r="K59" l="1"/>
  <c r="J60"/>
  <c r="K60" l="1"/>
  <c r="J61"/>
  <c r="K61" l="1"/>
  <c r="J62"/>
  <c r="K62" l="1"/>
  <c r="J63"/>
  <c r="K63" l="1"/>
  <c r="J64"/>
  <c r="K64" l="1"/>
  <c r="J65"/>
  <c r="K65" l="1"/>
  <c r="J66"/>
  <c r="K66" l="1"/>
  <c r="J67"/>
  <c r="J68"/>
  <c r="K68" l="1"/>
  <c r="K67"/>
  <c r="J69"/>
  <c r="K69" l="1"/>
  <c r="J70"/>
  <c r="K70" l="1"/>
  <c r="J71"/>
  <c r="K71" l="1"/>
  <c r="J72"/>
  <c r="K72" l="1"/>
  <c r="J73"/>
  <c r="K73" l="1"/>
  <c r="J74"/>
  <c r="K74" l="1"/>
  <c r="J75"/>
  <c r="K75" l="1"/>
  <c r="J76"/>
  <c r="K76" l="1"/>
  <c r="J77"/>
  <c r="K77" l="1"/>
  <c r="J78"/>
  <c r="K78" l="1"/>
  <c r="J79"/>
  <c r="K79" l="1"/>
  <c r="J80"/>
  <c r="K80" l="1"/>
  <c r="J81"/>
  <c r="K81" l="1"/>
  <c r="J82"/>
  <c r="K82" l="1"/>
  <c r="J83"/>
  <c r="J84"/>
  <c r="K84" l="1"/>
  <c r="K83"/>
  <c r="J85"/>
  <c r="K85" l="1"/>
  <c r="J86"/>
  <c r="K86" l="1"/>
  <c r="J87"/>
  <c r="K87" l="1"/>
  <c r="J88"/>
  <c r="K88" l="1"/>
  <c r="J89"/>
  <c r="K89" l="1"/>
  <c r="J90"/>
  <c r="K90" l="1"/>
  <c r="J91"/>
  <c r="K91" l="1"/>
  <c r="J92"/>
  <c r="K92" l="1"/>
  <c r="J93"/>
  <c r="K93" l="1"/>
  <c r="J94"/>
  <c r="K94" l="1"/>
  <c r="J95"/>
  <c r="K95" l="1"/>
  <c r="J96"/>
  <c r="K96" l="1"/>
  <c r="J97"/>
  <c r="K97" l="1"/>
  <c r="J98"/>
  <c r="K98" l="1"/>
  <c r="J99"/>
  <c r="J100"/>
  <c r="K100" l="1"/>
  <c r="K99"/>
  <c r="J101"/>
  <c r="K101" l="1"/>
  <c r="J102"/>
  <c r="K102" l="1"/>
  <c r="J103"/>
  <c r="K103" l="1"/>
  <c r="J104"/>
  <c r="K104" l="1"/>
  <c r="J105"/>
  <c r="K105" l="1"/>
  <c r="J106"/>
  <c r="K106" l="1"/>
  <c r="J107"/>
  <c r="K107" l="1"/>
  <c r="J108"/>
  <c r="K108" l="1"/>
  <c r="J109"/>
  <c r="K109" l="1"/>
  <c r="J110"/>
  <c r="K110" l="1"/>
  <c r="J111"/>
  <c r="K111" l="1"/>
  <c r="J112"/>
  <c r="K112" l="1"/>
  <c r="J113"/>
  <c r="K113" l="1"/>
  <c r="J114"/>
  <c r="K114" l="1"/>
  <c r="J115"/>
  <c r="J116"/>
  <c r="K116" l="1"/>
  <c r="K115"/>
  <c r="J117"/>
  <c r="K117" l="1"/>
  <c r="J118"/>
  <c r="K118" l="1"/>
  <c r="J119"/>
  <c r="K119" l="1"/>
  <c r="J120"/>
  <c r="K120" l="1"/>
  <c r="J121"/>
  <c r="K121" l="1"/>
  <c r="J122"/>
  <c r="N7"/>
  <c r="K122" l="1"/>
  <c r="J123"/>
  <c r="K123" l="1"/>
  <c r="J124"/>
  <c r="K124" l="1"/>
  <c r="J125"/>
  <c r="K125" l="1"/>
  <c r="J126"/>
  <c r="K126" l="1"/>
  <c r="J127"/>
  <c r="K127" l="1"/>
  <c r="J128"/>
  <c r="K128" l="1"/>
  <c r="J129"/>
  <c r="K129" l="1"/>
  <c r="J130"/>
  <c r="K130" l="1"/>
  <c r="J131"/>
  <c r="J132"/>
  <c r="K132" l="1"/>
  <c r="K131"/>
  <c r="J133"/>
  <c r="K133" l="1"/>
  <c r="J134"/>
  <c r="K134" l="1"/>
  <c r="J135"/>
  <c r="K135" l="1"/>
  <c r="J136"/>
  <c r="K136" l="1"/>
  <c r="J137"/>
  <c r="K137" l="1"/>
  <c r="J138"/>
  <c r="K138" l="1"/>
  <c r="J139"/>
  <c r="K139" l="1"/>
  <c r="J140"/>
  <c r="K140" l="1"/>
  <c r="J141"/>
  <c r="K141" l="1"/>
  <c r="J142"/>
  <c r="K142" l="1"/>
  <c r="J143"/>
  <c r="K143" l="1"/>
  <c r="J144"/>
  <c r="K144" l="1"/>
  <c r="J145"/>
  <c r="K145" l="1"/>
  <c r="J146"/>
  <c r="K146" l="1"/>
  <c r="J147"/>
  <c r="J148"/>
  <c r="K148" l="1"/>
  <c r="K147"/>
  <c r="J149"/>
  <c r="K149" l="1"/>
  <c r="J150"/>
  <c r="K150" l="1"/>
  <c r="J151"/>
  <c r="K151" l="1"/>
  <c r="J152"/>
  <c r="K152" l="1"/>
  <c r="J153"/>
  <c r="K153" l="1"/>
  <c r="J154"/>
  <c r="K154" l="1"/>
  <c r="J155"/>
  <c r="K155" l="1"/>
  <c r="J156"/>
  <c r="K156" l="1"/>
  <c r="J157"/>
  <c r="K157" l="1"/>
  <c r="J158"/>
  <c r="K158" l="1"/>
  <c r="J159"/>
  <c r="K159" l="1"/>
  <c r="J160"/>
  <c r="K160" l="1"/>
  <c r="J161"/>
  <c r="K161" l="1"/>
  <c r="J162"/>
  <c r="K162" l="1"/>
  <c r="J163"/>
  <c r="J164"/>
  <c r="K164" l="1"/>
  <c r="K163"/>
  <c r="J165"/>
  <c r="K165" l="1"/>
  <c r="J166"/>
  <c r="K166" l="1"/>
  <c r="J167"/>
  <c r="K167" l="1"/>
  <c r="J168"/>
  <c r="K168" l="1"/>
  <c r="J169"/>
  <c r="K169" l="1"/>
  <c r="J170"/>
  <c r="K170" l="1"/>
  <c r="J171"/>
  <c r="K171" l="1"/>
  <c r="J172"/>
  <c r="K172" l="1"/>
  <c r="J173"/>
  <c r="K173" l="1"/>
  <c r="J174"/>
  <c r="K174" l="1"/>
  <c r="J175"/>
  <c r="K175" l="1"/>
  <c r="J176"/>
  <c r="K176" l="1"/>
  <c r="J177"/>
  <c r="K177" l="1"/>
  <c r="J178"/>
  <c r="K178" l="1"/>
  <c r="J179"/>
  <c r="J180"/>
  <c r="K180" l="1"/>
  <c r="K179"/>
  <c r="J181"/>
  <c r="K181" l="1"/>
  <c r="J182"/>
  <c r="K182" l="1"/>
  <c r="J183"/>
  <c r="K183" l="1"/>
  <c r="J184"/>
  <c r="K184" l="1"/>
  <c r="J185"/>
  <c r="K185" l="1"/>
  <c r="J186"/>
  <c r="K186" l="1"/>
  <c r="J187"/>
  <c r="K187" l="1"/>
  <c r="J188"/>
  <c r="K188" l="1"/>
  <c r="J189"/>
  <c r="K189" l="1"/>
  <c r="J190"/>
  <c r="K190" l="1"/>
  <c r="J191"/>
  <c r="K191" l="1"/>
  <c r="J192"/>
  <c r="K192" l="1"/>
  <c r="J193"/>
  <c r="K193" l="1"/>
  <c r="J194"/>
  <c r="K194" l="1"/>
  <c r="J195"/>
  <c r="J196"/>
  <c r="K196" l="1"/>
  <c r="K195"/>
  <c r="J197"/>
  <c r="K197" l="1"/>
  <c r="J198"/>
  <c r="K198" l="1"/>
  <c r="J199"/>
  <c r="K199" l="1"/>
  <c r="J200"/>
  <c r="K200" l="1"/>
  <c r="J201"/>
  <c r="K201" l="1"/>
  <c r="J202"/>
  <c r="K202" l="1"/>
  <c r="J203"/>
  <c r="K203" l="1"/>
  <c r="J204"/>
  <c r="K204" l="1"/>
  <c r="J205"/>
  <c r="K205" l="1"/>
  <c r="J206"/>
  <c r="K206" l="1"/>
  <c r="J207"/>
  <c r="K207" l="1"/>
  <c r="J208"/>
  <c r="K208" l="1"/>
  <c r="J209"/>
  <c r="K209" l="1"/>
  <c r="J210"/>
  <c r="K210" l="1"/>
  <c r="J211"/>
  <c r="J212"/>
  <c r="K212" l="1"/>
  <c r="K211"/>
  <c r="J213"/>
  <c r="K213" l="1"/>
  <c r="J214"/>
  <c r="K214" l="1"/>
  <c r="J215"/>
  <c r="K215" l="1"/>
  <c r="J216"/>
  <c r="K216" l="1"/>
  <c r="J217"/>
  <c r="K217" l="1"/>
  <c r="J218"/>
  <c r="K218" l="1"/>
  <c r="J219"/>
  <c r="K219" l="1"/>
  <c r="J220"/>
  <c r="K220" l="1"/>
  <c r="J221"/>
  <c r="K221" l="1"/>
  <c r="J222"/>
  <c r="K222" l="1"/>
  <c r="J223"/>
  <c r="K223" l="1"/>
  <c r="J224"/>
  <c r="K224" l="1"/>
  <c r="J225"/>
  <c r="K225" l="1"/>
  <c r="J226"/>
  <c r="K226" l="1"/>
  <c r="J227"/>
  <c r="J228"/>
  <c r="K228" l="1"/>
  <c r="K227"/>
  <c r="J229"/>
  <c r="K229" l="1"/>
  <c r="J230"/>
  <c r="K230" l="1"/>
  <c r="J231"/>
  <c r="K231" l="1"/>
  <c r="J232"/>
  <c r="K232" l="1"/>
  <c r="J233"/>
  <c r="K233" l="1"/>
  <c r="J234"/>
  <c r="K234" l="1"/>
  <c r="J235"/>
  <c r="K235" l="1"/>
  <c r="J236"/>
  <c r="K236" l="1"/>
  <c r="J237"/>
  <c r="K237" l="1"/>
  <c r="J238"/>
  <c r="K238" l="1"/>
  <c r="J239"/>
  <c r="K239" l="1"/>
  <c r="J240"/>
  <c r="K240" l="1"/>
  <c r="J241"/>
  <c r="K241" l="1"/>
  <c r="J242"/>
  <c r="N8"/>
  <c r="K242" l="1"/>
  <c r="J243"/>
  <c r="J244"/>
  <c r="K244" l="1"/>
  <c r="K243"/>
  <c r="J245"/>
  <c r="K245" l="1"/>
  <c r="J246"/>
  <c r="K246" l="1"/>
  <c r="J247"/>
  <c r="K247" l="1"/>
  <c r="J248"/>
  <c r="K248" l="1"/>
  <c r="J249"/>
  <c r="K249" l="1"/>
  <c r="J250"/>
  <c r="K250" l="1"/>
  <c r="J251"/>
  <c r="K251" l="1"/>
  <c r="J252"/>
  <c r="K252" l="1"/>
  <c r="J253"/>
  <c r="K253" l="1"/>
  <c r="J254"/>
  <c r="K254" l="1"/>
  <c r="J255"/>
  <c r="K255" l="1"/>
  <c r="J256"/>
  <c r="K256" l="1"/>
  <c r="J257"/>
  <c r="K257" l="1"/>
  <c r="J258"/>
  <c r="K258" l="1"/>
  <c r="J259"/>
  <c r="J260"/>
  <c r="K260" l="1"/>
  <c r="K259"/>
  <c r="J261"/>
  <c r="K261" l="1"/>
  <c r="J262"/>
  <c r="K262" l="1"/>
  <c r="J263"/>
  <c r="K263" l="1"/>
  <c r="J264"/>
  <c r="K264" l="1"/>
  <c r="J265"/>
  <c r="K265" l="1"/>
  <c r="J266"/>
  <c r="K266" l="1"/>
  <c r="J267"/>
  <c r="K267" l="1"/>
  <c r="J268"/>
  <c r="K268" l="1"/>
  <c r="J269"/>
  <c r="K269" l="1"/>
  <c r="J270"/>
  <c r="K270" l="1"/>
  <c r="J271"/>
  <c r="K271" l="1"/>
  <c r="J272"/>
  <c r="K272" l="1"/>
  <c r="J273"/>
  <c r="K273" l="1"/>
  <c r="J274"/>
  <c r="K274" l="1"/>
  <c r="J275"/>
  <c r="J276"/>
  <c r="K276" l="1"/>
  <c r="K275"/>
  <c r="J277"/>
  <c r="K277" l="1"/>
  <c r="J278"/>
  <c r="K278" l="1"/>
  <c r="J279"/>
  <c r="K279" l="1"/>
  <c r="J280"/>
  <c r="K280" l="1"/>
  <c r="J281"/>
  <c r="K281" l="1"/>
  <c r="J282"/>
  <c r="K282" l="1"/>
  <c r="J283"/>
  <c r="K283" l="1"/>
  <c r="J284"/>
  <c r="K284" l="1"/>
  <c r="J285"/>
  <c r="K285" l="1"/>
  <c r="J286"/>
  <c r="K286" l="1"/>
  <c r="J287"/>
  <c r="K287" l="1"/>
  <c r="J288"/>
  <c r="K288" l="1"/>
  <c r="J289"/>
  <c r="K289" l="1"/>
  <c r="J290"/>
  <c r="K290" l="1"/>
  <c r="J291"/>
  <c r="J292"/>
  <c r="K292" l="1"/>
  <c r="K291"/>
  <c r="J293"/>
  <c r="K293" l="1"/>
  <c r="J294"/>
  <c r="K294" l="1"/>
  <c r="J295"/>
  <c r="K295" l="1"/>
  <c r="J296"/>
  <c r="K296" l="1"/>
  <c r="J297"/>
  <c r="K297" l="1"/>
  <c r="J298"/>
  <c r="K298" l="1"/>
  <c r="J299"/>
  <c r="K299" l="1"/>
  <c r="J300"/>
  <c r="K300" l="1"/>
  <c r="J301"/>
  <c r="K301" l="1"/>
  <c r="J302"/>
  <c r="K302" l="1"/>
  <c r="J303"/>
  <c r="K303" l="1"/>
  <c r="J304"/>
  <c r="K304" l="1"/>
  <c r="J305"/>
  <c r="K305" l="1"/>
  <c r="J306"/>
  <c r="K306" l="1"/>
  <c r="J307"/>
  <c r="J308"/>
  <c r="K308" l="1"/>
  <c r="K307"/>
  <c r="J309"/>
  <c r="K309" l="1"/>
  <c r="J310"/>
  <c r="K310" l="1"/>
  <c r="J311"/>
  <c r="K311" l="1"/>
  <c r="J312"/>
  <c r="K312" l="1"/>
  <c r="J313"/>
  <c r="K313" l="1"/>
  <c r="J314"/>
  <c r="K314" l="1"/>
  <c r="J315"/>
  <c r="K315" l="1"/>
  <c r="J316"/>
  <c r="K316" l="1"/>
  <c r="J317"/>
  <c r="K317" l="1"/>
  <c r="J318"/>
  <c r="K318" l="1"/>
  <c r="J319"/>
  <c r="K319" l="1"/>
  <c r="J320"/>
  <c r="K320" l="1"/>
  <c r="J321"/>
  <c r="K321" l="1"/>
  <c r="J322"/>
  <c r="K322" l="1"/>
  <c r="J323"/>
  <c r="J324"/>
  <c r="K324" l="1"/>
  <c r="K323"/>
  <c r="J325"/>
  <c r="K325" l="1"/>
  <c r="J326"/>
  <c r="K326" l="1"/>
  <c r="J327"/>
  <c r="K327" l="1"/>
  <c r="J328"/>
  <c r="K328" l="1"/>
  <c r="J329"/>
  <c r="K329" l="1"/>
  <c r="J330"/>
  <c r="K330" l="1"/>
  <c r="J331"/>
  <c r="K331" l="1"/>
  <c r="J332"/>
  <c r="K332" l="1"/>
  <c r="J333"/>
  <c r="K333" l="1"/>
  <c r="J334"/>
  <c r="K334" l="1"/>
  <c r="J335"/>
  <c r="K335" l="1"/>
  <c r="J336"/>
  <c r="K336" l="1"/>
  <c r="J337"/>
  <c r="K337" l="1"/>
  <c r="J338"/>
  <c r="K338" l="1"/>
  <c r="J339"/>
  <c r="J340"/>
  <c r="K340" l="1"/>
  <c r="K339"/>
  <c r="J341"/>
  <c r="K341" l="1"/>
  <c r="J342"/>
  <c r="K342" l="1"/>
  <c r="J343"/>
  <c r="K343" l="1"/>
  <c r="J344"/>
  <c r="K344" l="1"/>
  <c r="J345"/>
  <c r="K345" l="1"/>
  <c r="J346"/>
  <c r="K346" l="1"/>
  <c r="J347"/>
  <c r="K347" l="1"/>
  <c r="J348"/>
  <c r="K348" l="1"/>
  <c r="J349"/>
  <c r="K349" l="1"/>
  <c r="J350"/>
  <c r="K350" l="1"/>
  <c r="J351"/>
  <c r="K351" l="1"/>
  <c r="J352"/>
  <c r="K352" l="1"/>
  <c r="J353"/>
  <c r="K353" l="1"/>
  <c r="J354"/>
  <c r="K354" l="1"/>
  <c r="J355"/>
  <c r="J356"/>
  <c r="K356" l="1"/>
  <c r="K355"/>
  <c r="J357"/>
  <c r="K357" l="1"/>
  <c r="J358"/>
  <c r="K358" l="1"/>
  <c r="J359"/>
  <c r="K359" l="1"/>
  <c r="J360"/>
  <c r="K360" l="1"/>
  <c r="J361"/>
  <c r="K361" l="1"/>
  <c r="J362"/>
  <c r="N9"/>
  <c r="K362" l="1"/>
  <c r="J363"/>
  <c r="K363" l="1"/>
  <c r="J364"/>
  <c r="K364" l="1"/>
  <c r="J365"/>
  <c r="K365" l="1"/>
  <c r="J366"/>
  <c r="K366" l="1"/>
  <c r="J367"/>
  <c r="K367" l="1"/>
  <c r="J368"/>
  <c r="K368" l="1"/>
  <c r="J369"/>
  <c r="K369" l="1"/>
  <c r="J370"/>
  <c r="K370" l="1"/>
  <c r="J371"/>
  <c r="J372"/>
  <c r="K372" l="1"/>
  <c r="K371"/>
  <c r="J373"/>
  <c r="K373" l="1"/>
  <c r="J374"/>
  <c r="K374" l="1"/>
  <c r="J375"/>
  <c r="K375" l="1"/>
  <c r="J376"/>
  <c r="K376" l="1"/>
  <c r="J377"/>
  <c r="K377" l="1"/>
  <c r="J378"/>
  <c r="K378" l="1"/>
  <c r="J379"/>
  <c r="K379" l="1"/>
  <c r="J380"/>
  <c r="K380" l="1"/>
  <c r="J381"/>
  <c r="K381" l="1"/>
  <c r="J382"/>
  <c r="K382" l="1"/>
  <c r="J383"/>
  <c r="K383" l="1"/>
  <c r="J384"/>
  <c r="K384" l="1"/>
  <c r="J385"/>
  <c r="K385" l="1"/>
  <c r="J386"/>
  <c r="K386" l="1"/>
  <c r="J387"/>
  <c r="J388"/>
  <c r="K388" l="1"/>
  <c r="K387"/>
  <c r="J389"/>
  <c r="K389" l="1"/>
  <c r="J390"/>
  <c r="K390" l="1"/>
  <c r="J391"/>
  <c r="K391" l="1"/>
  <c r="J392"/>
  <c r="K392" l="1"/>
  <c r="J393"/>
  <c r="K393" l="1"/>
  <c r="J394"/>
  <c r="K394" l="1"/>
  <c r="J395"/>
  <c r="K395" l="1"/>
  <c r="J396"/>
  <c r="K396" l="1"/>
  <c r="J397"/>
  <c r="K397" l="1"/>
  <c r="J398"/>
  <c r="K398" l="1"/>
  <c r="J399"/>
  <c r="K399" l="1"/>
  <c r="J400"/>
  <c r="K400" l="1"/>
  <c r="J401"/>
  <c r="K401" l="1"/>
  <c r="J402"/>
  <c r="K402" l="1"/>
  <c r="J403"/>
  <c r="J404"/>
  <c r="K404" l="1"/>
  <c r="K403"/>
  <c r="J405"/>
  <c r="K405" l="1"/>
  <c r="J406"/>
  <c r="K406" l="1"/>
  <c r="J407"/>
  <c r="K407" l="1"/>
  <c r="J408"/>
  <c r="K408" l="1"/>
  <c r="J409"/>
  <c r="K409" l="1"/>
  <c r="J410"/>
  <c r="K410" l="1"/>
  <c r="J411"/>
  <c r="K411" l="1"/>
  <c r="J412"/>
  <c r="K412" l="1"/>
  <c r="J413"/>
  <c r="K413" l="1"/>
  <c r="J414"/>
  <c r="K414" l="1"/>
  <c r="J415"/>
  <c r="K415" l="1"/>
  <c r="J416"/>
  <c r="K416" l="1"/>
  <c r="J417"/>
  <c r="K417" l="1"/>
  <c r="J418"/>
  <c r="K418" l="1"/>
  <c r="J419"/>
  <c r="J420"/>
  <c r="K420" l="1"/>
  <c r="K419"/>
  <c r="J421"/>
  <c r="K421" l="1"/>
  <c r="J422"/>
  <c r="K422" l="1"/>
  <c r="J423"/>
  <c r="K423" l="1"/>
  <c r="J424"/>
  <c r="K424" l="1"/>
  <c r="J425"/>
  <c r="K425" l="1"/>
  <c r="J426"/>
  <c r="K426" l="1"/>
  <c r="J427"/>
  <c r="K427" l="1"/>
  <c r="J428"/>
  <c r="K428" l="1"/>
  <c r="J429"/>
  <c r="K429" l="1"/>
  <c r="J430"/>
  <c r="K430" l="1"/>
  <c r="J431"/>
  <c r="K431" l="1"/>
  <c r="J432"/>
  <c r="K432" l="1"/>
  <c r="J433"/>
  <c r="K433" l="1"/>
  <c r="J434"/>
  <c r="K434" l="1"/>
  <c r="J435"/>
  <c r="J436"/>
  <c r="K436" l="1"/>
  <c r="K435"/>
  <c r="J437"/>
  <c r="K437" l="1"/>
  <c r="J438"/>
  <c r="K438" l="1"/>
  <c r="J439"/>
  <c r="K439" l="1"/>
  <c r="J440"/>
  <c r="K440" l="1"/>
  <c r="J441"/>
  <c r="K441" l="1"/>
  <c r="J442"/>
  <c r="K442" l="1"/>
  <c r="J443"/>
  <c r="K443" l="1"/>
  <c r="J444"/>
  <c r="K444" l="1"/>
  <c r="J445"/>
  <c r="K445" l="1"/>
  <c r="J446"/>
  <c r="K446" l="1"/>
  <c r="J447"/>
  <c r="K447" l="1"/>
  <c r="J448"/>
  <c r="K448" l="1"/>
  <c r="J449"/>
  <c r="K449" l="1"/>
  <c r="J450"/>
  <c r="K450" l="1"/>
  <c r="J451"/>
  <c r="J452"/>
  <c r="K452" l="1"/>
  <c r="K451"/>
  <c r="J453"/>
  <c r="K453" l="1"/>
  <c r="J454"/>
  <c r="K454" l="1"/>
  <c r="J455"/>
  <c r="K455" l="1"/>
  <c r="J456"/>
  <c r="K456" l="1"/>
  <c r="J457"/>
  <c r="K457" l="1"/>
  <c r="J458"/>
  <c r="K458" l="1"/>
  <c r="J459"/>
  <c r="K459" l="1"/>
  <c r="J460"/>
  <c r="K460" l="1"/>
  <c r="J461"/>
  <c r="K461" l="1"/>
  <c r="J462"/>
  <c r="K462" l="1"/>
  <c r="J463"/>
  <c r="K463" l="1"/>
  <c r="J464"/>
  <c r="K464" l="1"/>
  <c r="J465"/>
  <c r="K465" l="1"/>
  <c r="J466"/>
  <c r="K466" l="1"/>
  <c r="J467"/>
  <c r="J468"/>
  <c r="K468" l="1"/>
  <c r="K467"/>
  <c r="J469"/>
  <c r="K469" l="1"/>
  <c r="J470"/>
  <c r="K470" l="1"/>
  <c r="J471"/>
  <c r="K471" l="1"/>
  <c r="J472"/>
  <c r="K472" l="1"/>
  <c r="J473"/>
  <c r="K473" l="1"/>
  <c r="J474"/>
  <c r="K474" l="1"/>
  <c r="J475"/>
  <c r="K475" l="1"/>
  <c r="J476"/>
  <c r="K476" l="1"/>
  <c r="J477"/>
  <c r="K477" l="1"/>
  <c r="J478"/>
  <c r="K478" l="1"/>
  <c r="J479"/>
  <c r="K479" l="1"/>
  <c r="J480"/>
  <c r="K480" l="1"/>
  <c r="J481"/>
  <c r="K481" l="1"/>
  <c r="J482"/>
  <c r="N10"/>
  <c r="K482" l="1"/>
  <c r="J483"/>
  <c r="J484"/>
  <c r="K484" l="1"/>
  <c r="K483"/>
  <c r="J485"/>
  <c r="K485" l="1"/>
  <c r="J486"/>
  <c r="K486" l="1"/>
  <c r="J487"/>
  <c r="K487" l="1"/>
  <c r="J488"/>
  <c r="K488" l="1"/>
  <c r="J489"/>
  <c r="K489" l="1"/>
  <c r="J490"/>
  <c r="K490" l="1"/>
  <c r="J491"/>
  <c r="K491" l="1"/>
  <c r="J492"/>
  <c r="K492" l="1"/>
  <c r="J493"/>
  <c r="K493" l="1"/>
  <c r="J494"/>
  <c r="K494" l="1"/>
  <c r="J495"/>
  <c r="K495" l="1"/>
  <c r="J496"/>
  <c r="K496" l="1"/>
  <c r="J497"/>
  <c r="K497" l="1"/>
  <c r="J498"/>
  <c r="K498" l="1"/>
  <c r="J499"/>
  <c r="J500"/>
  <c r="K500" l="1"/>
  <c r="K499"/>
  <c r="J501"/>
  <c r="K501" l="1"/>
  <c r="J502"/>
  <c r="K502" l="1"/>
  <c r="J503"/>
  <c r="K503" l="1"/>
  <c r="J504"/>
  <c r="K504" l="1"/>
  <c r="J505"/>
  <c r="K505" l="1"/>
  <c r="J506"/>
  <c r="K506" l="1"/>
  <c r="J507"/>
  <c r="K507" l="1"/>
  <c r="J508"/>
  <c r="K508" l="1"/>
  <c r="J509"/>
  <c r="K509" l="1"/>
  <c r="J510"/>
  <c r="K510" l="1"/>
  <c r="J511"/>
  <c r="K511" l="1"/>
  <c r="J512"/>
  <c r="K512" l="1"/>
  <c r="J513"/>
  <c r="K513" l="1"/>
  <c r="J514"/>
  <c r="K514" l="1"/>
  <c r="J515"/>
  <c r="J516"/>
  <c r="K516" l="1"/>
  <c r="K515"/>
  <c r="J517"/>
  <c r="K517" l="1"/>
  <c r="J518"/>
  <c r="K518" l="1"/>
  <c r="J519"/>
  <c r="K519" l="1"/>
  <c r="J520"/>
  <c r="K520" l="1"/>
  <c r="J521"/>
  <c r="K521" l="1"/>
  <c r="J522"/>
  <c r="K522" l="1"/>
  <c r="J523"/>
  <c r="K523" l="1"/>
  <c r="J524"/>
  <c r="K524" l="1"/>
  <c r="J525"/>
  <c r="K525" l="1"/>
  <c r="J526"/>
  <c r="K526" l="1"/>
  <c r="J527"/>
  <c r="K527" l="1"/>
  <c r="J528"/>
  <c r="K528" l="1"/>
  <c r="J529"/>
  <c r="K529" l="1"/>
  <c r="J530"/>
  <c r="K530" l="1"/>
  <c r="J531"/>
  <c r="J532"/>
  <c r="K532" l="1"/>
  <c r="K531"/>
  <c r="J533"/>
  <c r="K533" l="1"/>
  <c r="J534"/>
  <c r="K534" l="1"/>
  <c r="J535"/>
  <c r="K535" l="1"/>
  <c r="J536"/>
  <c r="K536" l="1"/>
  <c r="J537"/>
  <c r="K537" l="1"/>
  <c r="J538"/>
  <c r="K538" l="1"/>
  <c r="J539"/>
  <c r="K539" l="1"/>
  <c r="J540"/>
  <c r="K540" l="1"/>
  <c r="J541"/>
  <c r="K541" l="1"/>
  <c r="J542"/>
  <c r="K542" l="1"/>
  <c r="J543"/>
  <c r="K543" l="1"/>
  <c r="J544"/>
  <c r="K544" l="1"/>
  <c r="J545"/>
  <c r="K545" l="1"/>
  <c r="J546"/>
  <c r="K546" l="1"/>
  <c r="J547"/>
  <c r="J548"/>
  <c r="K548" l="1"/>
  <c r="K547"/>
  <c r="J549"/>
  <c r="K549" l="1"/>
  <c r="J550"/>
  <c r="K550" l="1"/>
  <c r="J551"/>
  <c r="K551" l="1"/>
  <c r="J552"/>
  <c r="K552" l="1"/>
  <c r="J553"/>
  <c r="K553" l="1"/>
  <c r="J554"/>
  <c r="K554" l="1"/>
  <c r="J555"/>
  <c r="K555" l="1"/>
  <c r="J556"/>
  <c r="K556" l="1"/>
  <c r="J557"/>
  <c r="K557" l="1"/>
  <c r="J558"/>
  <c r="K558" l="1"/>
  <c r="J559"/>
  <c r="K559" l="1"/>
  <c r="J560"/>
  <c r="K560" l="1"/>
  <c r="J561"/>
  <c r="K561" l="1"/>
  <c r="J562"/>
  <c r="K562" l="1"/>
  <c r="J563"/>
  <c r="J564"/>
  <c r="K564" l="1"/>
  <c r="K563"/>
  <c r="J565"/>
  <c r="K565" l="1"/>
  <c r="J566"/>
  <c r="K566" l="1"/>
  <c r="J567"/>
  <c r="K567" l="1"/>
  <c r="J568"/>
  <c r="K568" l="1"/>
  <c r="J569"/>
  <c r="K569" l="1"/>
  <c r="J570"/>
  <c r="K570" l="1"/>
  <c r="J571"/>
  <c r="K571" l="1"/>
  <c r="J572"/>
  <c r="K572" l="1"/>
  <c r="J573"/>
  <c r="K573" l="1"/>
  <c r="J574"/>
  <c r="K574" l="1"/>
  <c r="J575"/>
  <c r="K575" l="1"/>
  <c r="J576"/>
  <c r="K576" l="1"/>
  <c r="J577"/>
  <c r="K577" l="1"/>
  <c r="J578"/>
  <c r="K578" l="1"/>
  <c r="J579"/>
  <c r="J580"/>
  <c r="K580" l="1"/>
  <c r="K579"/>
  <c r="J581"/>
  <c r="K581" l="1"/>
  <c r="J582"/>
  <c r="K582" l="1"/>
  <c r="J583"/>
  <c r="K583" l="1"/>
  <c r="J584"/>
  <c r="K584" l="1"/>
  <c r="J585"/>
  <c r="K585" l="1"/>
  <c r="J586"/>
  <c r="K586" l="1"/>
  <c r="J587"/>
  <c r="K587" l="1"/>
  <c r="J588"/>
  <c r="K588" l="1"/>
  <c r="J589"/>
  <c r="K589" l="1"/>
  <c r="J590"/>
  <c r="K590" l="1"/>
  <c r="J591"/>
  <c r="K591" l="1"/>
  <c r="J592"/>
  <c r="K592" l="1"/>
  <c r="J593"/>
  <c r="K593" l="1"/>
  <c r="J594"/>
  <c r="K594" l="1"/>
  <c r="J595"/>
  <c r="J596"/>
  <c r="K596" l="1"/>
  <c r="K595"/>
  <c r="J597"/>
  <c r="K597" l="1"/>
  <c r="J598"/>
  <c r="K598" l="1"/>
  <c r="J599"/>
  <c r="K599" l="1"/>
  <c r="J600"/>
  <c r="K600" l="1"/>
  <c r="J601"/>
  <c r="K601" l="1"/>
  <c r="J602"/>
  <c r="N11"/>
  <c r="K602" l="1"/>
  <c r="J603"/>
  <c r="K603" l="1"/>
  <c r="J604"/>
  <c r="K604" l="1"/>
  <c r="J605"/>
  <c r="K605" l="1"/>
  <c r="J606"/>
  <c r="K606" l="1"/>
  <c r="J607"/>
  <c r="K607" l="1"/>
  <c r="J608"/>
  <c r="K608" l="1"/>
  <c r="J609"/>
  <c r="K609" l="1"/>
  <c r="J610"/>
  <c r="K610" l="1"/>
  <c r="J611"/>
  <c r="J612"/>
  <c r="K612" l="1"/>
  <c r="K611"/>
  <c r="J613"/>
  <c r="K613" l="1"/>
  <c r="J614"/>
  <c r="K614" l="1"/>
  <c r="J615"/>
  <c r="K615" l="1"/>
  <c r="J616"/>
  <c r="K616" l="1"/>
  <c r="J617"/>
  <c r="K617" l="1"/>
  <c r="J618"/>
  <c r="K618" l="1"/>
  <c r="J619"/>
  <c r="K619" l="1"/>
  <c r="J620"/>
  <c r="K620" l="1"/>
  <c r="J621"/>
  <c r="K621" l="1"/>
  <c r="J622"/>
  <c r="K622" l="1"/>
  <c r="J623"/>
  <c r="K623" l="1"/>
  <c r="J624"/>
  <c r="K624" l="1"/>
  <c r="J625"/>
  <c r="K625" l="1"/>
  <c r="J626"/>
  <c r="K626" l="1"/>
  <c r="J627"/>
  <c r="J628"/>
  <c r="K628" l="1"/>
  <c r="K627"/>
  <c r="J629"/>
  <c r="K629" l="1"/>
  <c r="J630"/>
  <c r="K630" l="1"/>
  <c r="J631"/>
  <c r="K631" l="1"/>
  <c r="J632"/>
  <c r="K632" l="1"/>
  <c r="J633"/>
  <c r="K633" l="1"/>
  <c r="J634"/>
  <c r="K634" l="1"/>
  <c r="J635"/>
  <c r="K635" l="1"/>
  <c r="J636"/>
  <c r="K636" l="1"/>
  <c r="J637"/>
  <c r="K637" l="1"/>
  <c r="J638"/>
  <c r="K638" l="1"/>
  <c r="J639"/>
  <c r="K639" l="1"/>
  <c r="J640"/>
  <c r="K640" l="1"/>
  <c r="J641"/>
  <c r="K641" l="1"/>
  <c r="J642"/>
  <c r="K642" l="1"/>
  <c r="J643"/>
  <c r="J644"/>
  <c r="K644" l="1"/>
  <c r="K643"/>
  <c r="J645"/>
  <c r="K645" l="1"/>
  <c r="J646"/>
  <c r="K646" l="1"/>
  <c r="J647"/>
  <c r="K647" l="1"/>
  <c r="J648"/>
  <c r="K648" l="1"/>
  <c r="J649"/>
  <c r="K649" l="1"/>
  <c r="J650"/>
  <c r="K650" l="1"/>
  <c r="J651"/>
  <c r="K651" l="1"/>
  <c r="J652"/>
  <c r="K652" l="1"/>
  <c r="J653"/>
  <c r="K653" l="1"/>
  <c r="J654"/>
  <c r="K654" l="1"/>
  <c r="J655"/>
  <c r="K655" l="1"/>
  <c r="J656"/>
  <c r="K656" l="1"/>
  <c r="J657"/>
  <c r="K657" l="1"/>
  <c r="J658"/>
  <c r="K658" l="1"/>
  <c r="J659"/>
  <c r="J660"/>
  <c r="K660" l="1"/>
  <c r="K659"/>
  <c r="J661"/>
  <c r="K661" l="1"/>
  <c r="J662"/>
  <c r="K662" l="1"/>
  <c r="J663"/>
  <c r="K663" l="1"/>
  <c r="J664"/>
  <c r="K664" l="1"/>
  <c r="J665"/>
  <c r="K665" l="1"/>
  <c r="J666"/>
  <c r="K666" l="1"/>
  <c r="J667"/>
  <c r="K667" l="1"/>
  <c r="J668"/>
  <c r="K668" l="1"/>
  <c r="J669"/>
  <c r="K669" l="1"/>
  <c r="J670"/>
  <c r="K670" l="1"/>
  <c r="J671"/>
  <c r="K671" l="1"/>
  <c r="J672"/>
  <c r="K672" l="1"/>
  <c r="J673"/>
  <c r="K673" l="1"/>
  <c r="J674"/>
  <c r="K674" l="1"/>
  <c r="J675"/>
  <c r="J676"/>
  <c r="K676" l="1"/>
  <c r="K675"/>
  <c r="J677"/>
  <c r="K677" l="1"/>
  <c r="J678"/>
  <c r="K678" l="1"/>
  <c r="J679"/>
  <c r="K679" l="1"/>
  <c r="J680"/>
  <c r="K680" l="1"/>
  <c r="J681"/>
  <c r="K681" l="1"/>
  <c r="J682"/>
  <c r="K682" l="1"/>
  <c r="J683"/>
  <c r="K683" l="1"/>
  <c r="J684"/>
  <c r="K684" l="1"/>
  <c r="J685"/>
  <c r="K685" l="1"/>
  <c r="J686"/>
  <c r="K686" l="1"/>
  <c r="J687"/>
  <c r="K687" l="1"/>
  <c r="J688"/>
  <c r="K688" l="1"/>
  <c r="J689"/>
  <c r="K689" l="1"/>
  <c r="J690"/>
  <c r="K690" l="1"/>
  <c r="J691"/>
  <c r="J692"/>
  <c r="K692" l="1"/>
  <c r="K691"/>
  <c r="J693"/>
  <c r="K693" l="1"/>
  <c r="J694"/>
  <c r="K694" l="1"/>
  <c r="J695"/>
  <c r="K695" l="1"/>
  <c r="J696"/>
  <c r="K696" l="1"/>
  <c r="J697"/>
  <c r="K697" l="1"/>
  <c r="J698"/>
  <c r="K698" l="1"/>
  <c r="J699"/>
  <c r="K699" l="1"/>
  <c r="J700"/>
  <c r="K700" l="1"/>
  <c r="J701"/>
  <c r="K701" l="1"/>
  <c r="J702"/>
  <c r="K702" l="1"/>
  <c r="J703"/>
  <c r="K703" l="1"/>
  <c r="J704"/>
  <c r="K704" l="1"/>
  <c r="J705"/>
  <c r="K705" l="1"/>
  <c r="J706"/>
  <c r="K706" l="1"/>
  <c r="J707"/>
  <c r="J708"/>
  <c r="K708" l="1"/>
  <c r="K707"/>
  <c r="J709"/>
  <c r="K709" l="1"/>
  <c r="J710"/>
  <c r="K710" l="1"/>
  <c r="J711"/>
  <c r="K711" l="1"/>
  <c r="J712"/>
  <c r="K712" l="1"/>
  <c r="J713"/>
  <c r="K713" l="1"/>
  <c r="J714"/>
  <c r="K714" l="1"/>
  <c r="J715"/>
  <c r="K715" l="1"/>
  <c r="J716"/>
  <c r="K716" l="1"/>
  <c r="J717"/>
  <c r="K717" l="1"/>
  <c r="J718"/>
  <c r="K718" l="1"/>
  <c r="J719"/>
  <c r="K719" l="1"/>
  <c r="J720"/>
  <c r="K720" l="1"/>
  <c r="J721"/>
  <c r="K721" l="1"/>
  <c r="J722"/>
  <c r="N12"/>
  <c r="K722" l="1"/>
  <c r="J723"/>
  <c r="J724"/>
  <c r="K724" l="1"/>
  <c r="K723"/>
  <c r="J725"/>
  <c r="K725" l="1"/>
  <c r="J726"/>
  <c r="K726" l="1"/>
  <c r="J727"/>
  <c r="K727" l="1"/>
  <c r="J728"/>
  <c r="K728" l="1"/>
  <c r="J729"/>
  <c r="K729" l="1"/>
  <c r="J730"/>
  <c r="K730" l="1"/>
  <c r="J731"/>
  <c r="K731" l="1"/>
  <c r="J732"/>
  <c r="K732" l="1"/>
  <c r="J733"/>
  <c r="K733" l="1"/>
  <c r="J734"/>
  <c r="K734" l="1"/>
  <c r="J735"/>
  <c r="K735" l="1"/>
  <c r="J736"/>
  <c r="K736" l="1"/>
  <c r="J737"/>
  <c r="K737" l="1"/>
  <c r="J738"/>
  <c r="K738" l="1"/>
  <c r="J739"/>
  <c r="J740"/>
  <c r="K740" l="1"/>
  <c r="K739"/>
  <c r="J741"/>
  <c r="K741" l="1"/>
  <c r="J742"/>
  <c r="K742" l="1"/>
  <c r="J743"/>
  <c r="K743" l="1"/>
  <c r="J744"/>
  <c r="K744" l="1"/>
  <c r="J745"/>
  <c r="K745" l="1"/>
  <c r="J746"/>
  <c r="K746" l="1"/>
  <c r="J747"/>
  <c r="K747" l="1"/>
  <c r="J748"/>
  <c r="K748" l="1"/>
  <c r="J749"/>
  <c r="K749" l="1"/>
  <c r="J750"/>
  <c r="K750" l="1"/>
  <c r="J751"/>
  <c r="K751" l="1"/>
  <c r="J752"/>
  <c r="K752" l="1"/>
  <c r="J753"/>
  <c r="K753" l="1"/>
  <c r="J754"/>
  <c r="K754" l="1"/>
  <c r="J755"/>
  <c r="J756"/>
  <c r="K756" l="1"/>
  <c r="K755"/>
  <c r="J757"/>
  <c r="K757" l="1"/>
  <c r="J758"/>
  <c r="K758" l="1"/>
  <c r="J759"/>
  <c r="K759" l="1"/>
  <c r="J760"/>
  <c r="K760" l="1"/>
  <c r="J761"/>
  <c r="K761" l="1"/>
  <c r="J762"/>
  <c r="K762" l="1"/>
  <c r="J763"/>
  <c r="K763" l="1"/>
  <c r="J764"/>
  <c r="K764" l="1"/>
  <c r="J765"/>
  <c r="K765" l="1"/>
  <c r="J766"/>
  <c r="K766" l="1"/>
  <c r="J767"/>
  <c r="K767" l="1"/>
  <c r="J768"/>
  <c r="K768" l="1"/>
  <c r="J769"/>
  <c r="K769" l="1"/>
  <c r="J770"/>
  <c r="K770" l="1"/>
  <c r="J771"/>
  <c r="J772"/>
  <c r="K772" l="1"/>
  <c r="K771"/>
  <c r="J773"/>
  <c r="K773" l="1"/>
  <c r="J774"/>
  <c r="K774" l="1"/>
  <c r="J775"/>
  <c r="K775" l="1"/>
  <c r="J776"/>
  <c r="K776" l="1"/>
  <c r="J777"/>
  <c r="K777" l="1"/>
  <c r="J778"/>
  <c r="K778" l="1"/>
  <c r="J779"/>
  <c r="K779" l="1"/>
  <c r="J780"/>
  <c r="K780" l="1"/>
  <c r="J781"/>
  <c r="K781" l="1"/>
  <c r="J782"/>
  <c r="K782" l="1"/>
  <c r="J783"/>
  <c r="K783" l="1"/>
  <c r="J784"/>
  <c r="K784" l="1"/>
  <c r="J785"/>
  <c r="K785" l="1"/>
  <c r="J786"/>
  <c r="K786" l="1"/>
  <c r="J787"/>
  <c r="J788"/>
  <c r="K788" l="1"/>
  <c r="K787"/>
  <c r="J789"/>
  <c r="K789" l="1"/>
  <c r="J790"/>
  <c r="K790" l="1"/>
  <c r="J791"/>
  <c r="K791" l="1"/>
  <c r="J792"/>
  <c r="K792" l="1"/>
  <c r="J793"/>
  <c r="K793" l="1"/>
  <c r="J794"/>
  <c r="K794" l="1"/>
  <c r="J795"/>
  <c r="K795" l="1"/>
  <c r="J796"/>
  <c r="K796" l="1"/>
  <c r="J797"/>
  <c r="K797" l="1"/>
  <c r="J798"/>
  <c r="K798" l="1"/>
  <c r="J799"/>
  <c r="K799" l="1"/>
  <c r="J800"/>
  <c r="K800" l="1"/>
  <c r="J801"/>
  <c r="K801" l="1"/>
  <c r="J802"/>
  <c r="K802" l="1"/>
  <c r="J803"/>
  <c r="J804"/>
  <c r="K804" l="1"/>
  <c r="K803"/>
  <c r="J805"/>
  <c r="K805" l="1"/>
  <c r="J806"/>
  <c r="K806" l="1"/>
  <c r="J807"/>
  <c r="K807" l="1"/>
  <c r="J808"/>
  <c r="K808" l="1"/>
  <c r="J809"/>
  <c r="K809" l="1"/>
  <c r="J810"/>
  <c r="K810" l="1"/>
  <c r="J811"/>
  <c r="K811" l="1"/>
  <c r="J812"/>
  <c r="K812" l="1"/>
  <c r="J813"/>
  <c r="K813" l="1"/>
  <c r="J814"/>
  <c r="K814" l="1"/>
  <c r="J815"/>
  <c r="K815" l="1"/>
  <c r="J816"/>
  <c r="K816" l="1"/>
  <c r="J817"/>
  <c r="K817" l="1"/>
  <c r="J818"/>
  <c r="K818" l="1"/>
  <c r="J819"/>
  <c r="J820"/>
  <c r="K820" l="1"/>
  <c r="K819"/>
  <c r="J821"/>
  <c r="K821" l="1"/>
  <c r="J822"/>
  <c r="K822" l="1"/>
  <c r="J823"/>
  <c r="K823" l="1"/>
  <c r="J824"/>
  <c r="K824" l="1"/>
  <c r="J825"/>
  <c r="K825" l="1"/>
  <c r="J826"/>
  <c r="K826" l="1"/>
  <c r="J827"/>
  <c r="K827" l="1"/>
  <c r="J828"/>
  <c r="K828" l="1"/>
  <c r="J829"/>
  <c r="K829" l="1"/>
  <c r="J830"/>
  <c r="K830" l="1"/>
  <c r="J831"/>
  <c r="K831" l="1"/>
  <c r="J832"/>
  <c r="K832" l="1"/>
  <c r="J833"/>
  <c r="K833" l="1"/>
  <c r="J834"/>
  <c r="K834" l="1"/>
  <c r="J835"/>
  <c r="J836"/>
  <c r="K836" l="1"/>
  <c r="K835"/>
  <c r="J837"/>
  <c r="K837" l="1"/>
  <c r="J838"/>
  <c r="K838" l="1"/>
  <c r="J839"/>
  <c r="K839" l="1"/>
  <c r="J840"/>
  <c r="K840" l="1"/>
  <c r="J841"/>
  <c r="K841" l="1"/>
  <c r="J842"/>
  <c r="N13"/>
  <c r="K842" l="1"/>
  <c r="J843"/>
  <c r="K843" l="1"/>
  <c r="J844"/>
  <c r="K844" l="1"/>
  <c r="J845"/>
  <c r="K845" l="1"/>
  <c r="J846"/>
  <c r="K846" l="1"/>
  <c r="J847"/>
  <c r="K847" l="1"/>
  <c r="J848"/>
  <c r="K848" l="1"/>
  <c r="J849"/>
  <c r="K849" l="1"/>
  <c r="J850"/>
  <c r="K850" l="1"/>
  <c r="J851"/>
  <c r="J852"/>
  <c r="K852" l="1"/>
  <c r="K851"/>
  <c r="J853"/>
  <c r="K853" l="1"/>
  <c r="J854"/>
  <c r="K854" l="1"/>
  <c r="J855"/>
  <c r="K855" l="1"/>
  <c r="J856"/>
  <c r="K856" l="1"/>
  <c r="J857"/>
  <c r="K857" l="1"/>
  <c r="J858"/>
  <c r="K858" l="1"/>
  <c r="J859"/>
  <c r="K859" l="1"/>
  <c r="J860"/>
  <c r="K860" l="1"/>
  <c r="J861"/>
  <c r="K861" l="1"/>
  <c r="J862"/>
  <c r="K862" l="1"/>
  <c r="J863"/>
  <c r="K863" l="1"/>
  <c r="J864"/>
  <c r="K864" l="1"/>
  <c r="J865"/>
  <c r="K865" l="1"/>
  <c r="J866"/>
  <c r="K866" l="1"/>
  <c r="J867"/>
  <c r="J868"/>
  <c r="K868" l="1"/>
  <c r="K867"/>
  <c r="J869"/>
  <c r="K869" l="1"/>
  <c r="J870"/>
  <c r="K870" l="1"/>
  <c r="J871"/>
  <c r="K871" l="1"/>
  <c r="J872"/>
  <c r="K872" l="1"/>
  <c r="J873"/>
  <c r="K873" l="1"/>
  <c r="J874"/>
  <c r="K874" l="1"/>
  <c r="J875"/>
  <c r="K875" l="1"/>
  <c r="J876"/>
  <c r="K876" l="1"/>
  <c r="J877"/>
  <c r="K877" l="1"/>
  <c r="J878"/>
  <c r="K878" l="1"/>
  <c r="J879"/>
  <c r="K879" l="1"/>
  <c r="J880"/>
  <c r="K880" l="1"/>
  <c r="J881"/>
  <c r="K881" l="1"/>
  <c r="J882"/>
  <c r="K882" l="1"/>
  <c r="J883"/>
  <c r="J884"/>
  <c r="K884" l="1"/>
  <c r="K883"/>
  <c r="J885"/>
  <c r="K885" l="1"/>
  <c r="J886"/>
  <c r="K886" l="1"/>
  <c r="J887"/>
  <c r="K887" l="1"/>
  <c r="J888"/>
  <c r="K888" l="1"/>
  <c r="J889"/>
  <c r="K889" l="1"/>
  <c r="J890"/>
  <c r="K890" l="1"/>
  <c r="J891"/>
  <c r="K891" l="1"/>
  <c r="J892"/>
  <c r="K892" l="1"/>
  <c r="J893"/>
  <c r="K893" l="1"/>
  <c r="J894"/>
  <c r="K894" l="1"/>
  <c r="J895"/>
  <c r="K895" l="1"/>
  <c r="J896"/>
  <c r="K896" l="1"/>
  <c r="J897"/>
  <c r="K897" l="1"/>
  <c r="J898"/>
  <c r="K898" l="1"/>
  <c r="J899"/>
  <c r="J900"/>
  <c r="K900" l="1"/>
  <c r="K899"/>
  <c r="J901"/>
  <c r="K901" l="1"/>
  <c r="J902"/>
  <c r="K902" l="1"/>
  <c r="J903"/>
  <c r="K903" l="1"/>
  <c r="J904"/>
  <c r="K904" l="1"/>
  <c r="J905"/>
  <c r="K905" l="1"/>
  <c r="J906"/>
  <c r="K906" l="1"/>
  <c r="J907"/>
  <c r="K907" l="1"/>
  <c r="J908"/>
  <c r="K908" l="1"/>
  <c r="J909"/>
  <c r="K909" l="1"/>
  <c r="J910"/>
  <c r="K910" l="1"/>
  <c r="J911"/>
  <c r="K911" l="1"/>
  <c r="J912"/>
  <c r="K912" l="1"/>
  <c r="J913"/>
  <c r="K913" l="1"/>
  <c r="J914"/>
  <c r="K914" l="1"/>
  <c r="J915"/>
  <c r="J916"/>
  <c r="K916" l="1"/>
  <c r="K915"/>
  <c r="J917"/>
  <c r="K917" l="1"/>
  <c r="J918"/>
  <c r="K918" l="1"/>
  <c r="J919"/>
  <c r="K919" l="1"/>
  <c r="J920"/>
  <c r="K920" l="1"/>
  <c r="J921"/>
  <c r="K921" l="1"/>
  <c r="J922"/>
  <c r="K922" l="1"/>
  <c r="J923"/>
  <c r="K923" l="1"/>
  <c r="J924"/>
  <c r="K924" l="1"/>
  <c r="J925"/>
  <c r="K925" l="1"/>
  <c r="J926"/>
  <c r="K926" l="1"/>
  <c r="J927"/>
  <c r="K927" l="1"/>
  <c r="J928"/>
  <c r="K928" l="1"/>
  <c r="J929"/>
  <c r="K929" l="1"/>
  <c r="J930"/>
  <c r="K930" l="1"/>
  <c r="J931"/>
  <c r="J932"/>
  <c r="K932" l="1"/>
  <c r="K931"/>
  <c r="J933"/>
  <c r="K933" l="1"/>
  <c r="J934"/>
  <c r="K934" l="1"/>
  <c r="J935"/>
  <c r="K935" l="1"/>
  <c r="J936"/>
  <c r="K936" l="1"/>
  <c r="J937"/>
  <c r="K937" l="1"/>
  <c r="J938"/>
  <c r="K938" l="1"/>
  <c r="J939"/>
  <c r="K939" l="1"/>
  <c r="J940"/>
  <c r="K940" l="1"/>
  <c r="J941"/>
  <c r="K941" l="1"/>
  <c r="J942"/>
  <c r="K942" l="1"/>
  <c r="J943"/>
  <c r="K943" l="1"/>
  <c r="J944"/>
  <c r="K944" l="1"/>
  <c r="J945"/>
  <c r="K945" l="1"/>
  <c r="J946"/>
  <c r="K946" l="1"/>
  <c r="J947"/>
  <c r="J948"/>
  <c r="K948" l="1"/>
  <c r="K947"/>
  <c r="J949"/>
  <c r="K949" l="1"/>
  <c r="J950"/>
  <c r="K950" l="1"/>
  <c r="J951"/>
  <c r="K951" l="1"/>
  <c r="J952"/>
  <c r="K952" l="1"/>
  <c r="J953"/>
  <c r="K953" l="1"/>
  <c r="J954"/>
  <c r="K954" l="1"/>
  <c r="J955"/>
  <c r="K955" l="1"/>
  <c r="J956"/>
  <c r="K956" l="1"/>
  <c r="J957"/>
  <c r="K957" l="1"/>
  <c r="J958"/>
  <c r="K958" l="1"/>
  <c r="J959"/>
  <c r="K959" l="1"/>
  <c r="J960"/>
  <c r="K960" l="1"/>
  <c r="J961"/>
  <c r="K961" l="1"/>
  <c r="J962"/>
  <c r="N14"/>
  <c r="K962" l="1"/>
  <c r="J963"/>
  <c r="J964"/>
  <c r="K964" l="1"/>
  <c r="K963"/>
  <c r="J965"/>
  <c r="K965" l="1"/>
  <c r="J966"/>
  <c r="K966" l="1"/>
  <c r="J967"/>
  <c r="K967" l="1"/>
  <c r="J968"/>
  <c r="K968" l="1"/>
  <c r="J969"/>
  <c r="K969" l="1"/>
  <c r="J970"/>
  <c r="K970" l="1"/>
  <c r="J971"/>
  <c r="K971" l="1"/>
  <c r="J972"/>
  <c r="K972" l="1"/>
  <c r="J973"/>
  <c r="K973" l="1"/>
  <c r="J974"/>
  <c r="K974" l="1"/>
  <c r="J975"/>
  <c r="K975" l="1"/>
  <c r="J976"/>
  <c r="K976" l="1"/>
  <c r="J977"/>
  <c r="K977" l="1"/>
  <c r="J978"/>
  <c r="K978" l="1"/>
  <c r="J979"/>
  <c r="J980"/>
  <c r="K980" l="1"/>
  <c r="K979"/>
  <c r="J981"/>
  <c r="K981" l="1"/>
  <c r="J982"/>
  <c r="K982" l="1"/>
  <c r="J983"/>
  <c r="K983" l="1"/>
  <c r="J984"/>
  <c r="K984" l="1"/>
  <c r="J985"/>
  <c r="K985" l="1"/>
  <c r="J986"/>
  <c r="K986" l="1"/>
  <c r="J987"/>
  <c r="K987" l="1"/>
  <c r="J988"/>
  <c r="K988" l="1"/>
  <c r="J989"/>
  <c r="K989" l="1"/>
  <c r="J990"/>
  <c r="K990" l="1"/>
  <c r="J991"/>
  <c r="K991" l="1"/>
  <c r="J992"/>
  <c r="K992" l="1"/>
  <c r="J993"/>
  <c r="K993" l="1"/>
  <c r="J994"/>
  <c r="K994" l="1"/>
  <c r="J995"/>
  <c r="J996"/>
  <c r="K996" l="1"/>
  <c r="K995"/>
  <c r="J997"/>
  <c r="K997" l="1"/>
  <c r="J998"/>
  <c r="K998" l="1"/>
  <c r="J999"/>
  <c r="K999" l="1"/>
  <c r="J1000"/>
  <c r="K1000" l="1"/>
  <c r="J1001"/>
  <c r="K1001" l="1"/>
  <c r="J1002"/>
  <c r="K1002" l="1"/>
  <c r="J1003"/>
  <c r="K1003" l="1"/>
  <c r="J1004"/>
  <c r="K1004" l="1"/>
  <c r="J1005"/>
  <c r="K1005" l="1"/>
  <c r="J1006"/>
  <c r="K1006" l="1"/>
  <c r="J1007"/>
  <c r="K1007" l="1"/>
  <c r="J1008"/>
  <c r="K1008" l="1"/>
  <c r="J1009"/>
  <c r="K1009" l="1"/>
  <c r="J1010"/>
  <c r="K1010" l="1"/>
  <c r="J1011"/>
  <c r="J1012"/>
  <c r="K1012" l="1"/>
  <c r="K1011"/>
  <c r="J1013"/>
  <c r="K1013" l="1"/>
  <c r="J1014"/>
  <c r="K1014" l="1"/>
  <c r="J1015"/>
  <c r="K1015" l="1"/>
  <c r="J1016"/>
  <c r="K1016" l="1"/>
  <c r="J1017"/>
  <c r="K1017" l="1"/>
  <c r="J1018"/>
  <c r="K1018" l="1"/>
  <c r="J1019"/>
  <c r="K1019" l="1"/>
  <c r="J1020"/>
  <c r="K1020" l="1"/>
  <c r="J1021"/>
  <c r="K1021" l="1"/>
  <c r="J1022"/>
  <c r="K1022" l="1"/>
  <c r="J1023"/>
  <c r="K1023" l="1"/>
  <c r="J1024"/>
  <c r="K1024" l="1"/>
  <c r="J1025"/>
  <c r="K1025" l="1"/>
  <c r="J1026"/>
  <c r="K1026" l="1"/>
  <c r="J1027"/>
  <c r="J1028"/>
  <c r="K1028" l="1"/>
  <c r="K1027"/>
  <c r="J1029"/>
  <c r="K1029" l="1"/>
  <c r="J1030"/>
  <c r="K1030" l="1"/>
  <c r="J1031"/>
  <c r="K1031" l="1"/>
  <c r="J1032"/>
  <c r="K1032" l="1"/>
  <c r="J1033"/>
  <c r="K1033" l="1"/>
  <c r="J1034"/>
  <c r="K1034" l="1"/>
  <c r="J1035"/>
  <c r="K1035" l="1"/>
  <c r="J1036"/>
  <c r="K1036" l="1"/>
  <c r="J1037"/>
  <c r="K1037" l="1"/>
  <c r="J1038"/>
  <c r="K1038" l="1"/>
  <c r="J1039"/>
  <c r="K1039" l="1"/>
  <c r="J1040"/>
  <c r="K1040" l="1"/>
  <c r="J1041"/>
  <c r="K1041" l="1"/>
  <c r="J1042"/>
  <c r="K1042" l="1"/>
  <c r="J1043"/>
  <c r="J1044"/>
  <c r="K1044" l="1"/>
  <c r="K1043"/>
  <c r="J1045"/>
  <c r="K1045" l="1"/>
  <c r="J1046"/>
  <c r="K1046" l="1"/>
  <c r="J1047"/>
  <c r="K1047" l="1"/>
  <c r="J1048"/>
  <c r="K1048" l="1"/>
  <c r="J1049"/>
  <c r="K1049" l="1"/>
  <c r="J1050"/>
  <c r="K1050" l="1"/>
  <c r="J1051"/>
  <c r="K1051" l="1"/>
  <c r="J1052"/>
  <c r="K1052" l="1"/>
  <c r="J1053"/>
  <c r="K1053" l="1"/>
  <c r="J1054"/>
  <c r="K1054" l="1"/>
  <c r="J1055"/>
  <c r="K1055" l="1"/>
  <c r="J1056"/>
  <c r="K1056" l="1"/>
  <c r="J1057"/>
  <c r="K1057" l="1"/>
  <c r="J1058"/>
  <c r="K1058" l="1"/>
  <c r="J1059"/>
  <c r="J1060"/>
  <c r="K1060" l="1"/>
  <c r="K1059"/>
  <c r="J1061"/>
  <c r="K1061" l="1"/>
  <c r="J1062"/>
  <c r="K1062" l="1"/>
  <c r="J1063"/>
  <c r="K1063" l="1"/>
  <c r="J1064"/>
  <c r="K1064" l="1"/>
  <c r="J1065"/>
  <c r="K1065" l="1"/>
  <c r="J1066"/>
  <c r="K1066" l="1"/>
  <c r="J1067"/>
  <c r="K1067" l="1"/>
  <c r="J1068"/>
  <c r="K1068" l="1"/>
  <c r="J1069"/>
  <c r="K1069" l="1"/>
  <c r="J1070"/>
  <c r="K1070" l="1"/>
  <c r="J1071"/>
  <c r="K1071" l="1"/>
  <c r="J1072"/>
  <c r="K1072" l="1"/>
  <c r="J1073"/>
  <c r="K1073" l="1"/>
  <c r="J1074"/>
  <c r="K1074" l="1"/>
  <c r="J1075"/>
  <c r="J1076"/>
  <c r="K1076" l="1"/>
  <c r="K1075"/>
  <c r="J1077"/>
  <c r="K1077" l="1"/>
  <c r="J1078"/>
  <c r="K1078" l="1"/>
  <c r="J1079"/>
  <c r="K1079" l="1"/>
  <c r="J1080"/>
  <c r="K1080" l="1"/>
  <c r="J1081"/>
  <c r="K1081" l="1"/>
  <c r="J1082"/>
  <c r="N15"/>
  <c r="K1082" l="1"/>
  <c r="J1083"/>
  <c r="K1083" l="1"/>
  <c r="J1084"/>
  <c r="K1084" l="1"/>
  <c r="J1085"/>
  <c r="K1085" l="1"/>
  <c r="J1086"/>
  <c r="K1086" l="1"/>
  <c r="J1087"/>
  <c r="K1087" l="1"/>
  <c r="J1088"/>
  <c r="K1088" l="1"/>
  <c r="J1089"/>
  <c r="K1089" l="1"/>
  <c r="J1090"/>
  <c r="K1090" l="1"/>
  <c r="J1091"/>
  <c r="J1092"/>
  <c r="K1092" l="1"/>
  <c r="K1091"/>
  <c r="J1093"/>
  <c r="K1093" l="1"/>
  <c r="J1094"/>
  <c r="K1094" l="1"/>
  <c r="J1095"/>
  <c r="K1095" l="1"/>
  <c r="J1096"/>
  <c r="K1096" l="1"/>
  <c r="J1097"/>
  <c r="K1097" l="1"/>
  <c r="J1098"/>
  <c r="K1098" l="1"/>
  <c r="J1099"/>
  <c r="K1099" l="1"/>
  <c r="J1100"/>
  <c r="K1100" l="1"/>
  <c r="J1101"/>
  <c r="K1101" l="1"/>
  <c r="J1102"/>
  <c r="K1102" l="1"/>
  <c r="J1103"/>
  <c r="K1103" l="1"/>
  <c r="J1104"/>
  <c r="K1104" l="1"/>
  <c r="J1105"/>
  <c r="K1105" l="1"/>
  <c r="J1106"/>
  <c r="K1106" l="1"/>
  <c r="J1107"/>
  <c r="J1108"/>
  <c r="K1108" l="1"/>
  <c r="K1107"/>
  <c r="J1109"/>
  <c r="K1109" l="1"/>
  <c r="J1110"/>
  <c r="K1110" l="1"/>
  <c r="J1111"/>
  <c r="K1111" l="1"/>
  <c r="J1112"/>
  <c r="K1112" l="1"/>
  <c r="J1113"/>
  <c r="K1113" l="1"/>
  <c r="J1114"/>
  <c r="K1114" l="1"/>
  <c r="J1115"/>
  <c r="K1115" l="1"/>
  <c r="J1116"/>
  <c r="K1116" l="1"/>
  <c r="J1117"/>
  <c r="K1117" l="1"/>
  <c r="J1118"/>
  <c r="K1118" l="1"/>
  <c r="J1119"/>
  <c r="K1119" l="1"/>
  <c r="J1120"/>
  <c r="K1120" l="1"/>
  <c r="J1121"/>
  <c r="K1121" l="1"/>
  <c r="J1122"/>
  <c r="K1122" l="1"/>
  <c r="J1123"/>
  <c r="J1124"/>
  <c r="K1124" l="1"/>
  <c r="K1123"/>
  <c r="J1125"/>
  <c r="K1125" l="1"/>
  <c r="J1126"/>
  <c r="K1126" l="1"/>
  <c r="J1127"/>
  <c r="K1127" l="1"/>
  <c r="J1128"/>
  <c r="K1128" l="1"/>
  <c r="J1129"/>
  <c r="K1129" l="1"/>
  <c r="J1130"/>
  <c r="K1130" l="1"/>
  <c r="J1131"/>
  <c r="K1131" l="1"/>
  <c r="J1132"/>
  <c r="K1132" l="1"/>
  <c r="J1133"/>
  <c r="K1133" l="1"/>
  <c r="J1134"/>
  <c r="K1134" l="1"/>
  <c r="J1135"/>
  <c r="K1135" l="1"/>
  <c r="J1136"/>
  <c r="K1136" l="1"/>
  <c r="J1137"/>
  <c r="K1137" l="1"/>
  <c r="J1138"/>
  <c r="K1138" l="1"/>
  <c r="J1139"/>
  <c r="J1140"/>
  <c r="K1140" l="1"/>
  <c r="K1139"/>
  <c r="J1141"/>
  <c r="K1141" l="1"/>
  <c r="J1142"/>
  <c r="K1142" l="1"/>
  <c r="J1143"/>
  <c r="K1143" l="1"/>
  <c r="J1144"/>
  <c r="K1144" l="1"/>
  <c r="J1145"/>
  <c r="K1145" l="1"/>
  <c r="J1146"/>
  <c r="K1146" l="1"/>
  <c r="J1147"/>
  <c r="K1147" l="1"/>
  <c r="J1148"/>
  <c r="K1148" l="1"/>
  <c r="J1149"/>
  <c r="K1149" l="1"/>
  <c r="J1150"/>
  <c r="K1150" l="1"/>
  <c r="J1151"/>
  <c r="K1151" l="1"/>
  <c r="J1152"/>
  <c r="K1152" l="1"/>
  <c r="J1153"/>
  <c r="K1153" l="1"/>
  <c r="J1154"/>
  <c r="K1154" l="1"/>
  <c r="J1155"/>
  <c r="J1156"/>
  <c r="K1156" l="1"/>
  <c r="K1155"/>
  <c r="J1157"/>
  <c r="K1157" l="1"/>
  <c r="J1158"/>
  <c r="K1158" l="1"/>
  <c r="J1159"/>
  <c r="K1159" l="1"/>
  <c r="J1160"/>
  <c r="K1160" l="1"/>
  <c r="J1161"/>
  <c r="K1161" l="1"/>
  <c r="J1162"/>
  <c r="K1162" l="1"/>
  <c r="J1163"/>
  <c r="K1163" l="1"/>
  <c r="J1164"/>
  <c r="K1164" l="1"/>
  <c r="J1165"/>
  <c r="K1165" l="1"/>
  <c r="J1166"/>
  <c r="K1166" l="1"/>
  <c r="J1167"/>
  <c r="K1167" l="1"/>
  <c r="J1168"/>
  <c r="K1168" l="1"/>
  <c r="J1169"/>
  <c r="K1169" l="1"/>
  <c r="J1170"/>
  <c r="K1170" l="1"/>
  <c r="J1171"/>
  <c r="J1172"/>
  <c r="K1172" l="1"/>
  <c r="K1171"/>
  <c r="J1173"/>
  <c r="K1173" l="1"/>
  <c r="J1174"/>
  <c r="K1174" l="1"/>
  <c r="J1175"/>
  <c r="K1175" l="1"/>
  <c r="J1176"/>
  <c r="K1176" l="1"/>
  <c r="J1177"/>
  <c r="K1177" l="1"/>
  <c r="J1178"/>
  <c r="K1178" l="1"/>
  <c r="J1179"/>
  <c r="K1179" l="1"/>
  <c r="J1180"/>
  <c r="K1180" l="1"/>
  <c r="J1181"/>
  <c r="K1181" l="1"/>
  <c r="J1182"/>
  <c r="K1182" l="1"/>
  <c r="J1183"/>
  <c r="K1183" l="1"/>
  <c r="J1184"/>
  <c r="K1184" l="1"/>
  <c r="J1185"/>
  <c r="K1185" l="1"/>
  <c r="J1186"/>
  <c r="K1186" l="1"/>
  <c r="J1187"/>
  <c r="J1188"/>
  <c r="K1188" l="1"/>
  <c r="K1187"/>
  <c r="J1189"/>
  <c r="K1189" l="1"/>
  <c r="J1190"/>
  <c r="K1190" l="1"/>
  <c r="J1191"/>
  <c r="K1191" l="1"/>
  <c r="J1192"/>
  <c r="K1192" l="1"/>
  <c r="J1193"/>
  <c r="K1193" l="1"/>
  <c r="J1194"/>
  <c r="K1194" l="1"/>
  <c r="J1195"/>
  <c r="K1195" l="1"/>
  <c r="J1196"/>
  <c r="K1196" l="1"/>
  <c r="J1197"/>
  <c r="K1197" l="1"/>
  <c r="J1198"/>
  <c r="K1198" l="1"/>
  <c r="J1199"/>
  <c r="K1199" l="1"/>
  <c r="J1200"/>
  <c r="K1200" l="1"/>
  <c r="J1201"/>
  <c r="K1201" l="1"/>
  <c r="J1202"/>
  <c r="N16"/>
  <c r="K1202" l="1"/>
  <c r="J1203"/>
  <c r="J1204"/>
  <c r="K1204" l="1"/>
  <c r="K1203"/>
  <c r="J1205"/>
  <c r="K1205" l="1"/>
  <c r="J1206"/>
  <c r="K1206" l="1"/>
  <c r="J1207"/>
  <c r="K1207" l="1"/>
  <c r="J1208"/>
  <c r="K1208" l="1"/>
  <c r="J1209"/>
  <c r="K1209" l="1"/>
  <c r="J1210"/>
  <c r="K1210" l="1"/>
  <c r="J1211"/>
  <c r="K1211" l="1"/>
  <c r="J1212"/>
  <c r="K1212" l="1"/>
  <c r="J1213"/>
  <c r="K1213" l="1"/>
  <c r="J1214"/>
  <c r="K1214" l="1"/>
  <c r="J1215"/>
  <c r="K1215" l="1"/>
  <c r="J1216"/>
  <c r="K1216" l="1"/>
  <c r="J1217"/>
  <c r="K1217" l="1"/>
  <c r="J1218"/>
  <c r="K1218" l="1"/>
  <c r="J1219"/>
  <c r="J1220"/>
  <c r="K1220" l="1"/>
  <c r="K1219"/>
  <c r="J1221"/>
  <c r="K1221" l="1"/>
  <c r="J1222"/>
  <c r="K1222" l="1"/>
  <c r="J1223"/>
  <c r="K1223" l="1"/>
  <c r="J1224"/>
  <c r="K1224" l="1"/>
  <c r="J1225"/>
  <c r="K1225" l="1"/>
  <c r="J1226"/>
  <c r="K1226" l="1"/>
  <c r="J1227"/>
  <c r="K1227" l="1"/>
  <c r="J1228"/>
  <c r="K1228" l="1"/>
  <c r="J1229"/>
  <c r="K1229" l="1"/>
  <c r="J1230"/>
  <c r="K1230" l="1"/>
  <c r="J1231"/>
  <c r="K1231" l="1"/>
  <c r="J1232"/>
  <c r="K1232" l="1"/>
  <c r="J1233"/>
  <c r="K1233" l="1"/>
  <c r="J1234"/>
  <c r="K1234" l="1"/>
  <c r="J1235"/>
  <c r="J1236"/>
  <c r="K1236" l="1"/>
  <c r="K1235"/>
  <c r="J1237"/>
  <c r="K1237" l="1"/>
  <c r="J1238"/>
  <c r="K1238" l="1"/>
  <c r="J1239"/>
  <c r="K1239" l="1"/>
  <c r="J1240"/>
  <c r="K1240" l="1"/>
  <c r="J1241"/>
  <c r="K1241" l="1"/>
  <c r="J1242"/>
  <c r="K1242" l="1"/>
  <c r="J1243"/>
  <c r="K1243" l="1"/>
  <c r="J1244"/>
  <c r="K1244" l="1"/>
  <c r="J1245"/>
  <c r="K1245" l="1"/>
  <c r="J1246"/>
  <c r="K1246" l="1"/>
  <c r="J1247"/>
  <c r="K1247" l="1"/>
  <c r="J1248"/>
  <c r="K1248" l="1"/>
  <c r="J1249"/>
  <c r="K1249" l="1"/>
  <c r="J1250"/>
  <c r="K1250" l="1"/>
  <c r="J1251"/>
  <c r="J1252"/>
  <c r="K1252" l="1"/>
  <c r="K1251"/>
  <c r="J1253"/>
  <c r="K1253" l="1"/>
  <c r="J1254"/>
  <c r="K1254" l="1"/>
  <c r="J1255"/>
  <c r="K1255" l="1"/>
  <c r="J1256"/>
  <c r="K1256" l="1"/>
  <c r="J1257"/>
  <c r="K1257" l="1"/>
  <c r="J1258"/>
  <c r="K1258" l="1"/>
  <c r="J1259"/>
  <c r="K1259" l="1"/>
  <c r="J1260"/>
  <c r="K1260" l="1"/>
  <c r="J1261"/>
  <c r="K1261" l="1"/>
  <c r="J1262"/>
  <c r="K1262" l="1"/>
  <c r="J1263"/>
  <c r="K1263" l="1"/>
  <c r="J1264"/>
  <c r="K1264" l="1"/>
  <c r="J1265"/>
  <c r="K1265" l="1"/>
  <c r="J1266"/>
  <c r="K1266" l="1"/>
  <c r="J1267"/>
  <c r="J1268"/>
  <c r="K1268" l="1"/>
  <c r="K1267"/>
  <c r="J1269"/>
  <c r="K1269" l="1"/>
  <c r="J1270"/>
  <c r="K1270" l="1"/>
  <c r="J1271"/>
  <c r="K1271" l="1"/>
  <c r="J1272"/>
  <c r="K1272" l="1"/>
  <c r="J1273"/>
  <c r="K1273" l="1"/>
  <c r="J1274"/>
  <c r="K1274" l="1"/>
  <c r="J1275"/>
  <c r="K1275" l="1"/>
  <c r="J1276"/>
  <c r="K1276" l="1"/>
  <c r="J1277"/>
  <c r="K1277" l="1"/>
  <c r="J1278"/>
  <c r="K1278" l="1"/>
  <c r="J1279"/>
  <c r="K1279" l="1"/>
  <c r="J1280"/>
  <c r="K1280" l="1"/>
  <c r="J1281"/>
  <c r="K1281" l="1"/>
  <c r="J1282"/>
  <c r="K1282" l="1"/>
  <c r="J1283"/>
  <c r="J1284"/>
  <c r="K1284" l="1"/>
  <c r="K1283"/>
  <c r="J1285"/>
  <c r="K1285" l="1"/>
  <c r="J1286"/>
  <c r="K1286" l="1"/>
  <c r="J1287"/>
  <c r="K1287" l="1"/>
  <c r="J1288"/>
  <c r="K1288" l="1"/>
  <c r="J1289"/>
  <c r="K1289" l="1"/>
  <c r="J1290"/>
  <c r="K1290" l="1"/>
  <c r="J1291"/>
  <c r="K1291" l="1"/>
  <c r="J1292"/>
  <c r="K1292" l="1"/>
  <c r="J1293"/>
  <c r="K1293" l="1"/>
  <c r="J1294"/>
  <c r="K1294" l="1"/>
  <c r="J1295"/>
  <c r="K1295" l="1"/>
  <c r="J1296"/>
  <c r="K1296" l="1"/>
  <c r="J1297"/>
  <c r="K1297" l="1"/>
  <c r="J1298"/>
  <c r="K1298" l="1"/>
  <c r="J1299"/>
  <c r="J1300"/>
  <c r="K1300" l="1"/>
  <c r="K1299"/>
  <c r="J1301"/>
  <c r="K1301" l="1"/>
  <c r="J1302"/>
  <c r="K1302" l="1"/>
  <c r="J1303"/>
  <c r="K1303" l="1"/>
  <c r="J1304"/>
  <c r="K1304" l="1"/>
  <c r="J1305"/>
  <c r="K1305" l="1"/>
  <c r="J1306"/>
  <c r="K1306" l="1"/>
  <c r="J1307"/>
  <c r="K1307" l="1"/>
  <c r="J1308"/>
  <c r="K1308" l="1"/>
  <c r="J1309"/>
  <c r="K1309" l="1"/>
  <c r="J1310"/>
  <c r="K1310" l="1"/>
  <c r="J1311"/>
  <c r="K1311" l="1"/>
  <c r="J1312"/>
  <c r="K1312" l="1"/>
  <c r="J1313"/>
  <c r="K1313" l="1"/>
  <c r="J1314"/>
  <c r="K1314" l="1"/>
  <c r="J1315"/>
  <c r="J1316"/>
  <c r="K1316" l="1"/>
  <c r="K1315"/>
  <c r="J1317"/>
  <c r="K1317" l="1"/>
  <c r="J1318"/>
  <c r="K1318" l="1"/>
  <c r="J1319"/>
  <c r="K1319" l="1"/>
  <c r="J1320"/>
  <c r="K1320" l="1"/>
  <c r="J1321"/>
  <c r="K1321" l="1"/>
  <c r="J1322"/>
  <c r="N17"/>
  <c r="K1322" l="1"/>
  <c r="J1323"/>
  <c r="K1323" l="1"/>
  <c r="J1324"/>
  <c r="K1324" l="1"/>
  <c r="J1325"/>
  <c r="K1325" l="1"/>
  <c r="J1326"/>
  <c r="K1326" l="1"/>
  <c r="J1327"/>
  <c r="K1327" l="1"/>
  <c r="J1328"/>
  <c r="K1328" l="1"/>
  <c r="J1329"/>
  <c r="K1329" l="1"/>
  <c r="J1330"/>
  <c r="K1330" l="1"/>
  <c r="J1331"/>
  <c r="J1332"/>
  <c r="K1332" l="1"/>
  <c r="K1331"/>
  <c r="J1333"/>
  <c r="K1333" l="1"/>
  <c r="J1334"/>
  <c r="K1334" l="1"/>
  <c r="J1335"/>
  <c r="K1335" l="1"/>
  <c r="J1336"/>
  <c r="K1336" l="1"/>
  <c r="J1337"/>
  <c r="K1337" l="1"/>
  <c r="J1338"/>
  <c r="K1338" l="1"/>
  <c r="J1339"/>
  <c r="K1339" l="1"/>
  <c r="J1340"/>
  <c r="K1340" l="1"/>
  <c r="J1341"/>
  <c r="K1341" l="1"/>
  <c r="J1342"/>
  <c r="K1342" l="1"/>
  <c r="J1343"/>
  <c r="K1343" l="1"/>
  <c r="J1344"/>
  <c r="K1344" l="1"/>
  <c r="J1345"/>
  <c r="K1345" l="1"/>
  <c r="J1346"/>
  <c r="K1346" l="1"/>
  <c r="J1347"/>
  <c r="J1348"/>
  <c r="K1348" l="1"/>
  <c r="K1347"/>
  <c r="J1349"/>
  <c r="K1349" l="1"/>
  <c r="J1350"/>
  <c r="K1350" l="1"/>
  <c r="J1351"/>
  <c r="K1351" l="1"/>
  <c r="J1352"/>
  <c r="K1352" l="1"/>
  <c r="J1353"/>
  <c r="K1353" l="1"/>
  <c r="J1354"/>
  <c r="K1354" l="1"/>
  <c r="J1355"/>
  <c r="K1355" l="1"/>
  <c r="J1356"/>
  <c r="K1356" l="1"/>
  <c r="J1357"/>
  <c r="K1357" l="1"/>
  <c r="J1358"/>
  <c r="K1358" l="1"/>
  <c r="J1359"/>
  <c r="K1359" l="1"/>
  <c r="J1360"/>
  <c r="K1360" l="1"/>
  <c r="J1361"/>
  <c r="K1361" l="1"/>
  <c r="J1362"/>
  <c r="K1362" l="1"/>
  <c r="J1363"/>
  <c r="J1364"/>
  <c r="K1364" l="1"/>
  <c r="K1363"/>
  <c r="J1365"/>
  <c r="K1365" l="1"/>
  <c r="J1366"/>
  <c r="K1366" l="1"/>
  <c r="J1367"/>
  <c r="K1367" l="1"/>
  <c r="J1368"/>
  <c r="K1368" l="1"/>
  <c r="J1369"/>
  <c r="K1369" l="1"/>
  <c r="J1370"/>
  <c r="K1370" l="1"/>
  <c r="J1371"/>
  <c r="K1371" l="1"/>
  <c r="J1372"/>
  <c r="K1372" l="1"/>
  <c r="J1373"/>
  <c r="K1373" l="1"/>
  <c r="J1374"/>
  <c r="K1374" l="1"/>
  <c r="J1375"/>
  <c r="K1375" l="1"/>
  <c r="J1376"/>
  <c r="K1376" l="1"/>
  <c r="J1377"/>
  <c r="K1377" l="1"/>
  <c r="J1378"/>
  <c r="K1378" l="1"/>
  <c r="J1379"/>
  <c r="J1380"/>
  <c r="K1380" l="1"/>
  <c r="K1379"/>
  <c r="J1381"/>
  <c r="K1381" l="1"/>
  <c r="J1382"/>
  <c r="K1382" l="1"/>
  <c r="J1383"/>
  <c r="K1383" l="1"/>
  <c r="J1384"/>
  <c r="K1384" l="1"/>
  <c r="J1385"/>
  <c r="K1385" l="1"/>
  <c r="J1386"/>
  <c r="K1386" l="1"/>
  <c r="J1387"/>
  <c r="K1387" l="1"/>
  <c r="J1388"/>
  <c r="K1388" l="1"/>
  <c r="J1389"/>
  <c r="K1389" l="1"/>
  <c r="J1390"/>
  <c r="K1390" l="1"/>
  <c r="J1391"/>
  <c r="K1391" l="1"/>
  <c r="J1392"/>
  <c r="K1392" l="1"/>
  <c r="J1393"/>
  <c r="K1393" l="1"/>
  <c r="J1394"/>
  <c r="K1394" l="1"/>
  <c r="J1395"/>
  <c r="J1396"/>
  <c r="K1396" l="1"/>
  <c r="K1395"/>
  <c r="J1397"/>
  <c r="K1397" l="1"/>
  <c r="J1398"/>
  <c r="K1398" l="1"/>
  <c r="J1399"/>
  <c r="K1399" l="1"/>
  <c r="J1400"/>
  <c r="K1400" l="1"/>
  <c r="J1401"/>
  <c r="K1401" l="1"/>
  <c r="J1402"/>
  <c r="K1402" l="1"/>
  <c r="J1403"/>
  <c r="K1403" l="1"/>
  <c r="J1404"/>
  <c r="K1404" l="1"/>
  <c r="J1405"/>
  <c r="K1405" l="1"/>
  <c r="J1406"/>
  <c r="K1406" l="1"/>
  <c r="J1407"/>
  <c r="K1407" l="1"/>
  <c r="J1408"/>
  <c r="K1408" l="1"/>
  <c r="J1409"/>
  <c r="K1409" l="1"/>
  <c r="J1410"/>
  <c r="K1410" l="1"/>
  <c r="J1411"/>
  <c r="J1412"/>
  <c r="K1412" l="1"/>
  <c r="K1411"/>
  <c r="J1413"/>
  <c r="K1413" l="1"/>
  <c r="J1414"/>
  <c r="K1414" l="1"/>
  <c r="J1415"/>
  <c r="K1415" l="1"/>
  <c r="J1416"/>
  <c r="K1416" l="1"/>
  <c r="J1417"/>
  <c r="K1417" l="1"/>
  <c r="J1418"/>
  <c r="K1418" l="1"/>
  <c r="J1419"/>
  <c r="K1419" l="1"/>
  <c r="J1420"/>
  <c r="K1420" l="1"/>
  <c r="J1421"/>
  <c r="K1421" l="1"/>
  <c r="J1422"/>
  <c r="K1422" l="1"/>
  <c r="J1423"/>
  <c r="K1423" l="1"/>
  <c r="J1424"/>
  <c r="K1424" l="1"/>
  <c r="J1425"/>
  <c r="K1425" l="1"/>
  <c r="J1426"/>
  <c r="K1426" l="1"/>
  <c r="J1427"/>
  <c r="J1428"/>
  <c r="K1428" l="1"/>
  <c r="K1427"/>
  <c r="J1429"/>
  <c r="K1429" l="1"/>
  <c r="J1430"/>
  <c r="K1430" l="1"/>
  <c r="J1431"/>
  <c r="K1431" l="1"/>
  <c r="J1432"/>
  <c r="K1432" l="1"/>
  <c r="J1433"/>
  <c r="K1433" l="1"/>
  <c r="J1434"/>
  <c r="K1434" l="1"/>
  <c r="J1435"/>
  <c r="K1435" l="1"/>
  <c r="J1436"/>
  <c r="K1436" l="1"/>
  <c r="J1437"/>
  <c r="K1437" l="1"/>
  <c r="J1438"/>
  <c r="K1438" l="1"/>
  <c r="J1439"/>
  <c r="K1439" l="1"/>
  <c r="J1440"/>
  <c r="K1440" l="1"/>
  <c r="J1441"/>
  <c r="K1441" l="1"/>
  <c r="J1442"/>
  <c r="N18"/>
  <c r="K1442" l="1"/>
  <c r="J1443"/>
  <c r="J1444"/>
  <c r="K1444" l="1"/>
  <c r="K1443"/>
  <c r="J1445"/>
  <c r="K1445" l="1"/>
  <c r="J1446"/>
  <c r="K1446" l="1"/>
  <c r="J1447"/>
  <c r="K1447" l="1"/>
  <c r="J1448"/>
  <c r="K1448" l="1"/>
  <c r="J1449"/>
  <c r="K1449" l="1"/>
  <c r="J1450"/>
  <c r="K1450" l="1"/>
  <c r="J1451"/>
  <c r="K1451" l="1"/>
  <c r="J1452"/>
  <c r="K1452" l="1"/>
  <c r="J1453"/>
  <c r="K1453" l="1"/>
  <c r="J1454"/>
  <c r="K1454" l="1"/>
  <c r="J1455"/>
  <c r="K1455" l="1"/>
  <c r="J1456"/>
  <c r="K1456" l="1"/>
  <c r="J1457"/>
  <c r="K1457" l="1"/>
  <c r="J1458"/>
  <c r="K1458" l="1"/>
  <c r="J1459"/>
  <c r="J1460"/>
  <c r="K1460" l="1"/>
  <c r="K1459"/>
  <c r="J1461"/>
  <c r="K1461" l="1"/>
  <c r="J1462"/>
  <c r="K1462" l="1"/>
  <c r="J1463"/>
  <c r="K1463" l="1"/>
  <c r="J1464"/>
  <c r="K1464" l="1"/>
  <c r="J1465"/>
  <c r="K1465" l="1"/>
  <c r="J1466"/>
  <c r="K1466" l="1"/>
  <c r="J1467"/>
  <c r="K1467" l="1"/>
  <c r="J1468"/>
  <c r="K1468" l="1"/>
  <c r="J1469"/>
  <c r="K1469" l="1"/>
  <c r="J1470"/>
  <c r="K1470" l="1"/>
  <c r="J1471"/>
  <c r="K1471" l="1"/>
  <c r="J1472"/>
  <c r="K1472" l="1"/>
  <c r="J1473"/>
  <c r="K1473" l="1"/>
  <c r="J1474"/>
  <c r="K1474" l="1"/>
  <c r="J1475"/>
  <c r="J1476"/>
  <c r="K1476" l="1"/>
  <c r="K1475"/>
  <c r="J1477"/>
  <c r="K1477" l="1"/>
  <c r="J1478"/>
  <c r="K1478" l="1"/>
  <c r="J1479"/>
  <c r="K1479" l="1"/>
  <c r="J1480"/>
  <c r="K1480" l="1"/>
  <c r="J1481"/>
  <c r="K1481" l="1"/>
  <c r="J1482"/>
  <c r="K1482" l="1"/>
  <c r="J1483"/>
  <c r="K1483" l="1"/>
  <c r="J1484"/>
  <c r="K1484" l="1"/>
  <c r="J1485"/>
  <c r="K1485" l="1"/>
  <c r="J1486"/>
  <c r="K1486" l="1"/>
  <c r="J1487"/>
  <c r="K1487" l="1"/>
  <c r="J1488"/>
  <c r="K1488" l="1"/>
  <c r="J1489"/>
  <c r="K1489" l="1"/>
  <c r="J1490"/>
  <c r="K1490" l="1"/>
  <c r="J1491"/>
  <c r="J1492"/>
  <c r="K1492" l="1"/>
  <c r="K1491"/>
  <c r="J1493"/>
  <c r="K1493" l="1"/>
  <c r="J1494"/>
  <c r="K1494" l="1"/>
  <c r="J1495"/>
  <c r="K1495" l="1"/>
  <c r="J1496"/>
  <c r="K1496" l="1"/>
  <c r="J1497"/>
  <c r="K1497" l="1"/>
  <c r="J1498"/>
  <c r="K1498" l="1"/>
  <c r="J1499"/>
  <c r="K1499" l="1"/>
  <c r="J1500"/>
  <c r="K1500" l="1"/>
  <c r="J1501"/>
  <c r="K1501" l="1"/>
  <c r="J1502"/>
  <c r="K1502" l="1"/>
  <c r="J1503"/>
  <c r="K1503" l="1"/>
  <c r="J1504"/>
  <c r="K1504" l="1"/>
  <c r="J1505"/>
  <c r="K1505" l="1"/>
  <c r="J1506"/>
  <c r="K1506" l="1"/>
  <c r="J1507"/>
  <c r="J1508"/>
  <c r="K1508" l="1"/>
  <c r="K1507"/>
  <c r="J1509"/>
  <c r="K1509" l="1"/>
  <c r="J1510"/>
  <c r="K1510" l="1"/>
  <c r="J1511"/>
  <c r="K1511" l="1"/>
  <c r="J1512"/>
  <c r="K1512" l="1"/>
  <c r="J1513"/>
  <c r="K1513" l="1"/>
  <c r="J1514"/>
  <c r="K1514" l="1"/>
  <c r="J1515"/>
  <c r="K1515" l="1"/>
  <c r="J1516"/>
  <c r="K1516" l="1"/>
  <c r="J1517"/>
  <c r="K1517" l="1"/>
  <c r="J1518"/>
  <c r="K1518" l="1"/>
  <c r="J1519"/>
  <c r="K1519" l="1"/>
  <c r="J1520"/>
  <c r="K1520" l="1"/>
  <c r="J1521"/>
  <c r="K1521" l="1"/>
  <c r="J1522"/>
  <c r="K1522" l="1"/>
  <c r="J1523"/>
  <c r="J1524"/>
  <c r="K1524" l="1"/>
  <c r="K1523"/>
  <c r="J1525"/>
  <c r="K1525" l="1"/>
  <c r="J1526"/>
  <c r="K1526" l="1"/>
  <c r="J1527"/>
  <c r="K1527" l="1"/>
  <c r="J1528"/>
  <c r="K1528" l="1"/>
  <c r="J1529"/>
  <c r="K1529" l="1"/>
  <c r="J1530"/>
  <c r="K1530" l="1"/>
  <c r="J1531"/>
  <c r="K1531" l="1"/>
  <c r="J1532"/>
  <c r="K1532" l="1"/>
  <c r="J1533"/>
  <c r="K1533" l="1"/>
  <c r="J1534"/>
  <c r="K1534" l="1"/>
  <c r="J1535"/>
  <c r="K1535" l="1"/>
  <c r="J1536"/>
  <c r="K1536" l="1"/>
  <c r="J1537"/>
  <c r="K1537" l="1"/>
  <c r="J1538"/>
  <c r="K1538" l="1"/>
  <c r="J1539"/>
  <c r="J1540"/>
  <c r="K1540" l="1"/>
  <c r="K1539"/>
  <c r="J1541"/>
  <c r="K1541" l="1"/>
  <c r="J1542"/>
  <c r="K1542" l="1"/>
  <c r="J1543"/>
  <c r="K1543" l="1"/>
  <c r="J1544"/>
  <c r="K1544" l="1"/>
  <c r="J1545"/>
  <c r="K1545" l="1"/>
  <c r="J1546"/>
  <c r="K1546" l="1"/>
  <c r="J1547"/>
  <c r="K1547" l="1"/>
  <c r="J1548"/>
  <c r="K1548" l="1"/>
  <c r="J1549"/>
  <c r="K1549" l="1"/>
  <c r="J1550"/>
  <c r="K1550" l="1"/>
  <c r="J1551"/>
  <c r="K1551" l="1"/>
  <c r="J1552"/>
  <c r="K1552" l="1"/>
  <c r="J1553"/>
  <c r="K1553" l="1"/>
  <c r="J1554"/>
  <c r="K1554" l="1"/>
  <c r="J1555"/>
  <c r="J1556"/>
  <c r="K1556" l="1"/>
  <c r="K1555"/>
  <c r="J1557"/>
  <c r="K1557" l="1"/>
  <c r="J1558"/>
  <c r="K1558" l="1"/>
  <c r="J1559"/>
  <c r="K1559" l="1"/>
  <c r="J1560"/>
  <c r="K1560" l="1"/>
  <c r="J1561"/>
  <c r="K1561" l="1"/>
  <c r="J1562"/>
  <c r="N19"/>
  <c r="K1562" l="1"/>
  <c r="J1563"/>
  <c r="K1563" l="1"/>
  <c r="J1564"/>
  <c r="K1564" l="1"/>
  <c r="J1565"/>
  <c r="K1565" l="1"/>
  <c r="J1566"/>
  <c r="K1566" l="1"/>
  <c r="J1567"/>
  <c r="K1567" l="1"/>
  <c r="J1568"/>
  <c r="K1568" l="1"/>
  <c r="J1569"/>
  <c r="K1569" l="1"/>
  <c r="J1570"/>
  <c r="K1570" l="1"/>
  <c r="J1571"/>
  <c r="J1572"/>
  <c r="K1572" l="1"/>
  <c r="K1571"/>
  <c r="J1573"/>
  <c r="K1573" l="1"/>
  <c r="J1574"/>
  <c r="K1574" l="1"/>
  <c r="J1575"/>
  <c r="K1575" l="1"/>
  <c r="J1576"/>
  <c r="K1576" l="1"/>
  <c r="J1577"/>
  <c r="K1577" l="1"/>
  <c r="J1578"/>
  <c r="K1578" l="1"/>
  <c r="J1579"/>
  <c r="K1579" l="1"/>
  <c r="J1580"/>
  <c r="K1580" l="1"/>
  <c r="J1581"/>
  <c r="K1581" l="1"/>
  <c r="J1582"/>
  <c r="K1582" l="1"/>
  <c r="J1583"/>
  <c r="K1583" l="1"/>
  <c r="J1584"/>
  <c r="K1584" l="1"/>
  <c r="J1585"/>
  <c r="K1585" l="1"/>
  <c r="J1586"/>
  <c r="K1586" l="1"/>
  <c r="J1587"/>
  <c r="J1588"/>
  <c r="K1588" l="1"/>
  <c r="K1587"/>
  <c r="J1589"/>
  <c r="K1589" l="1"/>
  <c r="J1590"/>
  <c r="K1590" l="1"/>
  <c r="J1591"/>
  <c r="K1591" l="1"/>
  <c r="J1592"/>
  <c r="K1592" l="1"/>
  <c r="J1593"/>
  <c r="K1593" l="1"/>
  <c r="J1594"/>
  <c r="K1594" l="1"/>
  <c r="J1595"/>
  <c r="K1595" l="1"/>
  <c r="J1596"/>
  <c r="K1596" l="1"/>
  <c r="J1597"/>
  <c r="K1597" l="1"/>
  <c r="J1598"/>
  <c r="K1598" l="1"/>
  <c r="J1599"/>
  <c r="K1599" l="1"/>
  <c r="J1600"/>
  <c r="K1600" l="1"/>
  <c r="J1601"/>
  <c r="K1601" l="1"/>
  <c r="J1602"/>
  <c r="K1602" l="1"/>
  <c r="J1603"/>
  <c r="J1604"/>
  <c r="K1604" l="1"/>
  <c r="K1603"/>
  <c r="J1605"/>
  <c r="K1605" l="1"/>
  <c r="J1606"/>
  <c r="K1606" l="1"/>
  <c r="J1607"/>
  <c r="K1607" l="1"/>
  <c r="J1608"/>
  <c r="K1608" l="1"/>
  <c r="J1609"/>
  <c r="K1609" l="1"/>
  <c r="J1610"/>
  <c r="K1610" l="1"/>
  <c r="J1611"/>
  <c r="K1611" l="1"/>
  <c r="J1612"/>
  <c r="K1612" l="1"/>
  <c r="J1613"/>
  <c r="K1613" l="1"/>
  <c r="J1614"/>
  <c r="K1614" l="1"/>
  <c r="J1615"/>
  <c r="K1615" l="1"/>
  <c r="J1616"/>
  <c r="K1616" l="1"/>
  <c r="J1617"/>
  <c r="K1617" l="1"/>
  <c r="J1618"/>
  <c r="K1618" l="1"/>
  <c r="J1619"/>
  <c r="J1620"/>
  <c r="K1620" l="1"/>
  <c r="K1619"/>
  <c r="J1621"/>
  <c r="K1621" l="1"/>
  <c r="J1622"/>
  <c r="K1622" l="1"/>
  <c r="J1623"/>
  <c r="K1623" l="1"/>
  <c r="J1624"/>
  <c r="K1624" l="1"/>
  <c r="J1625"/>
  <c r="K1625" l="1"/>
  <c r="J1626"/>
  <c r="K1626" l="1"/>
  <c r="J1627"/>
  <c r="K1627" l="1"/>
  <c r="J1628"/>
  <c r="K1628" l="1"/>
  <c r="J1629"/>
  <c r="K1629" l="1"/>
  <c r="J1630"/>
  <c r="K1630" l="1"/>
  <c r="J1631"/>
  <c r="K1631" l="1"/>
  <c r="J1632"/>
  <c r="K1632" l="1"/>
  <c r="J1633"/>
  <c r="K1633" l="1"/>
  <c r="J1634"/>
  <c r="K1634" l="1"/>
  <c r="J1635"/>
  <c r="J1636"/>
  <c r="K1636" l="1"/>
  <c r="K1635"/>
  <c r="J1637"/>
  <c r="K1637" l="1"/>
  <c r="J1638"/>
  <c r="K1638" l="1"/>
  <c r="J1639"/>
  <c r="K1639" l="1"/>
  <c r="J1640"/>
  <c r="K1640" l="1"/>
  <c r="J1641"/>
  <c r="K1641" l="1"/>
  <c r="J1642"/>
  <c r="K1642" l="1"/>
  <c r="J1643"/>
  <c r="K1643" l="1"/>
  <c r="J1644"/>
  <c r="K1644" l="1"/>
  <c r="J1645"/>
  <c r="K1645" l="1"/>
  <c r="J1646"/>
  <c r="K1646" l="1"/>
  <c r="J1647"/>
  <c r="K1647" l="1"/>
  <c r="J1648"/>
  <c r="K1648" l="1"/>
  <c r="J1649"/>
  <c r="K1649" l="1"/>
  <c r="J1650"/>
  <c r="K1650" l="1"/>
  <c r="J1651"/>
  <c r="J1652"/>
  <c r="K1652" l="1"/>
  <c r="K1651"/>
  <c r="J1653"/>
  <c r="K1653" l="1"/>
  <c r="J1654"/>
  <c r="K1654" l="1"/>
  <c r="J1655"/>
  <c r="K1655" l="1"/>
  <c r="J1656"/>
  <c r="K1656" l="1"/>
  <c r="J1657"/>
  <c r="K1657" l="1"/>
  <c r="J1658"/>
  <c r="K1658" l="1"/>
  <c r="J1659"/>
  <c r="K1659" l="1"/>
  <c r="J1660"/>
  <c r="K1660" l="1"/>
  <c r="J1661"/>
  <c r="K1661" l="1"/>
  <c r="J1662"/>
  <c r="K1662" l="1"/>
  <c r="J1663"/>
  <c r="K1663" l="1"/>
  <c r="J1664"/>
  <c r="K1664" l="1"/>
  <c r="J1665"/>
  <c r="K1665" l="1"/>
  <c r="J1666"/>
  <c r="K1666" l="1"/>
  <c r="J1667"/>
  <c r="J1668"/>
  <c r="K1668" l="1"/>
  <c r="K1667"/>
  <c r="J1669"/>
  <c r="K1669" l="1"/>
  <c r="J1670"/>
  <c r="K1670" l="1"/>
  <c r="J1671"/>
  <c r="K1671" l="1"/>
  <c r="J1672"/>
  <c r="K1672" l="1"/>
  <c r="J1673"/>
  <c r="K1673" l="1"/>
  <c r="J1674"/>
  <c r="K1674" l="1"/>
  <c r="J1675"/>
  <c r="K1675" l="1"/>
  <c r="J1676"/>
  <c r="K1676" l="1"/>
  <c r="J1677"/>
  <c r="K1677" l="1"/>
  <c r="J1678"/>
  <c r="K1678" l="1"/>
  <c r="J1679"/>
  <c r="K1679" l="1"/>
  <c r="J1680"/>
  <c r="K1680" l="1"/>
  <c r="J1681"/>
  <c r="K1681" l="1"/>
  <c r="J1682"/>
  <c r="N20"/>
  <c r="K1682" l="1"/>
  <c r="J1683"/>
  <c r="J1684"/>
  <c r="K1684" l="1"/>
  <c r="K1683"/>
  <c r="J1685"/>
  <c r="K1685" l="1"/>
  <c r="J1686"/>
  <c r="K1686" l="1"/>
  <c r="J1687"/>
  <c r="K1687" l="1"/>
  <c r="J1688"/>
  <c r="K1688" l="1"/>
  <c r="J1689"/>
  <c r="K1689" l="1"/>
  <c r="J1690"/>
  <c r="K1690" l="1"/>
  <c r="J1691"/>
  <c r="K1691" l="1"/>
  <c r="J1692"/>
  <c r="K1692" l="1"/>
  <c r="J1693"/>
  <c r="K1693" l="1"/>
  <c r="J1694"/>
  <c r="K1694" l="1"/>
  <c r="J1695"/>
  <c r="K1695" l="1"/>
  <c r="J1696"/>
  <c r="K1696" l="1"/>
  <c r="J1697"/>
  <c r="K1697" l="1"/>
  <c r="J1698"/>
  <c r="K1698" l="1"/>
  <c r="J1699"/>
  <c r="J1700"/>
  <c r="K1700" l="1"/>
  <c r="K1699"/>
  <c r="J1701"/>
  <c r="K1701" l="1"/>
  <c r="J1702"/>
  <c r="K1702" l="1"/>
  <c r="J1703"/>
  <c r="K1703" l="1"/>
  <c r="J1704"/>
  <c r="K1704" l="1"/>
  <c r="J1705"/>
  <c r="K1705" l="1"/>
  <c r="J1706"/>
  <c r="K1706" l="1"/>
  <c r="J1707"/>
  <c r="K1707" l="1"/>
  <c r="J1708"/>
  <c r="K1708" l="1"/>
  <c r="J1709"/>
  <c r="K1709" l="1"/>
  <c r="J1710"/>
  <c r="K1710" l="1"/>
  <c r="J1711"/>
  <c r="K1711" l="1"/>
  <c r="J1712"/>
  <c r="K1712" l="1"/>
  <c r="J1713"/>
  <c r="K1713" l="1"/>
  <c r="J1714"/>
  <c r="K1714" l="1"/>
  <c r="J1715"/>
  <c r="J1716"/>
  <c r="K1716" l="1"/>
  <c r="K1715"/>
  <c r="J1717"/>
  <c r="K1717" l="1"/>
  <c r="J1718"/>
  <c r="K1718" l="1"/>
  <c r="J1719"/>
  <c r="K1719" l="1"/>
  <c r="J1720"/>
  <c r="K1720" l="1"/>
  <c r="J1721"/>
  <c r="K1721" l="1"/>
  <c r="J1722"/>
  <c r="K1722" l="1"/>
  <c r="J1723"/>
  <c r="K1723" l="1"/>
  <c r="J1724"/>
  <c r="K1724" l="1"/>
  <c r="J1725"/>
  <c r="K1725" l="1"/>
  <c r="J1726"/>
  <c r="K1726" l="1"/>
  <c r="J1727"/>
  <c r="K1727" l="1"/>
  <c r="J1728"/>
  <c r="K1728" l="1"/>
  <c r="J1729"/>
  <c r="K1729" l="1"/>
  <c r="J1730"/>
  <c r="K1730" l="1"/>
  <c r="J1731"/>
  <c r="J1732"/>
  <c r="K1732" l="1"/>
  <c r="K1731"/>
  <c r="J1733"/>
  <c r="K1733" l="1"/>
  <c r="J1734"/>
  <c r="K1734" l="1"/>
  <c r="J1735"/>
  <c r="K1735" l="1"/>
  <c r="J1736"/>
  <c r="K1736" l="1"/>
  <c r="J1737"/>
  <c r="K1737" l="1"/>
  <c r="J1738"/>
  <c r="K1738" l="1"/>
  <c r="J1739"/>
  <c r="K1739" l="1"/>
  <c r="J1740"/>
  <c r="K1740" l="1"/>
  <c r="J1741"/>
  <c r="K1741" l="1"/>
  <c r="J1742"/>
  <c r="K1742" l="1"/>
  <c r="J1743"/>
  <c r="K1743" l="1"/>
  <c r="J1744"/>
  <c r="K1744" l="1"/>
  <c r="J1745"/>
  <c r="K1745" l="1"/>
  <c r="J1746"/>
  <c r="K1746" l="1"/>
  <c r="J1747"/>
  <c r="J1748"/>
  <c r="K1748" l="1"/>
  <c r="K1747"/>
  <c r="J1749"/>
  <c r="K1749" l="1"/>
  <c r="J1750"/>
  <c r="K1750" l="1"/>
  <c r="J1751"/>
  <c r="K1751" l="1"/>
  <c r="J1752"/>
  <c r="K1752" l="1"/>
  <c r="J1753"/>
  <c r="K1753" l="1"/>
  <c r="J1754"/>
  <c r="K1754" l="1"/>
  <c r="J1755"/>
  <c r="K1755" l="1"/>
  <c r="J1756"/>
  <c r="K1756" l="1"/>
  <c r="J1757"/>
  <c r="K1757" l="1"/>
  <c r="J1758"/>
  <c r="K1758" l="1"/>
  <c r="J1759"/>
  <c r="K1759" l="1"/>
  <c r="J1760"/>
  <c r="K1760" l="1"/>
  <c r="J1761"/>
  <c r="K1761" l="1"/>
  <c r="J1762"/>
  <c r="K1762" l="1"/>
  <c r="J1763"/>
  <c r="J1764"/>
  <c r="K1764" l="1"/>
  <c r="K1763"/>
  <c r="J1765"/>
  <c r="K1765" l="1"/>
  <c r="J1766"/>
  <c r="K1766" l="1"/>
  <c r="J1767"/>
  <c r="K1767" l="1"/>
  <c r="J1768"/>
  <c r="K1768" l="1"/>
  <c r="J1769"/>
  <c r="K1769" l="1"/>
  <c r="J1770"/>
  <c r="K1770" l="1"/>
  <c r="J1771"/>
  <c r="K1771" l="1"/>
  <c r="J1772"/>
  <c r="K1772" l="1"/>
  <c r="J1773"/>
  <c r="K1773" l="1"/>
  <c r="J1774"/>
  <c r="K1774" l="1"/>
  <c r="J1775"/>
  <c r="K1775" l="1"/>
  <c r="J1776"/>
  <c r="K1776" l="1"/>
  <c r="J1777"/>
  <c r="K1777" l="1"/>
  <c r="J1778"/>
  <c r="K1778" l="1"/>
  <c r="J1779"/>
  <c r="J1780"/>
  <c r="K1780" l="1"/>
  <c r="K1779"/>
  <c r="J1781"/>
  <c r="K1781" l="1"/>
  <c r="J1782"/>
  <c r="K1782" l="1"/>
  <c r="J1783"/>
  <c r="K1783" l="1"/>
  <c r="J1784"/>
  <c r="K1784" l="1"/>
  <c r="J1785"/>
  <c r="K1785" l="1"/>
  <c r="J1786"/>
  <c r="K1786" l="1"/>
  <c r="J1787"/>
  <c r="K1787" l="1"/>
  <c r="J1788"/>
  <c r="K1788" l="1"/>
  <c r="J1789"/>
  <c r="K1789" l="1"/>
  <c r="J1790"/>
  <c r="K1790" l="1"/>
  <c r="J1791"/>
  <c r="K1791" l="1"/>
  <c r="J1792"/>
  <c r="K1792" l="1"/>
  <c r="J1793"/>
  <c r="K1793" l="1"/>
  <c r="J1794"/>
  <c r="K1794" l="1"/>
  <c r="J1795"/>
  <c r="J1796"/>
  <c r="K1796" l="1"/>
  <c r="K1795"/>
  <c r="J1797"/>
  <c r="K1797" l="1"/>
  <c r="J1798"/>
  <c r="K1798" l="1"/>
  <c r="J1799"/>
  <c r="K1799" l="1"/>
  <c r="J1800"/>
  <c r="K1800" l="1"/>
  <c r="J1801"/>
  <c r="K1801" l="1"/>
  <c r="J1802"/>
  <c r="N21"/>
  <c r="K1802" l="1"/>
  <c r="J1803"/>
  <c r="K1803" l="1"/>
  <c r="J1804"/>
  <c r="K1804" l="1"/>
  <c r="J1805"/>
  <c r="K1805" l="1"/>
  <c r="J1806"/>
  <c r="K1806" l="1"/>
  <c r="J1807"/>
  <c r="K1807" l="1"/>
  <c r="J1808"/>
  <c r="K1808" l="1"/>
  <c r="J1809"/>
  <c r="K1809" l="1"/>
  <c r="J1810"/>
  <c r="K1810" l="1"/>
  <c r="J1811"/>
  <c r="J1812"/>
  <c r="K1812" l="1"/>
  <c r="K1811"/>
  <c r="J1813"/>
  <c r="K1813" l="1"/>
  <c r="J1814"/>
  <c r="K1814" l="1"/>
  <c r="J1815"/>
  <c r="K1815" l="1"/>
  <c r="J1816"/>
  <c r="K1816" l="1"/>
  <c r="J1817"/>
  <c r="K1817" l="1"/>
  <c r="J1818"/>
  <c r="K1818" l="1"/>
  <c r="J1819"/>
  <c r="K1819" l="1"/>
  <c r="J1820"/>
  <c r="K1820" l="1"/>
  <c r="J1821"/>
  <c r="K1821" l="1"/>
  <c r="J1822"/>
  <c r="K1822" l="1"/>
  <c r="J1823"/>
  <c r="K1823" l="1"/>
  <c r="J1824"/>
  <c r="K1824" l="1"/>
  <c r="J1825"/>
  <c r="K1825" l="1"/>
  <c r="J1826"/>
  <c r="K1826" l="1"/>
  <c r="J1827"/>
  <c r="J1828"/>
  <c r="K1828" l="1"/>
  <c r="K1827"/>
  <c r="J1829"/>
  <c r="K1829" l="1"/>
  <c r="J1830"/>
  <c r="K1830" l="1"/>
  <c r="J1831"/>
  <c r="K1831" l="1"/>
  <c r="J1832"/>
  <c r="K1832" l="1"/>
  <c r="J1833"/>
  <c r="K1833" l="1"/>
  <c r="J1834"/>
  <c r="K1834" l="1"/>
  <c r="J1835"/>
  <c r="K1835" l="1"/>
  <c r="J1836"/>
  <c r="K1836" l="1"/>
  <c r="J1837"/>
  <c r="K1837" l="1"/>
  <c r="J1838"/>
  <c r="K1838" l="1"/>
  <c r="J1839"/>
  <c r="K1839" l="1"/>
  <c r="J1840"/>
  <c r="K1840" l="1"/>
  <c r="J1841"/>
  <c r="K1841" l="1"/>
  <c r="J1842"/>
  <c r="K1842" l="1"/>
  <c r="J1843"/>
  <c r="J1844"/>
  <c r="K1844" l="1"/>
  <c r="K1843"/>
  <c r="J1845"/>
  <c r="K1845" l="1"/>
  <c r="J1846"/>
  <c r="K1846" l="1"/>
  <c r="J1847"/>
  <c r="K1847" l="1"/>
  <c r="J1848"/>
  <c r="K1848" l="1"/>
  <c r="J1849"/>
  <c r="K1849" l="1"/>
  <c r="J1850"/>
  <c r="K1850" l="1"/>
  <c r="J1851"/>
  <c r="K1851" l="1"/>
  <c r="J1852"/>
  <c r="K1852" l="1"/>
  <c r="J1853"/>
  <c r="K1853" l="1"/>
  <c r="J1854"/>
  <c r="K1854" l="1"/>
  <c r="J1855"/>
  <c r="K1855" l="1"/>
  <c r="J1856"/>
  <c r="K1856" l="1"/>
  <c r="J1857"/>
  <c r="K1857" l="1"/>
  <c r="J1858"/>
  <c r="K1858" l="1"/>
  <c r="J1859"/>
  <c r="J1860"/>
  <c r="K1860" l="1"/>
  <c r="K1859"/>
  <c r="J1861"/>
  <c r="K1861" l="1"/>
  <c r="J1862"/>
  <c r="K1862" l="1"/>
  <c r="J1863"/>
  <c r="K1863" l="1"/>
  <c r="J1864"/>
  <c r="K1864" l="1"/>
  <c r="J1865"/>
  <c r="K1865" l="1"/>
  <c r="J1866"/>
  <c r="K1866" l="1"/>
  <c r="J1867"/>
  <c r="K1867" l="1"/>
  <c r="J1868"/>
  <c r="K1868" l="1"/>
  <c r="J1869"/>
  <c r="K1869" l="1"/>
  <c r="J1870"/>
  <c r="K1870" l="1"/>
  <c r="J1871"/>
  <c r="K1871" l="1"/>
  <c r="J1872"/>
  <c r="K1872" l="1"/>
  <c r="J1873"/>
  <c r="K1873" l="1"/>
  <c r="J1874"/>
  <c r="K1874" l="1"/>
  <c r="J1875"/>
  <c r="J1876"/>
  <c r="K1876" l="1"/>
  <c r="K1875"/>
  <c r="J1877"/>
  <c r="K1877" l="1"/>
  <c r="J1878"/>
  <c r="K1878" l="1"/>
  <c r="J1879"/>
  <c r="K1879" l="1"/>
  <c r="J1880"/>
  <c r="K1880" l="1"/>
  <c r="J1881"/>
  <c r="K1881" l="1"/>
  <c r="J1882"/>
  <c r="K1882" l="1"/>
  <c r="J1883"/>
  <c r="K1883" l="1"/>
  <c r="J1884"/>
  <c r="K1884" l="1"/>
  <c r="J1885"/>
  <c r="K1885" l="1"/>
  <c r="J1886"/>
  <c r="K1886" l="1"/>
  <c r="J1887"/>
  <c r="K1887" l="1"/>
  <c r="J1888"/>
  <c r="K1888" l="1"/>
  <c r="J1889"/>
  <c r="K1889" l="1"/>
  <c r="J1890"/>
  <c r="K1890" l="1"/>
  <c r="J1891"/>
  <c r="J1892"/>
  <c r="K1892" l="1"/>
  <c r="K1891"/>
  <c r="J1893"/>
  <c r="K1893" l="1"/>
  <c r="J1894"/>
  <c r="K1894" l="1"/>
  <c r="J1895"/>
  <c r="K1895" l="1"/>
  <c r="J1896"/>
  <c r="K1896" l="1"/>
  <c r="J1897"/>
  <c r="K1897" l="1"/>
  <c r="J1898"/>
  <c r="K1898" l="1"/>
  <c r="J1899"/>
  <c r="K1899" l="1"/>
  <c r="J1900"/>
  <c r="K1900" l="1"/>
  <c r="J1901"/>
  <c r="K1901" l="1"/>
  <c r="J1902"/>
  <c r="K1902" l="1"/>
  <c r="J1903"/>
  <c r="K1903" l="1"/>
  <c r="J1904"/>
  <c r="K1904" l="1"/>
  <c r="J1905"/>
  <c r="K1905" l="1"/>
  <c r="J1906"/>
  <c r="K1906" l="1"/>
  <c r="J1907"/>
  <c r="J1908"/>
  <c r="K1908" l="1"/>
  <c r="K1907"/>
  <c r="J1909"/>
  <c r="K1909" l="1"/>
  <c r="J1910"/>
  <c r="K1910" l="1"/>
  <c r="J1911"/>
  <c r="K1911" l="1"/>
  <c r="J1912"/>
  <c r="K1912" l="1"/>
  <c r="J1913"/>
  <c r="K1913" l="1"/>
  <c r="J1914"/>
  <c r="K1914" l="1"/>
  <c r="J1915"/>
  <c r="K1915" l="1"/>
  <c r="J1916"/>
  <c r="K1916" l="1"/>
  <c r="J1917"/>
  <c r="K1917" l="1"/>
  <c r="J1918"/>
  <c r="K1918" l="1"/>
  <c r="J1919"/>
  <c r="K1919" l="1"/>
  <c r="J1920"/>
  <c r="K1920" l="1"/>
  <c r="J1921"/>
  <c r="K1921" l="1"/>
  <c r="J1922"/>
  <c r="N22"/>
  <c r="K1922" l="1"/>
  <c r="J1923"/>
  <c r="J1924"/>
  <c r="K1924" l="1"/>
  <c r="K1923"/>
  <c r="J1925"/>
  <c r="K1925" l="1"/>
  <c r="J1926"/>
  <c r="K1926" l="1"/>
  <c r="J1927"/>
  <c r="K1927" l="1"/>
  <c r="J1928"/>
  <c r="K1928" l="1"/>
  <c r="J1929"/>
  <c r="K1929" l="1"/>
  <c r="J1930"/>
  <c r="K1930" l="1"/>
  <c r="J1931"/>
  <c r="K1931" l="1"/>
  <c r="J1932"/>
  <c r="K1932" l="1"/>
  <c r="J1933"/>
  <c r="K1933" l="1"/>
  <c r="J1934"/>
  <c r="K1934" l="1"/>
  <c r="J1935"/>
  <c r="K1935" l="1"/>
  <c r="J1936"/>
  <c r="K1936" l="1"/>
  <c r="J1937"/>
  <c r="K1937" l="1"/>
  <c r="J1938"/>
  <c r="K1938" l="1"/>
  <c r="J1939"/>
  <c r="J1940"/>
  <c r="K1940" l="1"/>
  <c r="K1939"/>
  <c r="J1941"/>
  <c r="K1941" l="1"/>
  <c r="J1942"/>
  <c r="K1942" l="1"/>
  <c r="J1943"/>
  <c r="K1943" l="1"/>
  <c r="J1944"/>
  <c r="K1944" l="1"/>
  <c r="J1945"/>
  <c r="K1945" l="1"/>
  <c r="J1946"/>
  <c r="K1946" l="1"/>
  <c r="J1947"/>
  <c r="K1947" l="1"/>
  <c r="J1948"/>
  <c r="K1948" l="1"/>
  <c r="J1949"/>
  <c r="K1949" l="1"/>
  <c r="J1950"/>
  <c r="K1950" l="1"/>
  <c r="J1951"/>
  <c r="K1951" l="1"/>
  <c r="J1952"/>
  <c r="K1952" l="1"/>
  <c r="J1953"/>
  <c r="K1953" l="1"/>
  <c r="J1954"/>
  <c r="K1954" l="1"/>
  <c r="J1955"/>
  <c r="J1956"/>
  <c r="K1956" l="1"/>
  <c r="K1955"/>
  <c r="J1957"/>
  <c r="K1957" l="1"/>
  <c r="J1958"/>
  <c r="K1958" l="1"/>
  <c r="J1959"/>
  <c r="K1959" l="1"/>
  <c r="J1960"/>
  <c r="K1960" l="1"/>
  <c r="J1961"/>
  <c r="J1962"/>
  <c r="K1962" l="1"/>
  <c r="K1961"/>
  <c r="J1963"/>
  <c r="K1963" l="1"/>
  <c r="J1964"/>
  <c r="K1964" l="1"/>
  <c r="J1965"/>
  <c r="K1965" l="1"/>
  <c r="J1966"/>
  <c r="K1966" l="1"/>
  <c r="J1967"/>
  <c r="K1967" l="1"/>
  <c r="J1968"/>
  <c r="K1968" l="1"/>
  <c r="J1969"/>
  <c r="K1969" l="1"/>
  <c r="J1970"/>
  <c r="K1970" l="1"/>
  <c r="J1971"/>
  <c r="K1971" l="1"/>
  <c r="J1972"/>
  <c r="K1972" l="1"/>
  <c r="J1973"/>
  <c r="K1973" l="1"/>
  <c r="J1974"/>
  <c r="K1974" l="1"/>
  <c r="J1975"/>
  <c r="K1975" l="1"/>
  <c r="J1976"/>
  <c r="K1976" l="1"/>
  <c r="J1977"/>
  <c r="J1978"/>
  <c r="K1978" l="1"/>
  <c r="K1977"/>
  <c r="J1979"/>
  <c r="K1979" l="1"/>
  <c r="J1980"/>
  <c r="K1980" l="1"/>
  <c r="J1981"/>
  <c r="K1981" l="1"/>
  <c r="J1982"/>
  <c r="K1982" l="1"/>
  <c r="J1983"/>
  <c r="K1983" l="1"/>
  <c r="J1984"/>
  <c r="K1984" l="1"/>
  <c r="J1985"/>
  <c r="K1985" l="1"/>
  <c r="J1986"/>
  <c r="J1987"/>
  <c r="K1987" l="1"/>
  <c r="K1986"/>
  <c r="J1988"/>
  <c r="K1988" l="1"/>
  <c r="J1989"/>
  <c r="K1989" l="1"/>
  <c r="J1990"/>
  <c r="K1990" l="1"/>
  <c r="J1991"/>
  <c r="K1991" l="1"/>
  <c r="J1992"/>
  <c r="K1992" l="1"/>
  <c r="J1993"/>
  <c r="K1993" l="1"/>
  <c r="J1994"/>
  <c r="K1994" l="1"/>
  <c r="J1995"/>
  <c r="K1995" l="1"/>
  <c r="J1996"/>
  <c r="K1996" l="1"/>
  <c r="J1997"/>
  <c r="K1997" l="1"/>
  <c r="J1998"/>
  <c r="K1998" l="1"/>
  <c r="J1999"/>
  <c r="K1999" l="1"/>
  <c r="J2000"/>
  <c r="K2000" l="1"/>
  <c r="J2001"/>
  <c r="K2001" l="1"/>
  <c r="J2002"/>
  <c r="K2002" l="1"/>
  <c r="J2003"/>
  <c r="K2003" l="1"/>
  <c r="J2004"/>
  <c r="K2004" l="1"/>
  <c r="J2005"/>
  <c r="K2005" l="1"/>
  <c r="J2006"/>
  <c r="K2006" l="1"/>
  <c r="J2007"/>
  <c r="K2007" l="1"/>
  <c r="J2008"/>
  <c r="K2008" l="1"/>
  <c r="J2009"/>
  <c r="K2009" l="1"/>
  <c r="J2010"/>
  <c r="K2010" l="1"/>
  <c r="J2011"/>
  <c r="K2011" l="1"/>
  <c r="J2012"/>
  <c r="K2012" l="1"/>
  <c r="J2013"/>
  <c r="K2013" l="1"/>
  <c r="J2014"/>
  <c r="K2014" l="1"/>
  <c r="J2015"/>
  <c r="K2015" l="1"/>
  <c r="J2016"/>
  <c r="K2016" l="1"/>
  <c r="J2017"/>
  <c r="K2017" l="1"/>
  <c r="J2018"/>
  <c r="K2018" l="1"/>
  <c r="J2019"/>
  <c r="K2019" l="1"/>
  <c r="J2020"/>
  <c r="K2020" l="1"/>
  <c r="J2021"/>
  <c r="K2021" l="1"/>
  <c r="J2022"/>
  <c r="J2023"/>
  <c r="K2023" l="1"/>
  <c r="K2022"/>
  <c r="J2024"/>
  <c r="K2024" l="1"/>
  <c r="J2025"/>
  <c r="K2025" l="1"/>
  <c r="J2026"/>
  <c r="K2026" l="1"/>
  <c r="J2027"/>
  <c r="K2027" l="1"/>
  <c r="J2028"/>
  <c r="K2028" l="1"/>
  <c r="J2029"/>
  <c r="K2029" l="1"/>
  <c r="J2030"/>
  <c r="K2030" l="1"/>
  <c r="J2031"/>
  <c r="K2031" l="1"/>
  <c r="J2032"/>
  <c r="K2032" l="1"/>
  <c r="J2033"/>
  <c r="K2033" l="1"/>
  <c r="J2034"/>
  <c r="K2034" l="1"/>
  <c r="J2035"/>
  <c r="K2035" l="1"/>
  <c r="J2036"/>
  <c r="K2036" l="1"/>
  <c r="J2037"/>
  <c r="K2037" l="1"/>
  <c r="J2038"/>
  <c r="K2038" l="1"/>
  <c r="J2039"/>
  <c r="K2039" l="1"/>
  <c r="J2040"/>
  <c r="K2040" l="1"/>
  <c r="J2041"/>
  <c r="K2041" l="1"/>
  <c r="J2042"/>
  <c r="N23"/>
  <c r="K2042" l="1"/>
  <c r="J2043"/>
  <c r="K2043" l="1"/>
  <c r="J2044"/>
  <c r="K2044" l="1"/>
  <c r="J2045"/>
  <c r="K2045" l="1"/>
  <c r="J2046"/>
  <c r="K2046" l="1"/>
  <c r="J2047"/>
  <c r="K2047" l="1"/>
  <c r="J2048"/>
  <c r="K2048" l="1"/>
  <c r="J2049"/>
  <c r="K2049" l="1"/>
  <c r="J2050"/>
  <c r="K2050" l="1"/>
  <c r="J2051"/>
  <c r="K2051" l="1"/>
  <c r="J2052"/>
  <c r="K2052" l="1"/>
  <c r="J2053"/>
  <c r="K2053" l="1"/>
  <c r="J2054"/>
  <c r="J2055"/>
  <c r="K2055" l="1"/>
  <c r="K2054"/>
  <c r="J2056"/>
  <c r="K2056" l="1"/>
  <c r="J2057"/>
  <c r="K2057" l="1"/>
  <c r="J2058"/>
  <c r="K2058" l="1"/>
  <c r="J2059"/>
  <c r="K2059" l="1"/>
  <c r="J2060"/>
  <c r="K2060" l="1"/>
  <c r="J2061"/>
  <c r="K2061" l="1"/>
  <c r="J2062"/>
  <c r="K2062" l="1"/>
  <c r="J2063"/>
  <c r="K2063" l="1"/>
  <c r="J2064"/>
  <c r="K2064" l="1"/>
  <c r="J2065"/>
  <c r="K2065" l="1"/>
  <c r="J2066"/>
  <c r="K2066" l="1"/>
  <c r="J2067"/>
  <c r="K2067" l="1"/>
  <c r="J2068"/>
  <c r="K2068" l="1"/>
  <c r="J2069"/>
  <c r="K2069" l="1"/>
  <c r="J2070"/>
  <c r="K2070" l="1"/>
  <c r="J2071"/>
  <c r="K2071" l="1"/>
  <c r="J2072"/>
  <c r="K2072" l="1"/>
  <c r="J2073"/>
  <c r="K2073" l="1"/>
  <c r="J2074"/>
  <c r="K2074" l="1"/>
  <c r="J2075"/>
  <c r="K2075" l="1"/>
  <c r="J2076"/>
  <c r="K2076" l="1"/>
  <c r="J2077"/>
  <c r="K2077" l="1"/>
  <c r="J2078"/>
  <c r="K2078" l="1"/>
  <c r="J2079"/>
  <c r="K2079" l="1"/>
  <c r="J2080"/>
  <c r="K2080" l="1"/>
  <c r="J2081"/>
  <c r="K2081" l="1"/>
  <c r="J2082"/>
  <c r="J2083"/>
  <c r="K2083" l="1"/>
  <c r="K2082"/>
  <c r="J2084"/>
  <c r="K2084" l="1"/>
  <c r="J2085"/>
  <c r="K2085" l="1"/>
  <c r="J2086"/>
  <c r="K2086" l="1"/>
  <c r="J2087"/>
  <c r="K2087" l="1"/>
  <c r="J2088"/>
  <c r="K2088" l="1"/>
  <c r="J2089"/>
  <c r="K2089" l="1"/>
  <c r="J2090"/>
  <c r="K2090" l="1"/>
  <c r="J2091"/>
  <c r="K2091" l="1"/>
  <c r="J2092"/>
  <c r="K2092" l="1"/>
  <c r="J2093"/>
  <c r="K2093" l="1"/>
  <c r="J2094"/>
  <c r="K2094" l="1"/>
  <c r="J2095"/>
  <c r="K2095" l="1"/>
  <c r="J2096"/>
  <c r="K2096" l="1"/>
  <c r="J2097"/>
  <c r="K2097" l="1"/>
  <c r="J2098"/>
  <c r="K2098" l="1"/>
  <c r="J2099"/>
  <c r="K2099" l="1"/>
  <c r="J2100"/>
  <c r="K2100" l="1"/>
  <c r="J2101"/>
  <c r="K2101" l="1"/>
  <c r="J2102"/>
  <c r="K2102" l="1"/>
  <c r="J2103"/>
  <c r="K2103" l="1"/>
  <c r="J2104"/>
  <c r="K2104" l="1"/>
  <c r="J2105"/>
  <c r="K2105" l="1"/>
  <c r="J2106"/>
  <c r="K2106" l="1"/>
  <c r="J2107"/>
  <c r="K2107" l="1"/>
  <c r="J2108"/>
  <c r="K2108" l="1"/>
  <c r="J2109"/>
  <c r="K2109" l="1"/>
  <c r="J2110"/>
  <c r="K2110" l="1"/>
  <c r="J2111"/>
  <c r="K2111" l="1"/>
  <c r="J2112"/>
  <c r="K2112" l="1"/>
  <c r="J2113"/>
  <c r="K2113" l="1"/>
  <c r="J2114"/>
  <c r="J2115"/>
  <c r="K2115" l="1"/>
  <c r="K2114"/>
  <c r="J2116"/>
  <c r="K2116" l="1"/>
  <c r="J2117"/>
  <c r="K2117" l="1"/>
  <c r="J2118"/>
  <c r="K2118" l="1"/>
  <c r="J2119"/>
  <c r="K2119" l="1"/>
  <c r="J2120"/>
  <c r="K2120" l="1"/>
  <c r="J2121"/>
  <c r="K2121" l="1"/>
  <c r="J2122"/>
  <c r="K2122" l="1"/>
  <c r="J2123"/>
  <c r="K2123" l="1"/>
  <c r="J2124"/>
  <c r="K2124" l="1"/>
  <c r="J2125"/>
  <c r="K2125" l="1"/>
  <c r="J2126"/>
  <c r="K2126" l="1"/>
  <c r="J2127"/>
  <c r="K2127" l="1"/>
  <c r="J2128"/>
  <c r="K2128" l="1"/>
  <c r="J2129"/>
  <c r="K2129" l="1"/>
  <c r="J2130"/>
  <c r="K2130" l="1"/>
  <c r="J2131"/>
  <c r="K2131" l="1"/>
  <c r="J2132"/>
  <c r="K2132" l="1"/>
  <c r="J2133"/>
  <c r="K2133" l="1"/>
  <c r="J2134"/>
  <c r="K2134" l="1"/>
  <c r="J2135"/>
  <c r="K2135" l="1"/>
  <c r="J2136"/>
  <c r="K2136" l="1"/>
  <c r="J2137"/>
  <c r="K2137" l="1"/>
  <c r="J2138"/>
  <c r="K2138" l="1"/>
  <c r="J2139"/>
  <c r="K2139" l="1"/>
  <c r="J2140"/>
  <c r="K2140" l="1"/>
  <c r="J2141"/>
  <c r="K2141" l="1"/>
  <c r="J2142"/>
  <c r="K2142" l="1"/>
  <c r="J2143"/>
  <c r="K2143" l="1"/>
  <c r="J2144"/>
  <c r="K2144" l="1"/>
  <c r="J2145"/>
  <c r="K2145" l="1"/>
  <c r="J2146"/>
  <c r="J2147"/>
  <c r="K2147" l="1"/>
  <c r="K2146"/>
  <c r="J2148"/>
  <c r="K2148" l="1"/>
  <c r="J2149"/>
  <c r="K2149" l="1"/>
  <c r="J2150"/>
  <c r="K2150" l="1"/>
  <c r="J2151"/>
  <c r="K2151" l="1"/>
  <c r="J2152"/>
  <c r="K2152" l="1"/>
  <c r="J2153"/>
  <c r="K2153" l="1"/>
  <c r="J2154"/>
  <c r="K2154" l="1"/>
  <c r="J2155"/>
  <c r="K2155" l="1"/>
  <c r="J2156"/>
  <c r="K2156" l="1"/>
  <c r="J2157"/>
  <c r="K2157" l="1"/>
  <c r="J2158"/>
  <c r="K2158" l="1"/>
  <c r="J2159"/>
  <c r="K2159" l="1"/>
  <c r="J2160"/>
  <c r="K2160" l="1"/>
  <c r="J2161"/>
  <c r="K2161" l="1"/>
  <c r="J2162"/>
  <c r="N24"/>
  <c r="K2162" l="1"/>
  <c r="J2163"/>
  <c r="K2163" l="1"/>
  <c r="J2164"/>
  <c r="K2164" l="1"/>
  <c r="J2165"/>
  <c r="K2165" l="1"/>
  <c r="J2166"/>
  <c r="K2166" l="1"/>
  <c r="J2167"/>
  <c r="K2167" l="1"/>
  <c r="J2168"/>
  <c r="K2168" l="1"/>
  <c r="J2169"/>
  <c r="K2169" l="1"/>
  <c r="J2170"/>
  <c r="K2170" l="1"/>
  <c r="J2171"/>
  <c r="K2171" l="1"/>
  <c r="J2172"/>
  <c r="K2172" l="1"/>
  <c r="J2173"/>
  <c r="K2173" l="1"/>
  <c r="J2174"/>
  <c r="J2175"/>
  <c r="K2175" l="1"/>
  <c r="K2174"/>
  <c r="J2176"/>
  <c r="K2176" l="1"/>
  <c r="J2177"/>
  <c r="K2177" l="1"/>
  <c r="J2178"/>
  <c r="K2178" l="1"/>
  <c r="J2179"/>
  <c r="K2179" l="1"/>
  <c r="J2180"/>
  <c r="K2180" l="1"/>
  <c r="J2181"/>
  <c r="K2181" l="1"/>
  <c r="J2182"/>
  <c r="K2182" l="1"/>
  <c r="J2183"/>
  <c r="K2183" l="1"/>
  <c r="J2184"/>
  <c r="K2184" l="1"/>
  <c r="J2185"/>
  <c r="K2185" l="1"/>
  <c r="J2186"/>
  <c r="K2186" l="1"/>
  <c r="J2187"/>
  <c r="K2187" l="1"/>
  <c r="J2188"/>
  <c r="K2188" l="1"/>
  <c r="J2189"/>
  <c r="K2189" l="1"/>
  <c r="J2190"/>
  <c r="K2190" l="1"/>
  <c r="J2191"/>
  <c r="K2191" l="1"/>
  <c r="J2192"/>
  <c r="K2192" l="1"/>
  <c r="J2193"/>
  <c r="K2193" l="1"/>
  <c r="J2194"/>
  <c r="K2194" l="1"/>
  <c r="J2195"/>
  <c r="K2195" l="1"/>
  <c r="J2196"/>
  <c r="K2196" l="1"/>
  <c r="J2197"/>
  <c r="K2197" l="1"/>
  <c r="J2198"/>
  <c r="K2198" l="1"/>
  <c r="J2199"/>
  <c r="K2199" l="1"/>
  <c r="J2200"/>
  <c r="K2200" l="1"/>
  <c r="J2201"/>
  <c r="K2201" l="1"/>
  <c r="J2202"/>
  <c r="J2203"/>
  <c r="K2203" l="1"/>
  <c r="K2202"/>
  <c r="J2204"/>
  <c r="K2204" l="1"/>
  <c r="J2205"/>
  <c r="K2205" l="1"/>
  <c r="J2206"/>
  <c r="K2206" l="1"/>
  <c r="J2207"/>
  <c r="K2207" l="1"/>
  <c r="J2208"/>
  <c r="K2208" l="1"/>
  <c r="J2209"/>
  <c r="K2209" l="1"/>
  <c r="J2210"/>
  <c r="K2210" l="1"/>
  <c r="J2211"/>
  <c r="K2211" l="1"/>
  <c r="J2212"/>
  <c r="K2212" l="1"/>
  <c r="J2213"/>
  <c r="K2213" l="1"/>
  <c r="J2214"/>
  <c r="K2214" l="1"/>
  <c r="J2215"/>
  <c r="K2215" l="1"/>
  <c r="J2216"/>
  <c r="K2216" l="1"/>
  <c r="J2217"/>
  <c r="K2217" l="1"/>
  <c r="J2218"/>
  <c r="K2218" l="1"/>
  <c r="J2219"/>
  <c r="K2219" l="1"/>
  <c r="J2220"/>
  <c r="K2220" l="1"/>
  <c r="J2221"/>
  <c r="K2221" l="1"/>
  <c r="J2222"/>
  <c r="K2222" l="1"/>
  <c r="J2223"/>
  <c r="K2223" l="1"/>
  <c r="J2224"/>
  <c r="K2224" l="1"/>
  <c r="J2225"/>
  <c r="K2225" l="1"/>
  <c r="J2226"/>
  <c r="K2226" l="1"/>
  <c r="J2227"/>
  <c r="K2227" l="1"/>
  <c r="J2228"/>
  <c r="K2228" l="1"/>
  <c r="J2229"/>
  <c r="K2229" l="1"/>
  <c r="J2230"/>
  <c r="K2230" l="1"/>
  <c r="J2231"/>
  <c r="K2231" l="1"/>
  <c r="J2232"/>
  <c r="K2232" l="1"/>
  <c r="J2233"/>
  <c r="K2233" l="1"/>
  <c r="J2234"/>
  <c r="J2235"/>
  <c r="K2235" l="1"/>
  <c r="K2234"/>
  <c r="J2236"/>
  <c r="K2236" l="1"/>
  <c r="J2237"/>
  <c r="K2237" l="1"/>
  <c r="J2238"/>
  <c r="K2238" l="1"/>
  <c r="J2239"/>
  <c r="K2239" l="1"/>
  <c r="J2240"/>
  <c r="K2240" l="1"/>
  <c r="J2241"/>
  <c r="K2241" l="1"/>
  <c r="J2242"/>
  <c r="K2242" l="1"/>
  <c r="J2243"/>
  <c r="K2243" l="1"/>
  <c r="J2244"/>
  <c r="K2244" l="1"/>
  <c r="J2245"/>
  <c r="K2245" l="1"/>
  <c r="J2246"/>
  <c r="K2246" l="1"/>
  <c r="J2247"/>
  <c r="K2247" l="1"/>
  <c r="J2248"/>
  <c r="K2248" l="1"/>
  <c r="J2249"/>
  <c r="K2249" l="1"/>
  <c r="J2250"/>
  <c r="K2250" l="1"/>
  <c r="J2251"/>
  <c r="K2251" l="1"/>
  <c r="J2252"/>
  <c r="K2252" l="1"/>
  <c r="J2253"/>
  <c r="J2254"/>
  <c r="K2254" l="1"/>
  <c r="K2253"/>
  <c r="J2255"/>
  <c r="K2255" l="1"/>
  <c r="J2256"/>
  <c r="K2256" l="1"/>
  <c r="J2257"/>
  <c r="K2257" l="1"/>
  <c r="J2258"/>
  <c r="K2258" l="1"/>
  <c r="J2259"/>
  <c r="K2259" l="1"/>
  <c r="J2260"/>
  <c r="K2260" l="1"/>
  <c r="J2261"/>
  <c r="K2261" l="1"/>
  <c r="J2262"/>
  <c r="K2262" l="1"/>
  <c r="J2263"/>
  <c r="K2263" l="1"/>
  <c r="J2264"/>
  <c r="K2264" l="1"/>
  <c r="J2265"/>
  <c r="K2265" l="1"/>
  <c r="J2266"/>
  <c r="K2266" l="1"/>
  <c r="J2267"/>
  <c r="K2267" l="1"/>
  <c r="J2268"/>
  <c r="K2268" l="1"/>
  <c r="J2269"/>
  <c r="K2269" l="1"/>
  <c r="J2270"/>
  <c r="K2270" l="1"/>
  <c r="J2271"/>
  <c r="K2271" l="1"/>
  <c r="J2272"/>
  <c r="K2272" l="1"/>
  <c r="J2273"/>
  <c r="K2273" l="1"/>
  <c r="J2274"/>
  <c r="K2274" l="1"/>
  <c r="J2275"/>
  <c r="K2275" l="1"/>
  <c r="J2276"/>
  <c r="K2276" l="1"/>
  <c r="J2277"/>
  <c r="K2277" l="1"/>
  <c r="J2278"/>
  <c r="K2278" l="1"/>
  <c r="J2279"/>
  <c r="K2279" l="1"/>
  <c r="J2280"/>
  <c r="K2280" l="1"/>
  <c r="J2281"/>
  <c r="K2281" l="1"/>
  <c r="J2282"/>
  <c r="N25"/>
  <c r="K2282" l="1"/>
  <c r="J2283"/>
  <c r="K2283" l="1"/>
  <c r="J2284"/>
  <c r="K2284" l="1"/>
  <c r="J2285"/>
  <c r="K2285" l="1"/>
  <c r="J2286"/>
  <c r="K2286" l="1"/>
  <c r="J2287"/>
  <c r="K2287" l="1"/>
  <c r="J2288"/>
  <c r="K2288" l="1"/>
  <c r="J2289"/>
  <c r="K2289" l="1"/>
  <c r="J2290"/>
  <c r="K2290" l="1"/>
  <c r="J2291"/>
  <c r="K2291" l="1"/>
  <c r="J2292"/>
  <c r="K2292" l="1"/>
  <c r="J2293"/>
  <c r="K2293" l="1"/>
  <c r="J2294"/>
  <c r="K2294" l="1"/>
  <c r="J2295"/>
  <c r="K2295" l="1"/>
  <c r="J2296"/>
  <c r="K2296" l="1"/>
  <c r="J2297"/>
  <c r="K2297" l="1"/>
  <c r="J2298"/>
  <c r="K2298" l="1"/>
  <c r="J2299"/>
  <c r="K2299" l="1"/>
  <c r="J2300"/>
  <c r="K2300" l="1"/>
  <c r="J2301"/>
  <c r="K2301" l="1"/>
  <c r="J2302"/>
  <c r="K2302" l="1"/>
  <c r="J2303"/>
  <c r="K2303" l="1"/>
  <c r="J2304"/>
  <c r="K2304" l="1"/>
  <c r="J2305"/>
  <c r="K2305" l="1"/>
  <c r="J2306"/>
  <c r="K2306" l="1"/>
  <c r="J2307"/>
  <c r="K2307" l="1"/>
  <c r="J2308"/>
  <c r="K2308" l="1"/>
  <c r="J2309"/>
  <c r="K2309" l="1"/>
  <c r="J2310"/>
  <c r="K2310" l="1"/>
  <c r="J2311"/>
  <c r="K2311" l="1"/>
  <c r="J2312"/>
  <c r="K2312" l="1"/>
  <c r="J2313"/>
  <c r="K2313" l="1"/>
  <c r="J2314"/>
  <c r="K2314" l="1"/>
  <c r="J2315"/>
  <c r="K2315" l="1"/>
  <c r="J2316"/>
  <c r="K2316" l="1"/>
  <c r="J2317"/>
  <c r="K2317" l="1"/>
  <c r="J2318"/>
  <c r="K2318" l="1"/>
  <c r="J2319"/>
  <c r="K2319" l="1"/>
  <c r="J2320"/>
  <c r="K2320" l="1"/>
  <c r="J2321"/>
  <c r="K2321" l="1"/>
  <c r="J2322"/>
  <c r="K2322" l="1"/>
  <c r="J2323"/>
  <c r="K2323" l="1"/>
  <c r="J2324"/>
  <c r="K2324" l="1"/>
  <c r="J2325"/>
  <c r="K2325" l="1"/>
  <c r="J2326"/>
  <c r="K2326" l="1"/>
  <c r="J2327"/>
  <c r="K2327" l="1"/>
  <c r="J2328"/>
  <c r="K2328" l="1"/>
  <c r="J2329"/>
  <c r="K2329" l="1"/>
  <c r="J2330"/>
  <c r="K2330" l="1"/>
  <c r="J2331"/>
  <c r="K2331" l="1"/>
  <c r="J2332"/>
  <c r="K2332" l="1"/>
  <c r="J2333"/>
  <c r="K2333" l="1"/>
  <c r="J2334"/>
  <c r="K2334" l="1"/>
  <c r="J2335"/>
  <c r="K2335" l="1"/>
  <c r="J2336"/>
  <c r="K2336" l="1"/>
  <c r="J2337"/>
  <c r="K2337" l="1"/>
  <c r="J2338"/>
  <c r="K2338" l="1"/>
  <c r="J2339"/>
  <c r="K2339" l="1"/>
  <c r="J2340"/>
  <c r="K2340" l="1"/>
  <c r="J2341"/>
  <c r="K2341" l="1"/>
  <c r="J2342"/>
  <c r="K2342" l="1"/>
  <c r="J2343"/>
  <c r="K2343" l="1"/>
  <c r="J2344"/>
  <c r="K2344" l="1"/>
  <c r="J2345"/>
  <c r="K2345" l="1"/>
  <c r="J2346"/>
  <c r="K2346" l="1"/>
  <c r="J2347"/>
  <c r="K2347" l="1"/>
  <c r="J2348"/>
  <c r="K2348" l="1"/>
  <c r="J2349"/>
  <c r="K2349" l="1"/>
  <c r="J2350"/>
  <c r="K2350" l="1"/>
  <c r="J2351"/>
  <c r="K2351" l="1"/>
  <c r="J2352"/>
  <c r="K2352" l="1"/>
  <c r="J2353"/>
  <c r="K2353" l="1"/>
  <c r="J2354"/>
  <c r="K2354" l="1"/>
  <c r="J2355"/>
  <c r="K2355" l="1"/>
  <c r="J2356"/>
  <c r="K2356" l="1"/>
  <c r="J2357"/>
  <c r="K2357" l="1"/>
  <c r="J2358"/>
  <c r="K2358" l="1"/>
  <c r="J2359"/>
  <c r="K2359" l="1"/>
  <c r="J2360"/>
  <c r="K2360" l="1"/>
  <c r="J2361"/>
  <c r="K2361" l="1"/>
  <c r="J2362"/>
  <c r="K2362" l="1"/>
  <c r="J2363"/>
  <c r="K2363" l="1"/>
  <c r="J2364"/>
  <c r="K2364" l="1"/>
  <c r="J2365"/>
  <c r="K2365" l="1"/>
  <c r="J2366"/>
  <c r="K2366" l="1"/>
  <c r="J2367"/>
  <c r="K2367" l="1"/>
  <c r="J2368"/>
  <c r="K2368" l="1"/>
  <c r="J2369"/>
  <c r="K2369" l="1"/>
  <c r="J2370"/>
  <c r="K2370" l="1"/>
  <c r="J2371"/>
  <c r="K2371" l="1"/>
  <c r="J2372"/>
  <c r="K2372" l="1"/>
  <c r="J2373"/>
  <c r="K2373" l="1"/>
  <c r="J2374"/>
  <c r="K2374" l="1"/>
  <c r="J2375"/>
  <c r="K2375" l="1"/>
  <c r="J2376"/>
  <c r="K2376" l="1"/>
  <c r="J2377"/>
  <c r="K2377" l="1"/>
  <c r="J2378"/>
  <c r="K2378" l="1"/>
  <c r="J2379"/>
  <c r="K2379" l="1"/>
  <c r="J2380"/>
  <c r="K2380" l="1"/>
  <c r="J2381"/>
  <c r="K2381" l="1"/>
  <c r="J2382"/>
  <c r="K2382" l="1"/>
  <c r="J2383"/>
  <c r="K2383" l="1"/>
  <c r="J2384"/>
  <c r="K2384" l="1"/>
  <c r="J2385"/>
  <c r="K2385" l="1"/>
  <c r="J2386"/>
  <c r="K2386" l="1"/>
  <c r="J2387"/>
  <c r="K2387" l="1"/>
  <c r="J2388"/>
  <c r="K2388" l="1"/>
  <c r="J2389"/>
  <c r="K2389" l="1"/>
  <c r="J2390"/>
  <c r="K2390" l="1"/>
  <c r="J2391"/>
  <c r="K2391" l="1"/>
  <c r="J2392"/>
  <c r="K2392" l="1"/>
  <c r="J2393"/>
  <c r="K2393" l="1"/>
  <c r="J2394"/>
  <c r="K2394" l="1"/>
  <c r="J2395"/>
  <c r="K2395" l="1"/>
  <c r="J2396"/>
  <c r="K2396" l="1"/>
  <c r="J2397"/>
  <c r="K2397" l="1"/>
  <c r="J2398"/>
  <c r="K2398" l="1"/>
  <c r="J2399"/>
  <c r="K2399" l="1"/>
  <c r="J2400"/>
  <c r="K2400" l="1"/>
  <c r="J2401"/>
  <c r="K2401" l="1"/>
  <c r="J2402"/>
  <c r="K2402" l="1"/>
  <c r="J2403"/>
  <c r="K2403" l="1"/>
  <c r="J2404"/>
  <c r="K2404" l="1"/>
  <c r="J2405"/>
  <c r="K2405" l="1"/>
  <c r="J2406"/>
  <c r="K2406" l="1"/>
  <c r="J2407"/>
  <c r="K2407" l="1"/>
  <c r="J2408"/>
  <c r="N26"/>
  <c r="N31" l="1"/>
  <c r="N33"/>
  <c r="R9"/>
  <c r="K2408"/>
</calcChain>
</file>

<file path=xl/sharedStrings.xml><?xml version="1.0" encoding="utf-8"?>
<sst xmlns="http://schemas.openxmlformats.org/spreadsheetml/2006/main" count="2426" uniqueCount="2425">
  <si>
    <t>28/05/2008</t>
  </si>
  <si>
    <t>Date</t>
  </si>
  <si>
    <t>29/05/2008</t>
  </si>
  <si>
    <t>30/05/2008</t>
  </si>
  <si>
    <t>02/06/2008</t>
  </si>
  <si>
    <t>03/06/2008</t>
  </si>
  <si>
    <t>04/06/2008</t>
  </si>
  <si>
    <t>05/06/2008</t>
  </si>
  <si>
    <t>06/06/2008</t>
  </si>
  <si>
    <t>09/06/2008</t>
  </si>
  <si>
    <t>10/06/2008</t>
  </si>
  <si>
    <t>11/06/2008</t>
  </si>
  <si>
    <t>12/06/2008</t>
  </si>
  <si>
    <t>13/06/2008</t>
  </si>
  <si>
    <t>16/06/2008</t>
  </si>
  <si>
    <t>17/06/2008</t>
  </si>
  <si>
    <t>18/06/2008</t>
  </si>
  <si>
    <t>19/06/2008</t>
  </si>
  <si>
    <t>20/06/2008</t>
  </si>
  <si>
    <t>23/06/2008</t>
  </si>
  <si>
    <t>24/06/2008</t>
  </si>
  <si>
    <t>25/06/2008</t>
  </si>
  <si>
    <t>26/06/2008</t>
  </si>
  <si>
    <t>27/06/2008</t>
  </si>
  <si>
    <t>30/06/2008</t>
  </si>
  <si>
    <t>01/07/2008</t>
  </si>
  <si>
    <t>02/07/2008</t>
  </si>
  <si>
    <t>03/07/2008</t>
  </si>
  <si>
    <t>04/07/2008</t>
  </si>
  <si>
    <t>07/07/2008</t>
  </si>
  <si>
    <t>08/07/2008</t>
  </si>
  <si>
    <t>09/07/2008</t>
  </si>
  <si>
    <t>10/07/2008</t>
  </si>
  <si>
    <t>11/07/2008</t>
  </si>
  <si>
    <t>15/07/2008</t>
  </si>
  <si>
    <t>16/07/2008</t>
  </si>
  <si>
    <t>17/07/2008</t>
  </si>
  <si>
    <t>18/07/2008</t>
  </si>
  <si>
    <t>21/07/2008</t>
  </si>
  <si>
    <t>22/07/2008</t>
  </si>
  <si>
    <t>23/07/2008</t>
  </si>
  <si>
    <t>24/07/2008</t>
  </si>
  <si>
    <t>25/07/2008</t>
  </si>
  <si>
    <t>28/07/2008</t>
  </si>
  <si>
    <t>29/07/2008</t>
  </si>
  <si>
    <t>30/07/2008</t>
  </si>
  <si>
    <t>31/07/2008</t>
  </si>
  <si>
    <t>01/08/2008</t>
  </si>
  <si>
    <t>04/08/2008</t>
  </si>
  <si>
    <t>05/08/2008</t>
  </si>
  <si>
    <t>06/08/2008</t>
  </si>
  <si>
    <t>07/08/2008</t>
  </si>
  <si>
    <t>08/08/2008</t>
  </si>
  <si>
    <t>11/08/2008</t>
  </si>
  <si>
    <t>12/08/2008</t>
  </si>
  <si>
    <t>13/08/2008</t>
  </si>
  <si>
    <t>14/08/2008</t>
  </si>
  <si>
    <t>18/08/2008</t>
  </si>
  <si>
    <t>19/08/2008</t>
  </si>
  <si>
    <t>20/08/2008</t>
  </si>
  <si>
    <t>21/08/2008</t>
  </si>
  <si>
    <t>22/08/2008</t>
  </si>
  <si>
    <t>25/08/2008</t>
  </si>
  <si>
    <t>26/08/2008</t>
  </si>
  <si>
    <t>27/08/2008</t>
  </si>
  <si>
    <t>28/08/2008</t>
  </si>
  <si>
    <t>29/08/2008</t>
  </si>
  <si>
    <t>01/09/2008</t>
  </si>
  <si>
    <t>02/09/2008</t>
  </si>
  <si>
    <t>03/09/2008</t>
  </si>
  <si>
    <t>04/09/2008</t>
  </si>
  <si>
    <t>05/09/2008</t>
  </si>
  <si>
    <t>08/09/2008</t>
  </si>
  <si>
    <t>09/09/2008</t>
  </si>
  <si>
    <t>10/09/2008</t>
  </si>
  <si>
    <t>11/09/2008</t>
  </si>
  <si>
    <t>12/09/2008</t>
  </si>
  <si>
    <t>15/09/2008</t>
  </si>
  <si>
    <t>16/09/2008</t>
  </si>
  <si>
    <t>17/09/2008</t>
  </si>
  <si>
    <t>18/09/2008</t>
  </si>
  <si>
    <t>19/09/2008</t>
  </si>
  <si>
    <t>22/09/2008</t>
  </si>
  <si>
    <t>23/09/2008</t>
  </si>
  <si>
    <t>24/09/2008</t>
  </si>
  <si>
    <t>25/09/2008</t>
  </si>
  <si>
    <t>26/09/2008</t>
  </si>
  <si>
    <t>29/09/2008</t>
  </si>
  <si>
    <t>30/09/2008</t>
  </si>
  <si>
    <t>01/10/2008</t>
  </si>
  <si>
    <t>02/10/2008</t>
  </si>
  <si>
    <t>03/10/2008</t>
  </si>
  <si>
    <t>06/10/2008</t>
  </si>
  <si>
    <t>07/10/2008</t>
  </si>
  <si>
    <t>08/10/2008</t>
  </si>
  <si>
    <t>09/10/2008</t>
  </si>
  <si>
    <t>10/10/2008</t>
  </si>
  <si>
    <t>13/10/2008</t>
  </si>
  <si>
    <t>14/10/2008</t>
  </si>
  <si>
    <t>15/10/2008</t>
  </si>
  <si>
    <t>16/10/2008</t>
  </si>
  <si>
    <t>17/10/2008</t>
  </si>
  <si>
    <t>20/10/2008</t>
  </si>
  <si>
    <t>21/10/2008</t>
  </si>
  <si>
    <t>22/10/2008</t>
  </si>
  <si>
    <t>23/10/2008</t>
  </si>
  <si>
    <t>24/10/2008</t>
  </si>
  <si>
    <t>27/10/2008</t>
  </si>
  <si>
    <t>28/10/2008</t>
  </si>
  <si>
    <t>29/10/2008</t>
  </si>
  <si>
    <t>30/10/2008</t>
  </si>
  <si>
    <t>31/10/2008</t>
  </si>
  <si>
    <t>03/11/2008</t>
  </si>
  <si>
    <t>04/11/2008</t>
  </si>
  <si>
    <t>05/11/2008</t>
  </si>
  <si>
    <t>06/11/2008</t>
  </si>
  <si>
    <t>07/11/2008</t>
  </si>
  <si>
    <t>10/11/2008</t>
  </si>
  <si>
    <t>12/11/2008</t>
  </si>
  <si>
    <t>13/11/2008</t>
  </si>
  <si>
    <t>14/11/2008</t>
  </si>
  <si>
    <t>17/11/2008</t>
  </si>
  <si>
    <t>18/11/2008</t>
  </si>
  <si>
    <t>19/11/2008</t>
  </si>
  <si>
    <t>20/11/2008</t>
  </si>
  <si>
    <t>21/11/2008</t>
  </si>
  <si>
    <t>24/11/2008</t>
  </si>
  <si>
    <t>25/11/2008</t>
  </si>
  <si>
    <t>26/11/2008</t>
  </si>
  <si>
    <t>27/11/2008</t>
  </si>
  <si>
    <t>28/11/2008</t>
  </si>
  <si>
    <t>01/12/2008</t>
  </si>
  <si>
    <t>02/12/2008</t>
  </si>
  <si>
    <t>03/12/2008</t>
  </si>
  <si>
    <t>04/12/2008</t>
  </si>
  <si>
    <t>05/12/2008</t>
  </si>
  <si>
    <t>08/12/2008</t>
  </si>
  <si>
    <t>09/12/2008</t>
  </si>
  <si>
    <t>10/12/2008</t>
  </si>
  <si>
    <t>11/12/2008</t>
  </si>
  <si>
    <t>12/12/2008</t>
  </si>
  <si>
    <t>15/12/2008</t>
  </si>
  <si>
    <t>16/12/2008</t>
  </si>
  <si>
    <t>17/12/2008</t>
  </si>
  <si>
    <t>18/12/2008</t>
  </si>
  <si>
    <t>19/12/2008</t>
  </si>
  <si>
    <t>22/12/2008</t>
  </si>
  <si>
    <t>23/12/2008</t>
  </si>
  <si>
    <t>24/12/2008</t>
  </si>
  <si>
    <t>29/12/2008</t>
  </si>
  <si>
    <t>30/12/2008</t>
  </si>
  <si>
    <t>31/12/2008</t>
  </si>
  <si>
    <t>02/01/2009</t>
  </si>
  <si>
    <t>05/01/2009</t>
  </si>
  <si>
    <t>06/01/2009</t>
  </si>
  <si>
    <t>07/01/2009</t>
  </si>
  <si>
    <t>08/01/2009</t>
  </si>
  <si>
    <t>09/01/2009</t>
  </si>
  <si>
    <t>12/01/2009</t>
  </si>
  <si>
    <t>13/01/2009</t>
  </si>
  <si>
    <t>14/01/2009</t>
  </si>
  <si>
    <t>15/01/2009</t>
  </si>
  <si>
    <t>16/01/2009</t>
  </si>
  <si>
    <t>19/01/2009</t>
  </si>
  <si>
    <t>20/01/2009</t>
  </si>
  <si>
    <t>21/01/2009</t>
  </si>
  <si>
    <t>22/01/2009</t>
  </si>
  <si>
    <t>23/01/2009</t>
  </si>
  <si>
    <t>26/01/2009</t>
  </si>
  <si>
    <t>27/01/2009</t>
  </si>
  <si>
    <t>28/01/2009</t>
  </si>
  <si>
    <t>29/01/2009</t>
  </si>
  <si>
    <t>30/01/2009</t>
  </si>
  <si>
    <t>02/02/2009</t>
  </si>
  <si>
    <t>03/02/2009</t>
  </si>
  <si>
    <t>04/02/2009</t>
  </si>
  <si>
    <t>05/02/2009</t>
  </si>
  <si>
    <t>06/02/2009</t>
  </si>
  <si>
    <t>09/02/2009</t>
  </si>
  <si>
    <t>10/02/2009</t>
  </si>
  <si>
    <t>11/02/2009</t>
  </si>
  <si>
    <t>12/02/2009</t>
  </si>
  <si>
    <t>13/02/2009</t>
  </si>
  <si>
    <t>16/02/2009</t>
  </si>
  <si>
    <t>17/02/2009</t>
  </si>
  <si>
    <t>18/02/2009</t>
  </si>
  <si>
    <t>19/02/2009</t>
  </si>
  <si>
    <t>20/02/2009</t>
  </si>
  <si>
    <t>23/02/2009</t>
  </si>
  <si>
    <t>24/02/2009</t>
  </si>
  <si>
    <t>25/02/2009</t>
  </si>
  <si>
    <t>26/02/2009</t>
  </si>
  <si>
    <t>27/02/2009</t>
  </si>
  <si>
    <t>02/03/2009</t>
  </si>
  <si>
    <t>03/03/2009</t>
  </si>
  <si>
    <t>04/03/2009</t>
  </si>
  <si>
    <t>05/03/2009</t>
  </si>
  <si>
    <t>06/03/2009</t>
  </si>
  <si>
    <t>09/03/2009</t>
  </si>
  <si>
    <t>10/03/2009</t>
  </si>
  <si>
    <t>11/03/2009</t>
  </si>
  <si>
    <t>12/03/2009</t>
  </si>
  <si>
    <t>13/03/2009</t>
  </si>
  <si>
    <t>16/03/2009</t>
  </si>
  <si>
    <t>17/03/2009</t>
  </si>
  <si>
    <t>18/03/2009</t>
  </si>
  <si>
    <t>19/03/2009</t>
  </si>
  <si>
    <t>20/03/2009</t>
  </si>
  <si>
    <t>23/03/2009</t>
  </si>
  <si>
    <t>24/03/2009</t>
  </si>
  <si>
    <t>25/03/2009</t>
  </si>
  <si>
    <t>26/03/2009</t>
  </si>
  <si>
    <t>27/03/2009</t>
  </si>
  <si>
    <t>30/03/2009</t>
  </si>
  <si>
    <t>31/03/2009</t>
  </si>
  <si>
    <t>01/04/2009</t>
  </si>
  <si>
    <t>02/04/2009</t>
  </si>
  <si>
    <t>03/04/2009</t>
  </si>
  <si>
    <t>06/04/2009</t>
  </si>
  <si>
    <t>07/04/2009</t>
  </si>
  <si>
    <t>08/04/2009</t>
  </si>
  <si>
    <t>09/04/2009</t>
  </si>
  <si>
    <t>14/04/2009</t>
  </si>
  <si>
    <t>15/04/2009</t>
  </si>
  <si>
    <t>16/04/2009</t>
  </si>
  <si>
    <t>17/04/2009</t>
  </si>
  <si>
    <t>20/04/2009</t>
  </si>
  <si>
    <t>21/04/2009</t>
  </si>
  <si>
    <t>22/04/2009</t>
  </si>
  <si>
    <t>23/04/2009</t>
  </si>
  <si>
    <t>24/04/2009</t>
  </si>
  <si>
    <t>27/04/2009</t>
  </si>
  <si>
    <t>28/04/2009</t>
  </si>
  <si>
    <t>29/04/2009</t>
  </si>
  <si>
    <t>30/04/2009</t>
  </si>
  <si>
    <t>04/05/2009</t>
  </si>
  <si>
    <t>05/05/2009</t>
  </si>
  <si>
    <t>06/05/2009</t>
  </si>
  <si>
    <t>07/05/2009</t>
  </si>
  <si>
    <t>11/05/2009</t>
  </si>
  <si>
    <t>12/05/2009</t>
  </si>
  <si>
    <t>13/05/2009</t>
  </si>
  <si>
    <t>14/05/2009</t>
  </si>
  <si>
    <t>15/05/2009</t>
  </si>
  <si>
    <t>18/05/2009</t>
  </si>
  <si>
    <t>19/05/2009</t>
  </si>
  <si>
    <t>20/05/2009</t>
  </si>
  <si>
    <t>22/05/2009</t>
  </si>
  <si>
    <t>25/05/2009</t>
  </si>
  <si>
    <t>26/05/2009</t>
  </si>
  <si>
    <t>27/05/2009</t>
  </si>
  <si>
    <t>28/05/2009</t>
  </si>
  <si>
    <t>29/05/2009</t>
  </si>
  <si>
    <t>02/06/2009</t>
  </si>
  <si>
    <t>03/06/2009</t>
  </si>
  <si>
    <t>04/06/2009</t>
  </si>
  <si>
    <t>05/06/2009</t>
  </si>
  <si>
    <t>08/06/2009</t>
  </si>
  <si>
    <t>09/06/2009</t>
  </si>
  <si>
    <t>10/06/2009</t>
  </si>
  <si>
    <t>11/06/2009</t>
  </si>
  <si>
    <t>12/06/2009</t>
  </si>
  <si>
    <t>15/06/2009</t>
  </si>
  <si>
    <t>16/06/2009</t>
  </si>
  <si>
    <t>17/06/2009</t>
  </si>
  <si>
    <t>18/06/2009</t>
  </si>
  <si>
    <t>19/06/2009</t>
  </si>
  <si>
    <t>22/06/2009</t>
  </si>
  <si>
    <t>23/06/2009</t>
  </si>
  <si>
    <t>24/06/2009</t>
  </si>
  <si>
    <t>25/06/2009</t>
  </si>
  <si>
    <t>26/06/2009</t>
  </si>
  <si>
    <t>29/06/2009</t>
  </si>
  <si>
    <t>30/06/2009</t>
  </si>
  <si>
    <t>01/07/2009</t>
  </si>
  <si>
    <t>02/07/2009</t>
  </si>
  <si>
    <t>03/07/2009</t>
  </si>
  <si>
    <t>06/07/2009</t>
  </si>
  <si>
    <t>07/07/2009</t>
  </si>
  <si>
    <t>08/07/2009</t>
  </si>
  <si>
    <t>09/07/2009</t>
  </si>
  <si>
    <t>10/07/2009</t>
  </si>
  <si>
    <t>13/07/2009</t>
  </si>
  <si>
    <t>15/07/2009</t>
  </si>
  <si>
    <t>16/07/2009</t>
  </si>
  <si>
    <t>17/07/2009</t>
  </si>
  <si>
    <t>20/07/2009</t>
  </si>
  <si>
    <t>21/07/2009</t>
  </si>
  <si>
    <t>22/07/2009</t>
  </si>
  <si>
    <t>23/07/2009</t>
  </si>
  <si>
    <t>24/07/2009</t>
  </si>
  <si>
    <t>27/07/2009</t>
  </si>
  <si>
    <t>28/07/2009</t>
  </si>
  <si>
    <t>29/07/2009</t>
  </si>
  <si>
    <t>30/07/2009</t>
  </si>
  <si>
    <t>31/07/2009</t>
  </si>
  <si>
    <t>03/08/2009</t>
  </si>
  <si>
    <t>04/08/2009</t>
  </si>
  <si>
    <t>05/08/2009</t>
  </si>
  <si>
    <t>06/08/2009</t>
  </si>
  <si>
    <t>07/08/2009</t>
  </si>
  <si>
    <t>10/08/2009</t>
  </si>
  <si>
    <t>11/08/2009</t>
  </si>
  <si>
    <t>12/08/2009</t>
  </si>
  <si>
    <t>13/08/2009</t>
  </si>
  <si>
    <t>14/08/2009</t>
  </si>
  <si>
    <t>17/08/2009</t>
  </si>
  <si>
    <t>18/08/2009</t>
  </si>
  <si>
    <t>19/08/2009</t>
  </si>
  <si>
    <t>20/08/2009</t>
  </si>
  <si>
    <t>21/08/2009</t>
  </si>
  <si>
    <t>24/08/2009</t>
  </si>
  <si>
    <t>25/08/2009</t>
  </si>
  <si>
    <t>26/08/2009</t>
  </si>
  <si>
    <t>27/08/2009</t>
  </si>
  <si>
    <t>28/08/2009</t>
  </si>
  <si>
    <t>31/08/2009</t>
  </si>
  <si>
    <t>01/09/2009</t>
  </si>
  <si>
    <t>02/09/2009</t>
  </si>
  <si>
    <t>03/09/2009</t>
  </si>
  <si>
    <t>04/09/2009</t>
  </si>
  <si>
    <t>07/09/2009</t>
  </si>
  <si>
    <t>08/09/2009</t>
  </si>
  <si>
    <t>09/09/2009</t>
  </si>
  <si>
    <t>10/09/2009</t>
  </si>
  <si>
    <t>11/09/2009</t>
  </si>
  <si>
    <t>14/09/2009</t>
  </si>
  <si>
    <t>15/09/2009</t>
  </si>
  <si>
    <t>16/09/2009</t>
  </si>
  <si>
    <t>17/09/2009</t>
  </si>
  <si>
    <t>18/09/2009</t>
  </si>
  <si>
    <t>21/09/2009</t>
  </si>
  <si>
    <t>22/09/2009</t>
  </si>
  <si>
    <t>23/09/2009</t>
  </si>
  <si>
    <t>24/09/2009</t>
  </si>
  <si>
    <t>25/09/2009</t>
  </si>
  <si>
    <t>28/09/2009</t>
  </si>
  <si>
    <t>29/09/2009</t>
  </si>
  <si>
    <t>30/09/2009</t>
  </si>
  <si>
    <t>01/10/2009</t>
  </si>
  <si>
    <t>02/10/2009</t>
  </si>
  <si>
    <t>05/10/2009</t>
  </si>
  <si>
    <t>06/10/2009</t>
  </si>
  <si>
    <t>07/10/2009</t>
  </si>
  <si>
    <t>08/10/2009</t>
  </si>
  <si>
    <t>09/10/2009</t>
  </si>
  <si>
    <t>12/10/2009</t>
  </si>
  <si>
    <t>13/10/2009</t>
  </si>
  <si>
    <t>14/10/2009</t>
  </si>
  <si>
    <t>15/10/2009</t>
  </si>
  <si>
    <t>16/10/2009</t>
  </si>
  <si>
    <t>19/10/2009</t>
  </si>
  <si>
    <t>20/10/2009</t>
  </si>
  <si>
    <t>21/10/2009</t>
  </si>
  <si>
    <t>22/10/2009</t>
  </si>
  <si>
    <t>23/10/2009</t>
  </si>
  <si>
    <t>26/10/2009</t>
  </si>
  <si>
    <t>27/10/2009</t>
  </si>
  <si>
    <t>28/10/2009</t>
  </si>
  <si>
    <t>29/10/2009</t>
  </si>
  <si>
    <t>30/10/2009</t>
  </si>
  <si>
    <t>02/11/2009</t>
  </si>
  <si>
    <t>03/11/2009</t>
  </si>
  <si>
    <t>04/11/2009</t>
  </si>
  <si>
    <t>05/11/2009</t>
  </si>
  <si>
    <t>06/11/2009</t>
  </si>
  <si>
    <t>09/11/2009</t>
  </si>
  <si>
    <t>10/11/2009</t>
  </si>
  <si>
    <t>12/11/2009</t>
  </si>
  <si>
    <t>13/11/2009</t>
  </si>
  <si>
    <t>16/11/2009</t>
  </si>
  <si>
    <t>17/11/2009</t>
  </si>
  <si>
    <t>18/11/2009</t>
  </si>
  <si>
    <t>19/11/2009</t>
  </si>
  <si>
    <t>20/11/2009</t>
  </si>
  <si>
    <t>23/11/2009</t>
  </si>
  <si>
    <t>24/11/2009</t>
  </si>
  <si>
    <t>25/11/2009</t>
  </si>
  <si>
    <t>26/11/2009</t>
  </si>
  <si>
    <t>27/11/2009</t>
  </si>
  <si>
    <t>30/11/2009</t>
  </si>
  <si>
    <t>01/12/2009</t>
  </si>
  <si>
    <t>02/12/2009</t>
  </si>
  <si>
    <t>03/12/2009</t>
  </si>
  <si>
    <t>04/12/2009</t>
  </si>
  <si>
    <t>07/12/2009</t>
  </si>
  <si>
    <t>08/12/2009</t>
  </si>
  <si>
    <t>09/12/2009</t>
  </si>
  <si>
    <t>10/12/2009</t>
  </si>
  <si>
    <t>11/12/2009</t>
  </si>
  <si>
    <t>14/12/2009</t>
  </si>
  <si>
    <t>15/12/2009</t>
  </si>
  <si>
    <t>16/12/2009</t>
  </si>
  <si>
    <t>17/12/2009</t>
  </si>
  <si>
    <t>18/12/2009</t>
  </si>
  <si>
    <t>21/12/2009</t>
  </si>
  <si>
    <t>22/12/2009</t>
  </si>
  <si>
    <t>23/12/2009</t>
  </si>
  <si>
    <t>24/12/2009</t>
  </si>
  <si>
    <t>28/12/2009</t>
  </si>
  <si>
    <t>29/12/2009</t>
  </si>
  <si>
    <t>30/12/2009</t>
  </si>
  <si>
    <t>31/12/2009</t>
  </si>
  <si>
    <t>04/01/2010</t>
  </si>
  <si>
    <t>05/01/2010</t>
  </si>
  <si>
    <t>06/01/2010</t>
  </si>
  <si>
    <t>07/01/2010</t>
  </si>
  <si>
    <t>08/01/2010</t>
  </si>
  <si>
    <t>11/01/2010</t>
  </si>
  <si>
    <t>12/01/2010</t>
  </si>
  <si>
    <t>13/01/2010</t>
  </si>
  <si>
    <t>14/01/2010</t>
  </si>
  <si>
    <t>15/01/2010</t>
  </si>
  <si>
    <t>18/01/2010</t>
  </si>
  <si>
    <t>19/01/2010</t>
  </si>
  <si>
    <t>20/01/2010</t>
  </si>
  <si>
    <t>21/01/2010</t>
  </si>
  <si>
    <t>22/01/2010</t>
  </si>
  <si>
    <t>25/01/2010</t>
  </si>
  <si>
    <t>26/01/2010</t>
  </si>
  <si>
    <t>27/01/2010</t>
  </si>
  <si>
    <t>28/01/2010</t>
  </si>
  <si>
    <t>29/01/2010</t>
  </si>
  <si>
    <t>01/02/2010</t>
  </si>
  <si>
    <t>02/02/2010</t>
  </si>
  <si>
    <t>03/02/2010</t>
  </si>
  <si>
    <t>04/02/2010</t>
  </si>
  <si>
    <t>05/02/2010</t>
  </si>
  <si>
    <t>08/02/2010</t>
  </si>
  <si>
    <t>09/02/2010</t>
  </si>
  <si>
    <t>10/02/2010</t>
  </si>
  <si>
    <t>11/02/2010</t>
  </si>
  <si>
    <t>12/02/2010</t>
  </si>
  <si>
    <t>15/02/2010</t>
  </si>
  <si>
    <t>16/02/2010</t>
  </si>
  <si>
    <t>17/02/2010</t>
  </si>
  <si>
    <t>18/02/2010</t>
  </si>
  <si>
    <t>19/02/2010</t>
  </si>
  <si>
    <t>22/02/2010</t>
  </si>
  <si>
    <t>23/02/2010</t>
  </si>
  <si>
    <t>24/02/2010</t>
  </si>
  <si>
    <t>25/02/2010</t>
  </si>
  <si>
    <t>26/02/2010</t>
  </si>
  <si>
    <t>01/03/2010</t>
  </si>
  <si>
    <t>02/03/2010</t>
  </si>
  <si>
    <t>03/03/2010</t>
  </si>
  <si>
    <t>04/03/2010</t>
  </si>
  <si>
    <t>05/03/2010</t>
  </si>
  <si>
    <t>08/03/2010</t>
  </si>
  <si>
    <t>09/03/2010</t>
  </si>
  <si>
    <t>10/03/2010</t>
  </si>
  <si>
    <t>11/03/2010</t>
  </si>
  <si>
    <t>12/03/2010</t>
  </si>
  <si>
    <t>15/03/2010</t>
  </si>
  <si>
    <t>16/03/2010</t>
  </si>
  <si>
    <t>17/03/2010</t>
  </si>
  <si>
    <t>18/03/2010</t>
  </si>
  <si>
    <t>19/03/2010</t>
  </si>
  <si>
    <t>22/03/2010</t>
  </si>
  <si>
    <t>23/03/2010</t>
  </si>
  <si>
    <t>24/03/2010</t>
  </si>
  <si>
    <t>25/03/2010</t>
  </si>
  <si>
    <t>26/03/2010</t>
  </si>
  <si>
    <t>29/03/2010</t>
  </si>
  <si>
    <t>30/03/2010</t>
  </si>
  <si>
    <t>31/03/2010</t>
  </si>
  <si>
    <t>01/04/2010</t>
  </si>
  <si>
    <t>06/04/2010</t>
  </si>
  <si>
    <t>07/04/2010</t>
  </si>
  <si>
    <t>08/04/2010</t>
  </si>
  <si>
    <t>09/04/2010</t>
  </si>
  <si>
    <t>12/04/2010</t>
  </si>
  <si>
    <t>13/04/2010</t>
  </si>
  <si>
    <t>14/04/2010</t>
  </si>
  <si>
    <t>15/04/2010</t>
  </si>
  <si>
    <t>16/04/2010</t>
  </si>
  <si>
    <t>19/04/2010</t>
  </si>
  <si>
    <t>20/04/2010</t>
  </si>
  <si>
    <t>21/04/2010</t>
  </si>
  <si>
    <t>22/04/2010</t>
  </si>
  <si>
    <t>23/04/2010</t>
  </si>
  <si>
    <t>26/04/2010</t>
  </si>
  <si>
    <t>27/04/2010</t>
  </si>
  <si>
    <t>28/04/2010</t>
  </si>
  <si>
    <t>29/04/2010</t>
  </si>
  <si>
    <t>30/04/2010</t>
  </si>
  <si>
    <t>03/05/2010</t>
  </si>
  <si>
    <t>04/05/2010</t>
  </si>
  <si>
    <t>05/05/2010</t>
  </si>
  <si>
    <t>06/05/2010</t>
  </si>
  <si>
    <t>07/05/2010</t>
  </si>
  <si>
    <t>10/05/2010</t>
  </si>
  <si>
    <t>11/05/2010</t>
  </si>
  <si>
    <t>12/05/2010</t>
  </si>
  <si>
    <t>14/05/2010</t>
  </si>
  <si>
    <t>17/05/2010</t>
  </si>
  <si>
    <t>18/05/2010</t>
  </si>
  <si>
    <t>19/05/2010</t>
  </si>
  <si>
    <t>20/05/2010</t>
  </si>
  <si>
    <t>21/05/2010</t>
  </si>
  <si>
    <t>25/05/2010</t>
  </si>
  <si>
    <t>26/05/2010</t>
  </si>
  <si>
    <t>27/05/2010</t>
  </si>
  <si>
    <t>28/05/2010</t>
  </si>
  <si>
    <t>31/05/2010</t>
  </si>
  <si>
    <t>01/06/2010</t>
  </si>
  <si>
    <t>02/06/2010</t>
  </si>
  <si>
    <t>03/06/2010</t>
  </si>
  <si>
    <t>04/06/2010</t>
  </si>
  <si>
    <t>07/06/2010</t>
  </si>
  <si>
    <t>08/06/2010</t>
  </si>
  <si>
    <t>09/06/2010</t>
  </si>
  <si>
    <t>10/06/2010</t>
  </si>
  <si>
    <t>11/06/2010</t>
  </si>
  <si>
    <t>14/06/2010</t>
  </si>
  <si>
    <t>15/06/2010</t>
  </si>
  <si>
    <t>16/06/2010</t>
  </si>
  <si>
    <t>17/06/2010</t>
  </si>
  <si>
    <t>18/06/2010</t>
  </si>
  <si>
    <t>21/06/2010</t>
  </si>
  <si>
    <t>22/06/2010</t>
  </si>
  <si>
    <t>23/06/2010</t>
  </si>
  <si>
    <t>24/06/2010</t>
  </si>
  <si>
    <t>25/06/2010</t>
  </si>
  <si>
    <t>28/06/2010</t>
  </si>
  <si>
    <t>29/06/2010</t>
  </si>
  <si>
    <t>30/06/2010</t>
  </si>
  <si>
    <t>01/07/2010</t>
  </si>
  <si>
    <t>02/07/2010</t>
  </si>
  <si>
    <t>05/07/2010</t>
  </si>
  <si>
    <t>06/07/2010</t>
  </si>
  <si>
    <t>07/07/2010</t>
  </si>
  <si>
    <t>08/07/2010</t>
  </si>
  <si>
    <t>09/07/2010</t>
  </si>
  <si>
    <t>12/07/2010</t>
  </si>
  <si>
    <t>13/07/2010</t>
  </si>
  <si>
    <t>15/07/2010</t>
  </si>
  <si>
    <t>16/07/2010</t>
  </si>
  <si>
    <t>19/07/2010</t>
  </si>
  <si>
    <t>20/07/2010</t>
  </si>
  <si>
    <t>21/07/2010</t>
  </si>
  <si>
    <t>22/07/2010</t>
  </si>
  <si>
    <t>23/07/2010</t>
  </si>
  <si>
    <t>26/07/2010</t>
  </si>
  <si>
    <t>27/07/2010</t>
  </si>
  <si>
    <t>28/07/2010</t>
  </si>
  <si>
    <t>29/07/2010</t>
  </si>
  <si>
    <t>30/07/2010</t>
  </si>
  <si>
    <t>02/08/2010</t>
  </si>
  <si>
    <t>03/08/2010</t>
  </si>
  <si>
    <t>04/08/2010</t>
  </si>
  <si>
    <t>05/08/2010</t>
  </si>
  <si>
    <t>06/08/2010</t>
  </si>
  <si>
    <t>09/08/2010</t>
  </si>
  <si>
    <t>10/08/2010</t>
  </si>
  <si>
    <t>11/08/2010</t>
  </si>
  <si>
    <t>12/08/2010</t>
  </si>
  <si>
    <t>13/08/2010</t>
  </si>
  <si>
    <t>16/08/2010</t>
  </si>
  <si>
    <t>17/08/2010</t>
  </si>
  <si>
    <t>18/08/2010</t>
  </si>
  <si>
    <t>19/08/2010</t>
  </si>
  <si>
    <t>20/08/2010</t>
  </si>
  <si>
    <t>23/08/2010</t>
  </si>
  <si>
    <t>24/08/2010</t>
  </si>
  <si>
    <t>25/08/2010</t>
  </si>
  <si>
    <t>26/08/2010</t>
  </si>
  <si>
    <t>27/08/2010</t>
  </si>
  <si>
    <t>30/08/2010</t>
  </si>
  <si>
    <t>31/08/2010</t>
  </si>
  <si>
    <t>01/09/2010</t>
  </si>
  <si>
    <t>02/09/2010</t>
  </si>
  <si>
    <t>03/09/2010</t>
  </si>
  <si>
    <t>06/09/2010</t>
  </si>
  <si>
    <t>07/09/2010</t>
  </si>
  <si>
    <t>08/09/2010</t>
  </si>
  <si>
    <t>09/09/2010</t>
  </si>
  <si>
    <t>10/09/2010</t>
  </si>
  <si>
    <t>13/09/2010</t>
  </si>
  <si>
    <t>14/09/2010</t>
  </si>
  <si>
    <t>15/09/2010</t>
  </si>
  <si>
    <t>16/09/2010</t>
  </si>
  <si>
    <t>17/09/2010</t>
  </si>
  <si>
    <t>20/09/2010</t>
  </si>
  <si>
    <t>21/09/2010</t>
  </si>
  <si>
    <t>22/09/2010</t>
  </si>
  <si>
    <t>23/09/2010</t>
  </si>
  <si>
    <t>24/09/2010</t>
  </si>
  <si>
    <t>27/09/2010</t>
  </si>
  <si>
    <t>28/09/2010</t>
  </si>
  <si>
    <t>29/09/2010</t>
  </si>
  <si>
    <t>30/09/2010</t>
  </si>
  <si>
    <t>01/10/2010</t>
  </si>
  <si>
    <t>04/10/2010</t>
  </si>
  <si>
    <t>05/10/2010</t>
  </si>
  <si>
    <t>06/10/2010</t>
  </si>
  <si>
    <t>07/10/2010</t>
  </si>
  <si>
    <t>08/10/2010</t>
  </si>
  <si>
    <t>11/10/2010</t>
  </si>
  <si>
    <t>12/10/2010</t>
  </si>
  <si>
    <t>13/10/2010</t>
  </si>
  <si>
    <t>14/10/2010</t>
  </si>
  <si>
    <t>15/10/2010</t>
  </si>
  <si>
    <t>18/10/2010</t>
  </si>
  <si>
    <t>19/10/2010</t>
  </si>
  <si>
    <t>20/10/2010</t>
  </si>
  <si>
    <t>21/10/2010</t>
  </si>
  <si>
    <t>22/10/2010</t>
  </si>
  <si>
    <t>25/10/2010</t>
  </si>
  <si>
    <t>26/10/2010</t>
  </si>
  <si>
    <t>27/10/2010</t>
  </si>
  <si>
    <t>28/10/2010</t>
  </si>
  <si>
    <t>29/10/2010</t>
  </si>
  <si>
    <t>02/11/2010</t>
  </si>
  <si>
    <t>03/11/2010</t>
  </si>
  <si>
    <t>04/11/2010</t>
  </si>
  <si>
    <t>05/11/2010</t>
  </si>
  <si>
    <t>08/11/2010</t>
  </si>
  <si>
    <t>09/11/2010</t>
  </si>
  <si>
    <t>10/11/2010</t>
  </si>
  <si>
    <t>12/11/2010</t>
  </si>
  <si>
    <t>15/11/2010</t>
  </si>
  <si>
    <t>16/11/2010</t>
  </si>
  <si>
    <t>17/11/2010</t>
  </si>
  <si>
    <t>18/11/2010</t>
  </si>
  <si>
    <t>19/11/2010</t>
  </si>
  <si>
    <t>22/11/2010</t>
  </si>
  <si>
    <t>23/11/2010</t>
  </si>
  <si>
    <t>24/11/2010</t>
  </si>
  <si>
    <t>25/11/2010</t>
  </si>
  <si>
    <t>26/11/2010</t>
  </si>
  <si>
    <t>29/11/2010</t>
  </si>
  <si>
    <t>30/11/2010</t>
  </si>
  <si>
    <t>01/12/2010</t>
  </si>
  <si>
    <t>02/12/2010</t>
  </si>
  <si>
    <t>03/12/2010</t>
  </si>
  <si>
    <t>06/12/2010</t>
  </si>
  <si>
    <t>07/12/2010</t>
  </si>
  <si>
    <t>08/12/2010</t>
  </si>
  <si>
    <t>09/12/2010</t>
  </si>
  <si>
    <t>10/12/2010</t>
  </si>
  <si>
    <t>13/12/2010</t>
  </si>
  <si>
    <t>14/12/2010</t>
  </si>
  <si>
    <t>15/12/2010</t>
  </si>
  <si>
    <t>16/12/2010</t>
  </si>
  <si>
    <t>17/12/2010</t>
  </si>
  <si>
    <t>20/12/2010</t>
  </si>
  <si>
    <t>21/12/2010</t>
  </si>
  <si>
    <t>22/12/2010</t>
  </si>
  <si>
    <t>23/12/2010</t>
  </si>
  <si>
    <t>24/12/2010</t>
  </si>
  <si>
    <t>27/12/2010</t>
  </si>
  <si>
    <t>28/12/2010</t>
  </si>
  <si>
    <t>29/12/2010</t>
  </si>
  <si>
    <t>30/12/2010</t>
  </si>
  <si>
    <t>31/12/2010</t>
  </si>
  <si>
    <t>03/01/2011</t>
  </si>
  <si>
    <t>04/01/2011</t>
  </si>
  <si>
    <t>05/01/2011</t>
  </si>
  <si>
    <t>06/01/2011</t>
  </si>
  <si>
    <t>07/01/2011</t>
  </si>
  <si>
    <t>10/01/2011</t>
  </si>
  <si>
    <t>11/01/2011</t>
  </si>
  <si>
    <t>12/01/2011</t>
  </si>
  <si>
    <t>13/01/2011</t>
  </si>
  <si>
    <t>14/01/2011</t>
  </si>
  <si>
    <t>17/01/2011</t>
  </si>
  <si>
    <t>18/01/2011</t>
  </si>
  <si>
    <t>19/01/2011</t>
  </si>
  <si>
    <t>20/01/2011</t>
  </si>
  <si>
    <t>21/01/2011</t>
  </si>
  <si>
    <t>24/01/2011</t>
  </si>
  <si>
    <t>25/01/2011</t>
  </si>
  <si>
    <t>26/01/2011</t>
  </si>
  <si>
    <t>27/01/2011</t>
  </si>
  <si>
    <t>28/01/2011</t>
  </si>
  <si>
    <t>31/01/2011</t>
  </si>
  <si>
    <t>01/02/2011</t>
  </si>
  <si>
    <t>02/02/2011</t>
  </si>
  <si>
    <t>03/02/2011</t>
  </si>
  <si>
    <t>04/02/2011</t>
  </si>
  <si>
    <t>07/02/2011</t>
  </si>
  <si>
    <t>08/02/2011</t>
  </si>
  <si>
    <t>09/02/2011</t>
  </si>
  <si>
    <t>10/02/2011</t>
  </si>
  <si>
    <t>11/02/2011</t>
  </si>
  <si>
    <t>14/02/2011</t>
  </si>
  <si>
    <t>15/02/2011</t>
  </si>
  <si>
    <t>16/02/2011</t>
  </si>
  <si>
    <t>17/02/2011</t>
  </si>
  <si>
    <t>18/02/2011</t>
  </si>
  <si>
    <t>21/02/2011</t>
  </si>
  <si>
    <t>22/02/2011</t>
  </si>
  <si>
    <t>23/02/2011</t>
  </si>
  <si>
    <t>24/02/2011</t>
  </si>
  <si>
    <t>25/02/2011</t>
  </si>
  <si>
    <t>28/02/2011</t>
  </si>
  <si>
    <t>01/03/2011</t>
  </si>
  <si>
    <t>02/03/2011</t>
  </si>
  <si>
    <t>03/03/2011</t>
  </si>
  <si>
    <t>04/03/2011</t>
  </si>
  <si>
    <t>07/03/2011</t>
  </si>
  <si>
    <t>08/03/2011</t>
  </si>
  <si>
    <t>09/03/2011</t>
  </si>
  <si>
    <t>10/03/2011</t>
  </si>
  <si>
    <t>11/03/2011</t>
  </si>
  <si>
    <t>14/03/2011</t>
  </si>
  <si>
    <t>15/03/2011</t>
  </si>
  <si>
    <t>16/03/2011</t>
  </si>
  <si>
    <t>17/03/2011</t>
  </si>
  <si>
    <t>18/03/2011</t>
  </si>
  <si>
    <t>21/03/2011</t>
  </si>
  <si>
    <t>22/03/2011</t>
  </si>
  <si>
    <t>23/03/2011</t>
  </si>
  <si>
    <t>24/03/2011</t>
  </si>
  <si>
    <t>25/03/2011</t>
  </si>
  <si>
    <t>28/03/2011</t>
  </si>
  <si>
    <t>29/03/2011</t>
  </si>
  <si>
    <t>30/03/2011</t>
  </si>
  <si>
    <t>31/03/2011</t>
  </si>
  <si>
    <t>01/04/2011</t>
  </si>
  <si>
    <t>04/04/2011</t>
  </si>
  <si>
    <t>05/04/2011</t>
  </si>
  <si>
    <t>06/04/2011</t>
  </si>
  <si>
    <t>07/04/2011</t>
  </si>
  <si>
    <t>08/04/2011</t>
  </si>
  <si>
    <t>11/04/2011</t>
  </si>
  <si>
    <t>12/04/2011</t>
  </si>
  <si>
    <t>13/04/2011</t>
  </si>
  <si>
    <t>14/04/2011</t>
  </si>
  <si>
    <t>15/04/2011</t>
  </si>
  <si>
    <t>18/04/2011</t>
  </si>
  <si>
    <t>19/04/2011</t>
  </si>
  <si>
    <t>20/04/2011</t>
  </si>
  <si>
    <t>21/04/2011</t>
  </si>
  <si>
    <t>26/04/2011</t>
  </si>
  <si>
    <t>27/04/2011</t>
  </si>
  <si>
    <t>28/04/2011</t>
  </si>
  <si>
    <t>29/04/2011</t>
  </si>
  <si>
    <t>02/05/2011</t>
  </si>
  <si>
    <t>03/05/2011</t>
  </si>
  <si>
    <t>04/05/2011</t>
  </si>
  <si>
    <t>05/05/2011</t>
  </si>
  <si>
    <t>06/05/2011</t>
  </si>
  <si>
    <t>09/05/2011</t>
  </si>
  <si>
    <t>10/05/2011</t>
  </si>
  <si>
    <t>11/05/2011</t>
  </si>
  <si>
    <t>12/05/2011</t>
  </si>
  <si>
    <t>13/05/2011</t>
  </si>
  <si>
    <t>16/05/2011</t>
  </si>
  <si>
    <t>17/05/2011</t>
  </si>
  <si>
    <t>18/05/2011</t>
  </si>
  <si>
    <t>19/05/2011</t>
  </si>
  <si>
    <t>20/05/2011</t>
  </si>
  <si>
    <t>23/05/2011</t>
  </si>
  <si>
    <t>24/05/2011</t>
  </si>
  <si>
    <t>25/05/2011</t>
  </si>
  <si>
    <t>26/05/2011</t>
  </si>
  <si>
    <t>27/05/2011</t>
  </si>
  <si>
    <t>30/05/2011</t>
  </si>
  <si>
    <t>31/05/2011</t>
  </si>
  <si>
    <t>01/06/2011</t>
  </si>
  <si>
    <t>03/06/2011</t>
  </si>
  <si>
    <t>06/06/2011</t>
  </si>
  <si>
    <t>07/06/2011</t>
  </si>
  <si>
    <t>08/06/2011</t>
  </si>
  <si>
    <t>09/06/2011</t>
  </si>
  <si>
    <t>10/06/2011</t>
  </si>
  <si>
    <t>14/06/2011</t>
  </si>
  <si>
    <t>15/06/2011</t>
  </si>
  <si>
    <t>16/06/2011</t>
  </si>
  <si>
    <t>17/06/2011</t>
  </si>
  <si>
    <t>20/06/2011</t>
  </si>
  <si>
    <t>21/06/2011</t>
  </si>
  <si>
    <t>22/06/2011</t>
  </si>
  <si>
    <t>23/06/2011</t>
  </si>
  <si>
    <t>24/06/2011</t>
  </si>
  <si>
    <t>27/06/2011</t>
  </si>
  <si>
    <t>28/06/2011</t>
  </si>
  <si>
    <t>29/06/2011</t>
  </si>
  <si>
    <t>30/06/2011</t>
  </si>
  <si>
    <t>01/07/2011</t>
  </si>
  <si>
    <t>04/07/2011</t>
  </si>
  <si>
    <t>05/07/2011</t>
  </si>
  <si>
    <t>06/07/2011</t>
  </si>
  <si>
    <t>07/07/2011</t>
  </si>
  <si>
    <t>08/07/2011</t>
  </si>
  <si>
    <t>11/07/2011</t>
  </si>
  <si>
    <t>12/07/2011</t>
  </si>
  <si>
    <t>13/07/2011</t>
  </si>
  <si>
    <t>15/07/2011</t>
  </si>
  <si>
    <t>18/07/2011</t>
  </si>
  <si>
    <t>19/07/2011</t>
  </si>
  <si>
    <t>20/07/2011</t>
  </si>
  <si>
    <t>21/07/2011</t>
  </si>
  <si>
    <t>22/07/2011</t>
  </si>
  <si>
    <t>25/07/2011</t>
  </si>
  <si>
    <t>26/07/2011</t>
  </si>
  <si>
    <t>27/07/2011</t>
  </si>
  <si>
    <t>28/07/2011</t>
  </si>
  <si>
    <t>29/07/2011</t>
  </si>
  <si>
    <t>01/08/2011</t>
  </si>
  <si>
    <t>02/08/2011</t>
  </si>
  <si>
    <t>03/08/2011</t>
  </si>
  <si>
    <t>04/08/2011</t>
  </si>
  <si>
    <t>05/08/2011</t>
  </si>
  <si>
    <t>08/08/2011</t>
  </si>
  <si>
    <t>09/08/2011</t>
  </si>
  <si>
    <t>10/08/2011</t>
  </si>
  <si>
    <t>11/08/2011</t>
  </si>
  <si>
    <t>12/08/2011</t>
  </si>
  <si>
    <t>16/08/2011</t>
  </si>
  <si>
    <t>17/08/2011</t>
  </si>
  <si>
    <t>18/08/2011</t>
  </si>
  <si>
    <t>19/08/2011</t>
  </si>
  <si>
    <t>22/08/2011</t>
  </si>
  <si>
    <t>23/08/2011</t>
  </si>
  <si>
    <t>24/08/2011</t>
  </si>
  <si>
    <t>25/08/2011</t>
  </si>
  <si>
    <t>26/08/2011</t>
  </si>
  <si>
    <t>29/08/2011</t>
  </si>
  <si>
    <t>30/08/2011</t>
  </si>
  <si>
    <t>31/08/2011</t>
  </si>
  <si>
    <t>01/09/2011</t>
  </si>
  <si>
    <t>02/09/2011</t>
  </si>
  <si>
    <t>05/09/2011</t>
  </si>
  <si>
    <t>06/09/2011</t>
  </si>
  <si>
    <t>07/09/2011</t>
  </si>
  <si>
    <t>08/09/2011</t>
  </si>
  <si>
    <t>09/09/2011</t>
  </si>
  <si>
    <t>12/09/2011</t>
  </si>
  <si>
    <t>13/09/2011</t>
  </si>
  <si>
    <t>14/09/2011</t>
  </si>
  <si>
    <t>15/09/2011</t>
  </si>
  <si>
    <t>16/09/2011</t>
  </si>
  <si>
    <t>19/09/2011</t>
  </si>
  <si>
    <t>20/09/2011</t>
  </si>
  <si>
    <t>21/09/2011</t>
  </si>
  <si>
    <t>22/09/2011</t>
  </si>
  <si>
    <t>23/09/2011</t>
  </si>
  <si>
    <t>26/09/2011</t>
  </si>
  <si>
    <t>27/09/2011</t>
  </si>
  <si>
    <t>28/09/2011</t>
  </si>
  <si>
    <t>29/09/2011</t>
  </si>
  <si>
    <t>30/09/2011</t>
  </si>
  <si>
    <t>03/10/2011</t>
  </si>
  <si>
    <t>04/10/2011</t>
  </si>
  <si>
    <t>05/10/2011</t>
  </si>
  <si>
    <t>06/10/2011</t>
  </si>
  <si>
    <t>07/10/2011</t>
  </si>
  <si>
    <t>10/10/2011</t>
  </si>
  <si>
    <t>11/10/2011</t>
  </si>
  <si>
    <t>12/10/2011</t>
  </si>
  <si>
    <t>13/10/2011</t>
  </si>
  <si>
    <t>14/10/2011</t>
  </si>
  <si>
    <t>17/10/2011</t>
  </si>
  <si>
    <t>18/10/2011</t>
  </si>
  <si>
    <t>19/10/2011</t>
  </si>
  <si>
    <t>20/10/2011</t>
  </si>
  <si>
    <t>21/10/2011</t>
  </si>
  <si>
    <t>24/10/2011</t>
  </si>
  <si>
    <t>25/10/2011</t>
  </si>
  <si>
    <t>26/10/2011</t>
  </si>
  <si>
    <t>27/10/2011</t>
  </si>
  <si>
    <t>28/10/2011</t>
  </si>
  <si>
    <t>31/10/2011</t>
  </si>
  <si>
    <t>02/11/2011</t>
  </si>
  <si>
    <t>03/11/2011</t>
  </si>
  <si>
    <t>04/11/2011</t>
  </si>
  <si>
    <t>07/11/2011</t>
  </si>
  <si>
    <t>08/11/2011</t>
  </si>
  <si>
    <t>09/11/2011</t>
  </si>
  <si>
    <t>10/11/2011</t>
  </si>
  <si>
    <t>14/11/2011</t>
  </si>
  <si>
    <t>15/11/2011</t>
  </si>
  <si>
    <t>16/11/2011</t>
  </si>
  <si>
    <t>17/11/2011</t>
  </si>
  <si>
    <t>18/11/2011</t>
  </si>
  <si>
    <t>21/11/2011</t>
  </si>
  <si>
    <t>22/11/2011</t>
  </si>
  <si>
    <t>23/11/2011</t>
  </si>
  <si>
    <t>24/11/2011</t>
  </si>
  <si>
    <t>25/11/2011</t>
  </si>
  <si>
    <t>28/11/2011</t>
  </si>
  <si>
    <t>29/11/2011</t>
  </si>
  <si>
    <t>30/11/2011</t>
  </si>
  <si>
    <t>01/12/2011</t>
  </si>
  <si>
    <t>02/12/2011</t>
  </si>
  <si>
    <t>05/12/2011</t>
  </si>
  <si>
    <t>06/12/2011</t>
  </si>
  <si>
    <t>07/12/2011</t>
  </si>
  <si>
    <t>08/12/2011</t>
  </si>
  <si>
    <t>09/12/2011</t>
  </si>
  <si>
    <t>12/12/2011</t>
  </si>
  <si>
    <t>13/12/2011</t>
  </si>
  <si>
    <t>14/12/2011</t>
  </si>
  <si>
    <t>15/12/2011</t>
  </si>
  <si>
    <t>16/12/2011</t>
  </si>
  <si>
    <t>19/12/2011</t>
  </si>
  <si>
    <t>20/12/2011</t>
  </si>
  <si>
    <t>21/12/2011</t>
  </si>
  <si>
    <t>22/12/2011</t>
  </si>
  <si>
    <t>23/12/2011</t>
  </si>
  <si>
    <t>27/12/2011</t>
  </si>
  <si>
    <t>28/12/2011</t>
  </si>
  <si>
    <t>29/12/2011</t>
  </si>
  <si>
    <t>30/12/2011</t>
  </si>
  <si>
    <t>02/01/2012</t>
  </si>
  <si>
    <t>03/01/2012</t>
  </si>
  <si>
    <t>04/01/2012</t>
  </si>
  <si>
    <t>05/01/2012</t>
  </si>
  <si>
    <t>06/01/2012</t>
  </si>
  <si>
    <t>09/01/2012</t>
  </si>
  <si>
    <t>10/01/2012</t>
  </si>
  <si>
    <t>11/01/2012</t>
  </si>
  <si>
    <t>12/01/2012</t>
  </si>
  <si>
    <t>13/01/2012</t>
  </si>
  <si>
    <t>16/01/2012</t>
  </si>
  <si>
    <t>17/01/2012</t>
  </si>
  <si>
    <t>18/01/2012</t>
  </si>
  <si>
    <t>19/01/2012</t>
  </si>
  <si>
    <t>20/01/2012</t>
  </si>
  <si>
    <t>23/01/2012</t>
  </si>
  <si>
    <t>24/01/2012</t>
  </si>
  <si>
    <t>25/01/2012</t>
  </si>
  <si>
    <t>26/01/2012</t>
  </si>
  <si>
    <t>27/01/2012</t>
  </si>
  <si>
    <t>30/01/2012</t>
  </si>
  <si>
    <t>31/01/2012</t>
  </si>
  <si>
    <t>01/02/2012</t>
  </si>
  <si>
    <t>02/02/2012</t>
  </si>
  <si>
    <t>03/02/2012</t>
  </si>
  <si>
    <t>06/02/2012</t>
  </si>
  <si>
    <t>07/02/2012</t>
  </si>
  <si>
    <t>08/02/2012</t>
  </si>
  <si>
    <t>09/02/2012</t>
  </si>
  <si>
    <t>10/02/2012</t>
  </si>
  <si>
    <t>13/02/2012</t>
  </si>
  <si>
    <t>14/02/2012</t>
  </si>
  <si>
    <t>15/02/2012</t>
  </si>
  <si>
    <t>16/02/2012</t>
  </si>
  <si>
    <t>17/02/2012</t>
  </si>
  <si>
    <t>20/02/2012</t>
  </si>
  <si>
    <t>21/02/2012</t>
  </si>
  <si>
    <t>22/02/2012</t>
  </si>
  <si>
    <t>23/02/2012</t>
  </si>
  <si>
    <t>24/02/2012</t>
  </si>
  <si>
    <t>27/02/2012</t>
  </si>
  <si>
    <t>28/02/2012</t>
  </si>
  <si>
    <t>29/02/2012</t>
  </si>
  <si>
    <t>01/03/2012</t>
  </si>
  <si>
    <t>02/03/2012</t>
  </si>
  <si>
    <t>05/03/2012</t>
  </si>
  <si>
    <t>06/03/2012</t>
  </si>
  <si>
    <t>07/03/2012</t>
  </si>
  <si>
    <t>08/03/2012</t>
  </si>
  <si>
    <t>09/03/2012</t>
  </si>
  <si>
    <t>12/03/2012</t>
  </si>
  <si>
    <t>13/03/2012</t>
  </si>
  <si>
    <t>14/03/2012</t>
  </si>
  <si>
    <t>15/03/2012</t>
  </si>
  <si>
    <t>16/03/2012</t>
  </si>
  <si>
    <t>19/03/2012</t>
  </si>
  <si>
    <t>20/03/2012</t>
  </si>
  <si>
    <t>21/03/2012</t>
  </si>
  <si>
    <t>22/03/2012</t>
  </si>
  <si>
    <t>23/03/2012</t>
  </si>
  <si>
    <t>26/03/2012</t>
  </si>
  <si>
    <t>27/03/2012</t>
  </si>
  <si>
    <t>28/03/2012</t>
  </si>
  <si>
    <t>29/03/2012</t>
  </si>
  <si>
    <t>30/03/2012</t>
  </si>
  <si>
    <t>02/04/2012</t>
  </si>
  <si>
    <t>03/04/2012</t>
  </si>
  <si>
    <t>04/04/2012</t>
  </si>
  <si>
    <t>05/04/2012</t>
  </si>
  <si>
    <t>10/04/2012</t>
  </si>
  <si>
    <t>11/04/2012</t>
  </si>
  <si>
    <t>12/04/2012</t>
  </si>
  <si>
    <t>13/04/2012</t>
  </si>
  <si>
    <t>16/04/2012</t>
  </si>
  <si>
    <t>17/04/2012</t>
  </si>
  <si>
    <t>18/04/2012</t>
  </si>
  <si>
    <t>19/04/2012</t>
  </si>
  <si>
    <t>20/04/2012</t>
  </si>
  <si>
    <t>23/04/2012</t>
  </si>
  <si>
    <t>24/04/2012</t>
  </si>
  <si>
    <t>25/04/2012</t>
  </si>
  <si>
    <t>26/04/2012</t>
  </si>
  <si>
    <t>27/04/2012</t>
  </si>
  <si>
    <t>30/04/2012</t>
  </si>
  <si>
    <t>02/05/2012</t>
  </si>
  <si>
    <t>03/05/2012</t>
  </si>
  <si>
    <t>04/05/2012</t>
  </si>
  <si>
    <t>07/05/2012</t>
  </si>
  <si>
    <t>09/05/2012</t>
  </si>
  <si>
    <t>10/05/2012</t>
  </si>
  <si>
    <t>11/05/2012</t>
  </si>
  <si>
    <t>14/05/2012</t>
  </si>
  <si>
    <t>15/05/2012</t>
  </si>
  <si>
    <t>16/05/2012</t>
  </si>
  <si>
    <t>18/05/2012</t>
  </si>
  <si>
    <t>21/05/2012</t>
  </si>
  <si>
    <t>22/05/2012</t>
  </si>
  <si>
    <t>23/05/2012</t>
  </si>
  <si>
    <t>24/05/2012</t>
  </si>
  <si>
    <t>25/05/2012</t>
  </si>
  <si>
    <t>29/05/2012</t>
  </si>
  <si>
    <t>30/05/2012</t>
  </si>
  <si>
    <t>31/05/2012</t>
  </si>
  <si>
    <t>01/06/2012</t>
  </si>
  <si>
    <t>04/06/2012</t>
  </si>
  <si>
    <t>05/06/2012</t>
  </si>
  <si>
    <t>06/06/2012</t>
  </si>
  <si>
    <t>07/06/2012</t>
  </si>
  <si>
    <t>08/06/2012</t>
  </si>
  <si>
    <t>11/06/2012</t>
  </si>
  <si>
    <t>12/06/2012</t>
  </si>
  <si>
    <t>13/06/2012</t>
  </si>
  <si>
    <t>14/06/2012</t>
  </si>
  <si>
    <t>15/06/2012</t>
  </si>
  <si>
    <t>18/06/2012</t>
  </si>
  <si>
    <t>19/06/2012</t>
  </si>
  <si>
    <t>20/06/2012</t>
  </si>
  <si>
    <t>21/06/2012</t>
  </si>
  <si>
    <t>22/06/2012</t>
  </si>
  <si>
    <t>25/06/2012</t>
  </si>
  <si>
    <t>26/06/2012</t>
  </si>
  <si>
    <t>27/06/2012</t>
  </si>
  <si>
    <t>28/06/2012</t>
  </si>
  <si>
    <t>29/06/2012</t>
  </si>
  <si>
    <t>02/07/2012</t>
  </si>
  <si>
    <t>03/07/2012</t>
  </si>
  <si>
    <t>04/07/2012</t>
  </si>
  <si>
    <t>05/07/2012</t>
  </si>
  <si>
    <t>06/07/2012</t>
  </si>
  <si>
    <t>09/07/2012</t>
  </si>
  <si>
    <t>10/07/2012</t>
  </si>
  <si>
    <t>11/07/2012</t>
  </si>
  <si>
    <t>12/07/2012</t>
  </si>
  <si>
    <t>13/07/2012</t>
  </si>
  <si>
    <t>16/07/2012</t>
  </si>
  <si>
    <t>17/07/2012</t>
  </si>
  <si>
    <t>18/07/2012</t>
  </si>
  <si>
    <t>19/07/2012</t>
  </si>
  <si>
    <t>20/07/2012</t>
  </si>
  <si>
    <t>23/07/2012</t>
  </si>
  <si>
    <t>24/07/2012</t>
  </si>
  <si>
    <t>25/07/2012</t>
  </si>
  <si>
    <t>26/07/2012</t>
  </si>
  <si>
    <t>27/07/2012</t>
  </si>
  <si>
    <t>30/07/2012</t>
  </si>
  <si>
    <t>31/07/2012</t>
  </si>
  <si>
    <t>01/08/2012</t>
  </si>
  <si>
    <t>02/08/2012</t>
  </si>
  <si>
    <t>03/08/2012</t>
  </si>
  <si>
    <t>06/08/2012</t>
  </si>
  <si>
    <t>07/08/2012</t>
  </si>
  <si>
    <t>08/08/2012</t>
  </si>
  <si>
    <t>09/08/2012</t>
  </si>
  <si>
    <t>10/08/2012</t>
  </si>
  <si>
    <t>13/08/2012</t>
  </si>
  <si>
    <t>14/08/2012</t>
  </si>
  <si>
    <t>16/08/2012</t>
  </si>
  <si>
    <t>17/08/2012</t>
  </si>
  <si>
    <t>20/08/2012</t>
  </si>
  <si>
    <t>21/08/2012</t>
  </si>
  <si>
    <t>22/08/2012</t>
  </si>
  <si>
    <t>23/08/2012</t>
  </si>
  <si>
    <t>24/08/2012</t>
  </si>
  <si>
    <t>27/08/2012</t>
  </si>
  <si>
    <t>28/08/2012</t>
  </si>
  <si>
    <t>29/08/2012</t>
  </si>
  <si>
    <t>30/08/2012</t>
  </si>
  <si>
    <t>31/08/2012</t>
  </si>
  <si>
    <t>03/09/2012</t>
  </si>
  <si>
    <t>04/09/2012</t>
  </si>
  <si>
    <t>05/09/2012</t>
  </si>
  <si>
    <t>06/09/2012</t>
  </si>
  <si>
    <t>07/09/2012</t>
  </si>
  <si>
    <t>10/09/2012</t>
  </si>
  <si>
    <t>11/09/2012</t>
  </si>
  <si>
    <t>12/09/2012</t>
  </si>
  <si>
    <t>13/09/2012</t>
  </si>
  <si>
    <t>14/09/2012</t>
  </si>
  <si>
    <t>17/09/2012</t>
  </si>
  <si>
    <t>18/09/2012</t>
  </si>
  <si>
    <t>19/09/2012</t>
  </si>
  <si>
    <t>20/09/2012</t>
  </si>
  <si>
    <t>21/09/2012</t>
  </si>
  <si>
    <t>24/09/2012</t>
  </si>
  <si>
    <t>25/09/2012</t>
  </si>
  <si>
    <t>26/09/2012</t>
  </si>
  <si>
    <t>27/09/2012</t>
  </si>
  <si>
    <t>28/09/2012</t>
  </si>
  <si>
    <t>01/10/2012</t>
  </si>
  <si>
    <t>02/10/2012</t>
  </si>
  <si>
    <t>03/10/2012</t>
  </si>
  <si>
    <t>04/10/2012</t>
  </si>
  <si>
    <t>05/10/2012</t>
  </si>
  <si>
    <t>08/10/2012</t>
  </si>
  <si>
    <t>09/10/2012</t>
  </si>
  <si>
    <t>10/10/2012</t>
  </si>
  <si>
    <t>11/10/2012</t>
  </si>
  <si>
    <t>12/10/2012</t>
  </si>
  <si>
    <t>15/10/2012</t>
  </si>
  <si>
    <t>16/10/2012</t>
  </si>
  <si>
    <t>17/10/2012</t>
  </si>
  <si>
    <t>18/10/2012</t>
  </si>
  <si>
    <t>19/10/2012</t>
  </si>
  <si>
    <t>22/10/2012</t>
  </si>
  <si>
    <t>23/10/2012</t>
  </si>
  <si>
    <t>24/10/2012</t>
  </si>
  <si>
    <t>25/10/2012</t>
  </si>
  <si>
    <t>26/10/2012</t>
  </si>
  <si>
    <t>29/10/2012</t>
  </si>
  <si>
    <t>30/10/2012</t>
  </si>
  <si>
    <t>31/10/2012</t>
  </si>
  <si>
    <t>02/11/2012</t>
  </si>
  <si>
    <t>05/11/2012</t>
  </si>
  <si>
    <t>06/11/2012</t>
  </si>
  <si>
    <t>07/11/2012</t>
  </si>
  <si>
    <t>08/11/2012</t>
  </si>
  <si>
    <t>09/11/2012</t>
  </si>
  <si>
    <t>12/11/2012</t>
  </si>
  <si>
    <t>13/11/2012</t>
  </si>
  <si>
    <t>14/11/2012</t>
  </si>
  <si>
    <t>15/11/2012</t>
  </si>
  <si>
    <t>16/11/2012</t>
  </si>
  <si>
    <t>19/11/2012</t>
  </si>
  <si>
    <t>20/11/2012</t>
  </si>
  <si>
    <t>21/11/2012</t>
  </si>
  <si>
    <t>22/11/2012</t>
  </si>
  <si>
    <t>23/11/2012</t>
  </si>
  <si>
    <t>26/11/2012</t>
  </si>
  <si>
    <t>27/11/2012</t>
  </si>
  <si>
    <t>28/11/2012</t>
  </si>
  <si>
    <t>29/11/2012</t>
  </si>
  <si>
    <t>30/11/2012</t>
  </si>
  <si>
    <t>03/12/2012</t>
  </si>
  <si>
    <t>04/12/2012</t>
  </si>
  <si>
    <t>05/12/2012</t>
  </si>
  <si>
    <t>06/12/2012</t>
  </si>
  <si>
    <t>07/12/2012</t>
  </si>
  <si>
    <t>10/12/2012</t>
  </si>
  <si>
    <t>11/12/2012</t>
  </si>
  <si>
    <t>12/12/2012</t>
  </si>
  <si>
    <t>13/12/2012</t>
  </si>
  <si>
    <t>14/12/2012</t>
  </si>
  <si>
    <t>17/12/2012</t>
  </si>
  <si>
    <t>18/12/2012</t>
  </si>
  <si>
    <t>19/12/2012</t>
  </si>
  <si>
    <t>20/12/2012</t>
  </si>
  <si>
    <t>21/12/2012</t>
  </si>
  <si>
    <t>24/12/2012</t>
  </si>
  <si>
    <t>27/12/2012</t>
  </si>
  <si>
    <t>28/12/2012</t>
  </si>
  <si>
    <t>31/12/2012</t>
  </si>
  <si>
    <t>02/01/2013</t>
  </si>
  <si>
    <t>03/01/2013</t>
  </si>
  <si>
    <t>04/01/2013</t>
  </si>
  <si>
    <t>07/01/2013</t>
  </si>
  <si>
    <t>08/01/2013</t>
  </si>
  <si>
    <t>09/01/2013</t>
  </si>
  <si>
    <t>10/01/2013</t>
  </si>
  <si>
    <t>11/01/2013</t>
  </si>
  <si>
    <t>14/01/2013</t>
  </si>
  <si>
    <t>15/01/2013</t>
  </si>
  <si>
    <t>16/01/2013</t>
  </si>
  <si>
    <t>17/01/2013</t>
  </si>
  <si>
    <t>18/01/2013</t>
  </si>
  <si>
    <t>21/01/2013</t>
  </si>
  <si>
    <t>22/01/2013</t>
  </si>
  <si>
    <t>23/01/2013</t>
  </si>
  <si>
    <t>24/01/2013</t>
  </si>
  <si>
    <t>25/01/2013</t>
  </si>
  <si>
    <t>28/01/2013</t>
  </si>
  <si>
    <t>29/01/2013</t>
  </si>
  <si>
    <t>30/01/2013</t>
  </si>
  <si>
    <t>31/01/2013</t>
  </si>
  <si>
    <t>01/02/2013</t>
  </si>
  <si>
    <t>04/02/2013</t>
  </si>
  <si>
    <t>05/02/2013</t>
  </si>
  <si>
    <t>06/02/2013</t>
  </si>
  <si>
    <t>07/02/2013</t>
  </si>
  <si>
    <t>08/02/2013</t>
  </si>
  <si>
    <t>11/02/2013</t>
  </si>
  <si>
    <t>12/02/2013</t>
  </si>
  <si>
    <t>13/02/2013</t>
  </si>
  <si>
    <t>14/02/2013</t>
  </si>
  <si>
    <t>15/02/2013</t>
  </si>
  <si>
    <t>18/02/2013</t>
  </si>
  <si>
    <t>19/02/2013</t>
  </si>
  <si>
    <t>20/02/2013</t>
  </si>
  <si>
    <t>21/02/2013</t>
  </si>
  <si>
    <t>22/02/2013</t>
  </si>
  <si>
    <t>25/02/2013</t>
  </si>
  <si>
    <t>26/02/2013</t>
  </si>
  <si>
    <t>27/02/2013</t>
  </si>
  <si>
    <t>28/02/2013</t>
  </si>
  <si>
    <t>01/03/2013</t>
  </si>
  <si>
    <t>04/03/2013</t>
  </si>
  <si>
    <t>05/03/2013</t>
  </si>
  <si>
    <t>06/03/2013</t>
  </si>
  <si>
    <t>07/03/2013</t>
  </si>
  <si>
    <t>08/03/2013</t>
  </si>
  <si>
    <t>11/03/2013</t>
  </si>
  <si>
    <t>12/03/2013</t>
  </si>
  <si>
    <t>13/03/2013</t>
  </si>
  <si>
    <t>14/03/2013</t>
  </si>
  <si>
    <t>15/03/2013</t>
  </si>
  <si>
    <t>18/03/2013</t>
  </si>
  <si>
    <t>19/03/2013</t>
  </si>
  <si>
    <t>20/03/2013</t>
  </si>
  <si>
    <t>21/03/2013</t>
  </si>
  <si>
    <t>22/03/2013</t>
  </si>
  <si>
    <t>25/03/2013</t>
  </si>
  <si>
    <t>26/03/2013</t>
  </si>
  <si>
    <t>27/03/2013</t>
  </si>
  <si>
    <t>28/03/2013</t>
  </si>
  <si>
    <t>02/04/2013</t>
  </si>
  <si>
    <t>03/04/2013</t>
  </si>
  <si>
    <t>04/04/2013</t>
  </si>
  <si>
    <t>05/04/2013</t>
  </si>
  <si>
    <t>08/04/2013</t>
  </si>
  <si>
    <t>09/04/2013</t>
  </si>
  <si>
    <t>10/04/2013</t>
  </si>
  <si>
    <t>11/04/2013</t>
  </si>
  <si>
    <t>12/04/2013</t>
  </si>
  <si>
    <t>15/04/2013</t>
  </si>
  <si>
    <t>16/04/2013</t>
  </si>
  <si>
    <t>17/04/2013</t>
  </si>
  <si>
    <t>18/04/2013</t>
  </si>
  <si>
    <t>19/04/2013</t>
  </si>
  <si>
    <t>22/04/2013</t>
  </si>
  <si>
    <t>23/04/2013</t>
  </si>
  <si>
    <t>24/04/2013</t>
  </si>
  <si>
    <t>25/04/2013</t>
  </si>
  <si>
    <t>26/04/2013</t>
  </si>
  <si>
    <t>29/04/2013</t>
  </si>
  <si>
    <t>30/04/2013</t>
  </si>
  <si>
    <t>02/05/2013</t>
  </si>
  <si>
    <t>03/05/2013</t>
  </si>
  <si>
    <t>06/05/2013</t>
  </si>
  <si>
    <t>07/05/2013</t>
  </si>
  <si>
    <t>10/05/2013</t>
  </si>
  <si>
    <t>13/05/2013</t>
  </si>
  <si>
    <t>14/05/2013</t>
  </si>
  <si>
    <t>15/05/2013</t>
  </si>
  <si>
    <t>16/05/2013</t>
  </si>
  <si>
    <t>17/05/2013</t>
  </si>
  <si>
    <t>21/05/2013</t>
  </si>
  <si>
    <t>22/05/2013</t>
  </si>
  <si>
    <t>23/05/2013</t>
  </si>
  <si>
    <t>24/05/2013</t>
  </si>
  <si>
    <t>27/05/2013</t>
  </si>
  <si>
    <t>28/05/2013</t>
  </si>
  <si>
    <t>29/05/2013</t>
  </si>
  <si>
    <t>30/05/2013</t>
  </si>
  <si>
    <t>31/05/2013</t>
  </si>
  <si>
    <t>03/06/2013</t>
  </si>
  <si>
    <t>04/06/2013</t>
  </si>
  <si>
    <t>05/06/2013</t>
  </si>
  <si>
    <t>06/06/2013</t>
  </si>
  <si>
    <t>07/06/2013</t>
  </si>
  <si>
    <t>10/06/2013</t>
  </si>
  <si>
    <t>11/06/2013</t>
  </si>
  <si>
    <t>12/06/2013</t>
  </si>
  <si>
    <t>13/06/2013</t>
  </si>
  <si>
    <t>14/06/2013</t>
  </si>
  <si>
    <t>17/06/2013</t>
  </si>
  <si>
    <t>18/06/2013</t>
  </si>
  <si>
    <t>19/06/2013</t>
  </si>
  <si>
    <t>20/06/2013</t>
  </si>
  <si>
    <t>21/06/2013</t>
  </si>
  <si>
    <t>24/06/2013</t>
  </si>
  <si>
    <t>25/06/2013</t>
  </si>
  <si>
    <t>26/06/2013</t>
  </si>
  <si>
    <t>27/06/2013</t>
  </si>
  <si>
    <t>28/06/2013</t>
  </si>
  <si>
    <t>01/07/2013</t>
  </si>
  <si>
    <t>02/07/2013</t>
  </si>
  <si>
    <t>03/07/2013</t>
  </si>
  <si>
    <t>04/07/2013</t>
  </si>
  <si>
    <t>05/07/2013</t>
  </si>
  <si>
    <t>08/07/2013</t>
  </si>
  <si>
    <t>09/07/2013</t>
  </si>
  <si>
    <t>10/07/2013</t>
  </si>
  <si>
    <t>11/07/2013</t>
  </si>
  <si>
    <t>12/07/2013</t>
  </si>
  <si>
    <t>15/07/2013</t>
  </si>
  <si>
    <t>16/07/2013</t>
  </si>
  <si>
    <t>17/07/2013</t>
  </si>
  <si>
    <t>18/07/2013</t>
  </si>
  <si>
    <t>19/07/2013</t>
  </si>
  <si>
    <t>22/07/2013</t>
  </si>
  <si>
    <t>23/07/2013</t>
  </si>
  <si>
    <t>24/07/2013</t>
  </si>
  <si>
    <t>25/07/2013</t>
  </si>
  <si>
    <t>26/07/2013</t>
  </si>
  <si>
    <t>29/07/2013</t>
  </si>
  <si>
    <t>30/07/2013</t>
  </si>
  <si>
    <t>31/07/2013</t>
  </si>
  <si>
    <t>01/08/2013</t>
  </si>
  <si>
    <t>02/08/2013</t>
  </si>
  <si>
    <t>05/08/2013</t>
  </si>
  <si>
    <t>06/08/2013</t>
  </si>
  <si>
    <t>07/08/2013</t>
  </si>
  <si>
    <t>08/08/2013</t>
  </si>
  <si>
    <t>09/08/2013</t>
  </si>
  <si>
    <t>12/08/2013</t>
  </si>
  <si>
    <t>13/08/2013</t>
  </si>
  <si>
    <t>14/08/2013</t>
  </si>
  <si>
    <t>16/08/2013</t>
  </si>
  <si>
    <t>19/08/2013</t>
  </si>
  <si>
    <t>20/08/2013</t>
  </si>
  <si>
    <t>21/08/2013</t>
  </si>
  <si>
    <t>22/08/2013</t>
  </si>
  <si>
    <t>23/08/2013</t>
  </si>
  <si>
    <t>26/08/2013</t>
  </si>
  <si>
    <t>27/08/2013</t>
  </si>
  <si>
    <t>28/08/2013</t>
  </si>
  <si>
    <t>29/08/2013</t>
  </si>
  <si>
    <t>30/08/2013</t>
  </si>
  <si>
    <t>02/09/2013</t>
  </si>
  <si>
    <t>03/09/2013</t>
  </si>
  <si>
    <t>04/09/2013</t>
  </si>
  <si>
    <t>05/09/2013</t>
  </si>
  <si>
    <t>06/09/2013</t>
  </si>
  <si>
    <t>09/09/2013</t>
  </si>
  <si>
    <t>10/09/2013</t>
  </si>
  <si>
    <t>11/09/2013</t>
  </si>
  <si>
    <t>12/09/2013</t>
  </si>
  <si>
    <t>13/09/2013</t>
  </si>
  <si>
    <t>16/09/2013</t>
  </si>
  <si>
    <t>17/09/2013</t>
  </si>
  <si>
    <t>18/09/2013</t>
  </si>
  <si>
    <t>19/09/2013</t>
  </si>
  <si>
    <t>20/09/2013</t>
  </si>
  <si>
    <t>23/09/2013</t>
  </si>
  <si>
    <t>24/09/2013</t>
  </si>
  <si>
    <t>25/09/2013</t>
  </si>
  <si>
    <t>26/09/2013</t>
  </si>
  <si>
    <t>27/09/2013</t>
  </si>
  <si>
    <t>30/09/2013</t>
  </si>
  <si>
    <t>01/10/2013</t>
  </si>
  <si>
    <t>02/10/2013</t>
  </si>
  <si>
    <t>03/10/2013</t>
  </si>
  <si>
    <t>04/10/2013</t>
  </si>
  <si>
    <t>07/10/2013</t>
  </si>
  <si>
    <t>08/10/2013</t>
  </si>
  <si>
    <t>09/10/2013</t>
  </si>
  <si>
    <t>10/10/2013</t>
  </si>
  <si>
    <t>11/10/2013</t>
  </si>
  <si>
    <t>14/10/2013</t>
  </si>
  <si>
    <t>15/10/2013</t>
  </si>
  <si>
    <t>16/10/2013</t>
  </si>
  <si>
    <t>17/10/2013</t>
  </si>
  <si>
    <t>18/10/2013</t>
  </si>
  <si>
    <t>21/10/2013</t>
  </si>
  <si>
    <t>22/10/2013</t>
  </si>
  <si>
    <t>23/10/2013</t>
  </si>
  <si>
    <t>24/10/2013</t>
  </si>
  <si>
    <t>25/10/2013</t>
  </si>
  <si>
    <t>28/10/2013</t>
  </si>
  <si>
    <t>29/10/2013</t>
  </si>
  <si>
    <t>30/10/2013</t>
  </si>
  <si>
    <t>31/10/2013</t>
  </si>
  <si>
    <t>04/11/2013</t>
  </si>
  <si>
    <t>05/11/2013</t>
  </si>
  <si>
    <t>06/11/2013</t>
  </si>
  <si>
    <t>07/11/2013</t>
  </si>
  <si>
    <t>08/11/2013</t>
  </si>
  <si>
    <t>12/11/2013</t>
  </si>
  <si>
    <t>13/11/2013</t>
  </si>
  <si>
    <t>14/11/2013</t>
  </si>
  <si>
    <t>15/11/2013</t>
  </si>
  <si>
    <t>18/11/2013</t>
  </si>
  <si>
    <t>19/11/2013</t>
  </si>
  <si>
    <t>20/11/2013</t>
  </si>
  <si>
    <t>21/11/2013</t>
  </si>
  <si>
    <t>22/11/2013</t>
  </si>
  <si>
    <t>25/11/2013</t>
  </si>
  <si>
    <t>26/11/2013</t>
  </si>
  <si>
    <t>27/11/2013</t>
  </si>
  <si>
    <t>28/11/2013</t>
  </si>
  <si>
    <t>29/11/2013</t>
  </si>
  <si>
    <t>02/12/2013</t>
  </si>
  <si>
    <t>03/12/2013</t>
  </si>
  <si>
    <t>04/12/2013</t>
  </si>
  <si>
    <t>05/12/2013</t>
  </si>
  <si>
    <t>06/12/2013</t>
  </si>
  <si>
    <t>09/12/2013</t>
  </si>
  <si>
    <t>10/12/2013</t>
  </si>
  <si>
    <t>11/12/2013</t>
  </si>
  <si>
    <t>12/12/2013</t>
  </si>
  <si>
    <t>13/12/2013</t>
  </si>
  <si>
    <t>16/12/2013</t>
  </si>
  <si>
    <t>17/12/2013</t>
  </si>
  <si>
    <t>18/12/2013</t>
  </si>
  <si>
    <t>19/12/2013</t>
  </si>
  <si>
    <t>20/12/2013</t>
  </si>
  <si>
    <t>23/12/2013</t>
  </si>
  <si>
    <t>24/12/2013</t>
  </si>
  <si>
    <t>27/12/2013</t>
  </si>
  <si>
    <t>30/12/2013</t>
  </si>
  <si>
    <t>31/12/2013</t>
  </si>
  <si>
    <t>02/01/2014</t>
  </si>
  <si>
    <t>03/01/2014</t>
  </si>
  <si>
    <t>06/01/2014</t>
  </si>
  <si>
    <t>07/01/2014</t>
  </si>
  <si>
    <t>08/01/2014</t>
  </si>
  <si>
    <t>09/01/2014</t>
  </si>
  <si>
    <t>10/01/2014</t>
  </si>
  <si>
    <t>13/01/2014</t>
  </si>
  <si>
    <t>14/01/2014</t>
  </si>
  <si>
    <t>15/01/2014</t>
  </si>
  <si>
    <t>16/01/2014</t>
  </si>
  <si>
    <t>17/01/2014</t>
  </si>
  <si>
    <t>20/01/2014</t>
  </si>
  <si>
    <t>21/01/2014</t>
  </si>
  <si>
    <t>22/01/2014</t>
  </si>
  <si>
    <t>23/01/2014</t>
  </si>
  <si>
    <t>24/01/2014</t>
  </si>
  <si>
    <t>27/01/2014</t>
  </si>
  <si>
    <t>28/01/2014</t>
  </si>
  <si>
    <t>29/01/2014</t>
  </si>
  <si>
    <t>30/01/2014</t>
  </si>
  <si>
    <t>31/01/2014</t>
  </si>
  <si>
    <t>03/02/2014</t>
  </si>
  <si>
    <t>04/02/2014</t>
  </si>
  <si>
    <t>05/02/2014</t>
  </si>
  <si>
    <t>06/02/2014</t>
  </si>
  <si>
    <t>07/02/2014</t>
  </si>
  <si>
    <t>10/02/2014</t>
  </si>
  <si>
    <t>11/02/2014</t>
  </si>
  <si>
    <t>12/02/2014</t>
  </si>
  <si>
    <t>13/02/2014</t>
  </si>
  <si>
    <t>14/02/2014</t>
  </si>
  <si>
    <t>17/02/2014</t>
  </si>
  <si>
    <t>18/02/2014</t>
  </si>
  <si>
    <t>19/02/2014</t>
  </si>
  <si>
    <t>20/02/2014</t>
  </si>
  <si>
    <t>21/02/2014</t>
  </si>
  <si>
    <t>24/02/2014</t>
  </si>
  <si>
    <t>25/02/2014</t>
  </si>
  <si>
    <t>26/02/2014</t>
  </si>
  <si>
    <t>27/02/2014</t>
  </si>
  <si>
    <t>28/02/2014</t>
  </si>
  <si>
    <t>03/03/2014</t>
  </si>
  <si>
    <t>04/03/2014</t>
  </si>
  <si>
    <t>05/03/2014</t>
  </si>
  <si>
    <t>06/03/2014</t>
  </si>
  <si>
    <t>07/03/2014</t>
  </si>
  <si>
    <t>10/03/2014</t>
  </si>
  <si>
    <t>11/03/2014</t>
  </si>
  <si>
    <t>12/03/2014</t>
  </si>
  <si>
    <t>13/03/2014</t>
  </si>
  <si>
    <t>14/03/2014</t>
  </si>
  <si>
    <t>17/03/2014</t>
  </si>
  <si>
    <t>18/03/2014</t>
  </si>
  <si>
    <t>19/03/2014</t>
  </si>
  <si>
    <t>20/03/2014</t>
  </si>
  <si>
    <t>21/03/2014</t>
  </si>
  <si>
    <t>24/03/2014</t>
  </si>
  <si>
    <t>25/03/2014</t>
  </si>
  <si>
    <t>26/03/2014</t>
  </si>
  <si>
    <t>27/03/2014</t>
  </si>
  <si>
    <t>28/03/2014</t>
  </si>
  <si>
    <t>31/03/2014</t>
  </si>
  <si>
    <t>01/04/2014</t>
  </si>
  <si>
    <t>02/04/2014</t>
  </si>
  <si>
    <t>03/04/2014</t>
  </si>
  <si>
    <t>04/04/2014</t>
  </si>
  <si>
    <t>07/04/2014</t>
  </si>
  <si>
    <t>08/04/2014</t>
  </si>
  <si>
    <t>09/04/2014</t>
  </si>
  <si>
    <t>10/04/2014</t>
  </si>
  <si>
    <t>11/04/2014</t>
  </si>
  <si>
    <t>14/04/2014</t>
  </si>
  <si>
    <t>15/04/2014</t>
  </si>
  <si>
    <t>16/04/2014</t>
  </si>
  <si>
    <t>17/04/2014</t>
  </si>
  <si>
    <t>22/04/2014</t>
  </si>
  <si>
    <t>23/04/2014</t>
  </si>
  <si>
    <t>24/04/2014</t>
  </si>
  <si>
    <t>25/04/2014</t>
  </si>
  <si>
    <t>28/04/2014</t>
  </si>
  <si>
    <t>29/04/2014</t>
  </si>
  <si>
    <t>30/04/2014</t>
  </si>
  <si>
    <t>02/05/2014</t>
  </si>
  <si>
    <t>05/05/2014</t>
  </si>
  <si>
    <t>06/05/2014</t>
  </si>
  <si>
    <t>07/05/2014</t>
  </si>
  <si>
    <t>09/05/2014</t>
  </si>
  <si>
    <t>12/05/2014</t>
  </si>
  <si>
    <t>13/05/2014</t>
  </si>
  <si>
    <t>14/05/2014</t>
  </si>
  <si>
    <t>15/05/2014</t>
  </si>
  <si>
    <t>16/05/2014</t>
  </si>
  <si>
    <t>19/05/2014</t>
  </si>
  <si>
    <t>20/05/2014</t>
  </si>
  <si>
    <t>21/05/2014</t>
  </si>
  <si>
    <t>22/05/2014</t>
  </si>
  <si>
    <t>23/05/2014</t>
  </si>
  <si>
    <t>26/05/2014</t>
  </si>
  <si>
    <t>27/05/2014</t>
  </si>
  <si>
    <t>28/05/2014</t>
  </si>
  <si>
    <t>30/05/2014</t>
  </si>
  <si>
    <t>02/06/2014</t>
  </si>
  <si>
    <t>03/06/2014</t>
  </si>
  <si>
    <t>04/06/2014</t>
  </si>
  <si>
    <t>05/06/2014</t>
  </si>
  <si>
    <t>06/06/2014</t>
  </si>
  <si>
    <t>10/06/2014</t>
  </si>
  <si>
    <t>11/06/2014</t>
  </si>
  <si>
    <t>12/06/2014</t>
  </si>
  <si>
    <t>13/06/2014</t>
  </si>
  <si>
    <t>16/06/2014</t>
  </si>
  <si>
    <t>17/06/2014</t>
  </si>
  <si>
    <t>18/06/2014</t>
  </si>
  <si>
    <t>19/06/2014</t>
  </si>
  <si>
    <t>20/06/2014</t>
  </si>
  <si>
    <t>23/06/2014</t>
  </si>
  <si>
    <t>24/06/2014</t>
  </si>
  <si>
    <t>25/06/2014</t>
  </si>
  <si>
    <t>26/06/2014</t>
  </si>
  <si>
    <t>27/06/2014</t>
  </si>
  <si>
    <t>30/06/2014</t>
  </si>
  <si>
    <t>01/07/2014</t>
  </si>
  <si>
    <t>02/07/2014</t>
  </si>
  <si>
    <t>03/07/2014</t>
  </si>
  <si>
    <t>04/07/2014</t>
  </si>
  <si>
    <t>07/07/2014</t>
  </si>
  <si>
    <t>08/07/2014</t>
  </si>
  <si>
    <t>09/07/2014</t>
  </si>
  <si>
    <t>10/07/2014</t>
  </si>
  <si>
    <t>11/07/2014</t>
  </si>
  <si>
    <t>15/07/2014</t>
  </si>
  <si>
    <t>16/07/2014</t>
  </si>
  <si>
    <t>17/07/2014</t>
  </si>
  <si>
    <t>18/07/2014</t>
  </si>
  <si>
    <t>21/07/2014</t>
  </si>
  <si>
    <t>22/07/2014</t>
  </si>
  <si>
    <t>23/07/2014</t>
  </si>
  <si>
    <t>24/07/2014</t>
  </si>
  <si>
    <t>25/07/2014</t>
  </si>
  <si>
    <t>28/07/2014</t>
  </si>
  <si>
    <t>29/07/2014</t>
  </si>
  <si>
    <t>30/07/2014</t>
  </si>
  <si>
    <t>31/07/2014</t>
  </si>
  <si>
    <t>01/08/2014</t>
  </si>
  <si>
    <t>04/08/2014</t>
  </si>
  <si>
    <t>05/08/2014</t>
  </si>
  <si>
    <t>06/08/2014</t>
  </si>
  <si>
    <t>07/08/2014</t>
  </si>
  <si>
    <t>08/08/2014</t>
  </si>
  <si>
    <t>11/08/2014</t>
  </si>
  <si>
    <t>12/08/2014</t>
  </si>
  <si>
    <t>13/08/2014</t>
  </si>
  <si>
    <t>14/08/2014</t>
  </si>
  <si>
    <t>18/08/2014</t>
  </si>
  <si>
    <t>19/08/2014</t>
  </si>
  <si>
    <t>20/08/2014</t>
  </si>
  <si>
    <t>21/08/2014</t>
  </si>
  <si>
    <t>22/08/2014</t>
  </si>
  <si>
    <t>25/08/2014</t>
  </si>
  <si>
    <t>26/08/2014</t>
  </si>
  <si>
    <t>27/08/2014</t>
  </si>
  <si>
    <t>28/08/2014</t>
  </si>
  <si>
    <t>29/08/2014</t>
  </si>
  <si>
    <t>01/09/2014</t>
  </si>
  <si>
    <t>02/09/2014</t>
  </si>
  <si>
    <t>03/09/2014</t>
  </si>
  <si>
    <t>04/09/2014</t>
  </si>
  <si>
    <t>05/09/2014</t>
  </si>
  <si>
    <t>08/09/2014</t>
  </si>
  <si>
    <t>09/09/2014</t>
  </si>
  <si>
    <t>10/09/2014</t>
  </si>
  <si>
    <t>11/09/2014</t>
  </si>
  <si>
    <t>12/09/2014</t>
  </si>
  <si>
    <t>15/09/2014</t>
  </si>
  <si>
    <t>16/09/2014</t>
  </si>
  <si>
    <t>17/09/2014</t>
  </si>
  <si>
    <t>18/09/2014</t>
  </si>
  <si>
    <t>19/09/2014</t>
  </si>
  <si>
    <t>22/09/2014</t>
  </si>
  <si>
    <t>23/09/2014</t>
  </si>
  <si>
    <t>24/09/2014</t>
  </si>
  <si>
    <t>25/09/2014</t>
  </si>
  <si>
    <t>26/09/2014</t>
  </si>
  <si>
    <t>29/09/2014</t>
  </si>
  <si>
    <t>30/09/2014</t>
  </si>
  <si>
    <t>01/10/2014</t>
  </si>
  <si>
    <t>02/10/2014</t>
  </si>
  <si>
    <t>03/10/2014</t>
  </si>
  <si>
    <t>06/10/2014</t>
  </si>
  <si>
    <t>07/10/2014</t>
  </si>
  <si>
    <t>08/10/2014</t>
  </si>
  <si>
    <t>09/10/2014</t>
  </si>
  <si>
    <t>10/10/2014</t>
  </si>
  <si>
    <t>13/10/2014</t>
  </si>
  <si>
    <t>14/10/2014</t>
  </si>
  <si>
    <t>15/10/2014</t>
  </si>
  <si>
    <t>16/10/2014</t>
  </si>
  <si>
    <t>17/10/2014</t>
  </si>
  <si>
    <t>20/10/2014</t>
  </si>
  <si>
    <t>21/10/2014</t>
  </si>
  <si>
    <t>22/10/2014</t>
  </si>
  <si>
    <t>23/10/2014</t>
  </si>
  <si>
    <t>24/10/2014</t>
  </si>
  <si>
    <t>27/10/2014</t>
  </si>
  <si>
    <t>28/10/2014</t>
  </si>
  <si>
    <t>29/10/2014</t>
  </si>
  <si>
    <t>30/10/2014</t>
  </si>
  <si>
    <t>31/10/2014</t>
  </si>
  <si>
    <t>03/11/2014</t>
  </si>
  <si>
    <t>04/11/2014</t>
  </si>
  <si>
    <t>05/11/2014</t>
  </si>
  <si>
    <t>06/11/2014</t>
  </si>
  <si>
    <t>07/11/2014</t>
  </si>
  <si>
    <t>10/11/2014</t>
  </si>
  <si>
    <t>12/11/2014</t>
  </si>
  <si>
    <t>13/11/2014</t>
  </si>
  <si>
    <t>14/11/2014</t>
  </si>
  <si>
    <t>17/11/2014</t>
  </si>
  <si>
    <t>18/11/2014</t>
  </si>
  <si>
    <t>19/11/2014</t>
  </si>
  <si>
    <t>20/11/2014</t>
  </si>
  <si>
    <t>21/11/2014</t>
  </si>
  <si>
    <t>24/11/2014</t>
  </si>
  <si>
    <t>25/11/2014</t>
  </si>
  <si>
    <t>26/11/2014</t>
  </si>
  <si>
    <t>27/11/2014</t>
  </si>
  <si>
    <t>28/11/2014</t>
  </si>
  <si>
    <t>01/12/2014</t>
  </si>
  <si>
    <t>02/12/2014</t>
  </si>
  <si>
    <t>03/12/2014</t>
  </si>
  <si>
    <t>04/12/2014</t>
  </si>
  <si>
    <t>05/12/2014</t>
  </si>
  <si>
    <t>08/12/2014</t>
  </si>
  <si>
    <t>09/12/2014</t>
  </si>
  <si>
    <t>10/12/2014</t>
  </si>
  <si>
    <t>11/12/2014</t>
  </si>
  <si>
    <t>12/12/2014</t>
  </si>
  <si>
    <t>15/12/2014</t>
  </si>
  <si>
    <t>16/12/2014</t>
  </si>
  <si>
    <t>17/12/2014</t>
  </si>
  <si>
    <t>18/12/2014</t>
  </si>
  <si>
    <t>19/12/2014</t>
  </si>
  <si>
    <t>22/12/2014</t>
  </si>
  <si>
    <t>23/12/2014</t>
  </si>
  <si>
    <t>24/12/2014</t>
  </si>
  <si>
    <t>29/12/2014</t>
  </si>
  <si>
    <t>30/12/2014</t>
  </si>
  <si>
    <t>31/12/2014</t>
  </si>
  <si>
    <t>02/01/2015</t>
  </si>
  <si>
    <t>05/01/2015</t>
  </si>
  <si>
    <t>06/01/2015</t>
  </si>
  <si>
    <t>07/01/2015</t>
  </si>
  <si>
    <t>08/01/2015</t>
  </si>
  <si>
    <t>09/01/2015</t>
  </si>
  <si>
    <t>12/01/2015</t>
  </si>
  <si>
    <t>13/01/2015</t>
  </si>
  <si>
    <t>14/01/2015</t>
  </si>
  <si>
    <t>15/01/2015</t>
  </si>
  <si>
    <t>16/01/2015</t>
  </si>
  <si>
    <t>19/01/2015</t>
  </si>
  <si>
    <t>20/01/2015</t>
  </si>
  <si>
    <t>21/01/2015</t>
  </si>
  <si>
    <t>22/01/2015</t>
  </si>
  <si>
    <t>23/01/2015</t>
  </si>
  <si>
    <t>26/01/2015</t>
  </si>
  <si>
    <t>27/01/2015</t>
  </si>
  <si>
    <t>28/01/2015</t>
  </si>
  <si>
    <t>29/01/2015</t>
  </si>
  <si>
    <t>30/01/2015</t>
  </si>
  <si>
    <t>02/02/2015</t>
  </si>
  <si>
    <t>03/02/2015</t>
  </si>
  <si>
    <t>04/02/2015</t>
  </si>
  <si>
    <t>05/02/2015</t>
  </si>
  <si>
    <t>06/02/2015</t>
  </si>
  <si>
    <t>09/02/2015</t>
  </si>
  <si>
    <t>10/02/2015</t>
  </si>
  <si>
    <t>11/02/2015</t>
  </si>
  <si>
    <t>12/02/2015</t>
  </si>
  <si>
    <t>13/02/2015</t>
  </si>
  <si>
    <t>16/02/2015</t>
  </si>
  <si>
    <t>17/02/2015</t>
  </si>
  <si>
    <t>18/02/2015</t>
  </si>
  <si>
    <t>19/02/2015</t>
  </si>
  <si>
    <t>20/02/2015</t>
  </si>
  <si>
    <t>23/02/2015</t>
  </si>
  <si>
    <t>24/02/2015</t>
  </si>
  <si>
    <t>25/02/2015</t>
  </si>
  <si>
    <t>26/02/2015</t>
  </si>
  <si>
    <t>27/02/2015</t>
  </si>
  <si>
    <t>02/03/2015</t>
  </si>
  <si>
    <t>03/03/2015</t>
  </si>
  <si>
    <t>04/03/2015</t>
  </si>
  <si>
    <t>05/03/2015</t>
  </si>
  <si>
    <t>06/03/2015</t>
  </si>
  <si>
    <t>09/03/2015</t>
  </si>
  <si>
    <t>10/03/2015</t>
  </si>
  <si>
    <t>11/03/2015</t>
  </si>
  <si>
    <t>12/03/2015</t>
  </si>
  <si>
    <t>13/03/2015</t>
  </si>
  <si>
    <t>16/03/2015</t>
  </si>
  <si>
    <t>17/03/2015</t>
  </si>
  <si>
    <t>18/03/2015</t>
  </si>
  <si>
    <t>19/03/2015</t>
  </si>
  <si>
    <t>20/03/2015</t>
  </si>
  <si>
    <t>23/03/2015</t>
  </si>
  <si>
    <t>24/03/2015</t>
  </si>
  <si>
    <t>25/03/2015</t>
  </si>
  <si>
    <t>26/03/2015</t>
  </si>
  <si>
    <t>27/03/2015</t>
  </si>
  <si>
    <t>30/03/2015</t>
  </si>
  <si>
    <t>31/03/2015</t>
  </si>
  <si>
    <t>01/04/2015</t>
  </si>
  <si>
    <t>02/04/2015</t>
  </si>
  <si>
    <t>07/04/2015</t>
  </si>
  <si>
    <t>08/04/2015</t>
  </si>
  <si>
    <t>09/04/2015</t>
  </si>
  <si>
    <t>10/04/2015</t>
  </si>
  <si>
    <t>13/04/2015</t>
  </si>
  <si>
    <t>14/04/2015</t>
  </si>
  <si>
    <t>15/04/2015</t>
  </si>
  <si>
    <t>16/04/2015</t>
  </si>
  <si>
    <t>17/04/2015</t>
  </si>
  <si>
    <t>20/04/2015</t>
  </si>
  <si>
    <t>21/04/2015</t>
  </si>
  <si>
    <t>22/04/2015</t>
  </si>
  <si>
    <t>23/04/2015</t>
  </si>
  <si>
    <t>24/04/2015</t>
  </si>
  <si>
    <t>27/04/2015</t>
  </si>
  <si>
    <t>28/04/2015</t>
  </si>
  <si>
    <t>29/04/2015</t>
  </si>
  <si>
    <t>30/04/2015</t>
  </si>
  <si>
    <t>04/05/2015</t>
  </si>
  <si>
    <t>05/05/2015</t>
  </si>
  <si>
    <t>06/05/2015</t>
  </si>
  <si>
    <t>07/05/2015</t>
  </si>
  <si>
    <t>11/05/2015</t>
  </si>
  <si>
    <t>12/05/2015</t>
  </si>
  <si>
    <t>13/05/2015</t>
  </si>
  <si>
    <t>15/05/2015</t>
  </si>
  <si>
    <t>18/05/2015</t>
  </si>
  <si>
    <t>19/05/2015</t>
  </si>
  <si>
    <t>20/05/2015</t>
  </si>
  <si>
    <t>21/05/2015</t>
  </si>
  <si>
    <t>22/05/2015</t>
  </si>
  <si>
    <t>26/05/2015</t>
  </si>
  <si>
    <t>27/05/2015</t>
  </si>
  <si>
    <t>28/05/2015</t>
  </si>
  <si>
    <t>29/05/2015</t>
  </si>
  <si>
    <t>01/06/2015</t>
  </si>
  <si>
    <t>02/06/2015</t>
  </si>
  <si>
    <t>03/06/2015</t>
  </si>
  <si>
    <t>04/06/2015</t>
  </si>
  <si>
    <t>05/06/2015</t>
  </si>
  <si>
    <t>08/06/2015</t>
  </si>
  <si>
    <t>09/06/2015</t>
  </si>
  <si>
    <t>10/06/2015</t>
  </si>
  <si>
    <t>11/06/2015</t>
  </si>
  <si>
    <t>12/06/2015</t>
  </si>
  <si>
    <t>15/06/2015</t>
  </si>
  <si>
    <t>16/06/2015</t>
  </si>
  <si>
    <t>17/06/2015</t>
  </si>
  <si>
    <t>18/06/2015</t>
  </si>
  <si>
    <t>19/06/2015</t>
  </si>
  <si>
    <t>22/06/2015</t>
  </si>
  <si>
    <t>23/06/2015</t>
  </si>
  <si>
    <t>24/06/2015</t>
  </si>
  <si>
    <t>25/06/2015</t>
  </si>
  <si>
    <t>26/06/2015</t>
  </si>
  <si>
    <t>29/06/2015</t>
  </si>
  <si>
    <t>30/06/2015</t>
  </si>
  <si>
    <t>01/07/2015</t>
  </si>
  <si>
    <t>02/07/2015</t>
  </si>
  <si>
    <t>03/07/2015</t>
  </si>
  <si>
    <t>06/07/2015</t>
  </si>
  <si>
    <t>07/07/2015</t>
  </si>
  <si>
    <t>08/07/2015</t>
  </si>
  <si>
    <t>09/07/2015</t>
  </si>
  <si>
    <t>10/07/2015</t>
  </si>
  <si>
    <t>13/07/2015</t>
  </si>
  <si>
    <t>15/07/2015</t>
  </si>
  <si>
    <t>16/07/2015</t>
  </si>
  <si>
    <t>17/07/2015</t>
  </si>
  <si>
    <t>20/07/2015</t>
  </si>
  <si>
    <t>21/07/2015</t>
  </si>
  <si>
    <t>22/07/2015</t>
  </si>
  <si>
    <t>23/07/2015</t>
  </si>
  <si>
    <t>24/07/2015</t>
  </si>
  <si>
    <t>27/07/2015</t>
  </si>
  <si>
    <t>28/07/2015</t>
  </si>
  <si>
    <t>29/07/2015</t>
  </si>
  <si>
    <t>30/07/2015</t>
  </si>
  <si>
    <t>31/07/2015</t>
  </si>
  <si>
    <t>03/08/2015</t>
  </si>
  <si>
    <t>04/08/2015</t>
  </si>
  <si>
    <t>05/08/2015</t>
  </si>
  <si>
    <t>06/08/2015</t>
  </si>
  <si>
    <t>07/08/2015</t>
  </si>
  <si>
    <t>10/08/2015</t>
  </si>
  <si>
    <t>11/08/2015</t>
  </si>
  <si>
    <t>12/08/2015</t>
  </si>
  <si>
    <t>13/08/2015</t>
  </si>
  <si>
    <t>14/08/2015</t>
  </si>
  <si>
    <t>17/08/2015</t>
  </si>
  <si>
    <t>18/08/2015</t>
  </si>
  <si>
    <t>19/08/2015</t>
  </si>
  <si>
    <t>20/08/2015</t>
  </si>
  <si>
    <t>21/08/2015</t>
  </si>
  <si>
    <t>24/08/2015</t>
  </si>
  <si>
    <t>25/08/2015</t>
  </si>
  <si>
    <t>26/08/2015</t>
  </si>
  <si>
    <t>27/08/2015</t>
  </si>
  <si>
    <t>28/08/2015</t>
  </si>
  <si>
    <t>31/08/2015</t>
  </si>
  <si>
    <t>01/09/2015</t>
  </si>
  <si>
    <t>02/09/2015</t>
  </si>
  <si>
    <t>03/09/2015</t>
  </si>
  <si>
    <t>04/09/2015</t>
  </si>
  <si>
    <t>07/09/2015</t>
  </si>
  <si>
    <t>08/09/2015</t>
  </si>
  <si>
    <t>09/09/2015</t>
  </si>
  <si>
    <t>10/09/2015</t>
  </si>
  <si>
    <t>11/09/2015</t>
  </si>
  <si>
    <t>14/09/2015</t>
  </si>
  <si>
    <t>15/09/2015</t>
  </si>
  <si>
    <t>16/09/2015</t>
  </si>
  <si>
    <t>17/09/2015</t>
  </si>
  <si>
    <t>18/09/2015</t>
  </si>
  <si>
    <t>21/09/2015</t>
  </si>
  <si>
    <t>22/09/2015</t>
  </si>
  <si>
    <t>23/09/2015</t>
  </si>
  <si>
    <t>24/09/2015</t>
  </si>
  <si>
    <t>25/09/2015</t>
  </si>
  <si>
    <t>28/09/2015</t>
  </si>
  <si>
    <t>29/09/2015</t>
  </si>
  <si>
    <t>30/09/2015</t>
  </si>
  <si>
    <t>01/10/2015</t>
  </si>
  <si>
    <t>02/10/2015</t>
  </si>
  <si>
    <t>05/10/2015</t>
  </si>
  <si>
    <t>06/10/2015</t>
  </si>
  <si>
    <t>07/10/2015</t>
  </si>
  <si>
    <t>08/10/2015</t>
  </si>
  <si>
    <t>09/10/2015</t>
  </si>
  <si>
    <t>12/10/2015</t>
  </si>
  <si>
    <t>13/10/2015</t>
  </si>
  <si>
    <t>14/10/2015</t>
  </si>
  <si>
    <t>15/10/2015</t>
  </si>
  <si>
    <t>16/10/2015</t>
  </si>
  <si>
    <t>19/10/2015</t>
  </si>
  <si>
    <t>20/10/2015</t>
  </si>
  <si>
    <t>21/10/2015</t>
  </si>
  <si>
    <t>22/10/2015</t>
  </si>
  <si>
    <t>23/10/2015</t>
  </si>
  <si>
    <t>26/10/2015</t>
  </si>
  <si>
    <t>27/10/2015</t>
  </si>
  <si>
    <t>28/10/2015</t>
  </si>
  <si>
    <t>29/10/2015</t>
  </si>
  <si>
    <t>30/10/2015</t>
  </si>
  <si>
    <t>02/11/2015</t>
  </si>
  <si>
    <t>03/11/2015</t>
  </si>
  <si>
    <t>04/11/2015</t>
  </si>
  <si>
    <t>05/11/2015</t>
  </si>
  <si>
    <t>06/11/2015</t>
  </si>
  <si>
    <t>09/11/2015</t>
  </si>
  <si>
    <t>10/11/2015</t>
  </si>
  <si>
    <t>12/11/2015</t>
  </si>
  <si>
    <t>13/11/2015</t>
  </si>
  <si>
    <t>16/11/2015</t>
  </si>
  <si>
    <t>17/11/2015</t>
  </si>
  <si>
    <t>18/11/2015</t>
  </si>
  <si>
    <t>19/11/2015</t>
  </si>
  <si>
    <t>20/11/2015</t>
  </si>
  <si>
    <t>23/11/2015</t>
  </si>
  <si>
    <t>24/11/2015</t>
  </si>
  <si>
    <t>25/11/2015</t>
  </si>
  <si>
    <t>26/11/2015</t>
  </si>
  <si>
    <t>27/11/2015</t>
  </si>
  <si>
    <t>30/11/2015</t>
  </si>
  <si>
    <t>01/12/2015</t>
  </si>
  <si>
    <t>02/12/2015</t>
  </si>
  <si>
    <t>03/12/2015</t>
  </si>
  <si>
    <t>04/12/2015</t>
  </si>
  <si>
    <t>07/12/2015</t>
  </si>
  <si>
    <t>08/12/2015</t>
  </si>
  <si>
    <t>09/12/2015</t>
  </si>
  <si>
    <t>10/12/2015</t>
  </si>
  <si>
    <t>11/12/2015</t>
  </si>
  <si>
    <t>14/12/2015</t>
  </si>
  <si>
    <t>15/12/2015</t>
  </si>
  <si>
    <t>16/12/2015</t>
  </si>
  <si>
    <t>17/12/2015</t>
  </si>
  <si>
    <t>18/12/2015</t>
  </si>
  <si>
    <t>21/12/2015</t>
  </si>
  <si>
    <t>22/12/2015</t>
  </si>
  <si>
    <t>23/12/2015</t>
  </si>
  <si>
    <t>24/12/2015</t>
  </si>
  <si>
    <t>28/12/2015</t>
  </si>
  <si>
    <t>29/12/2015</t>
  </si>
  <si>
    <t>30/12/2015</t>
  </si>
  <si>
    <t>31/12/2015</t>
  </si>
  <si>
    <t>04/01/2016</t>
  </si>
  <si>
    <t>05/01/2016</t>
  </si>
  <si>
    <t>06/01/2016</t>
  </si>
  <si>
    <t>07/01/2016</t>
  </si>
  <si>
    <t>08/01/2016</t>
  </si>
  <si>
    <t>11/01/2016</t>
  </si>
  <si>
    <t>12/01/2016</t>
  </si>
  <si>
    <t>13/01/2016</t>
  </si>
  <si>
    <t>14/01/2016</t>
  </si>
  <si>
    <t>15/01/2016</t>
  </si>
  <si>
    <t>18/01/2016</t>
  </si>
  <si>
    <t>19/01/2016</t>
  </si>
  <si>
    <t>20/01/2016</t>
  </si>
  <si>
    <t>21/01/2016</t>
  </si>
  <si>
    <t>22/01/2016</t>
  </si>
  <si>
    <t>25/01/2016</t>
  </si>
  <si>
    <t>26/01/2016</t>
  </si>
  <si>
    <t>27/01/2016</t>
  </si>
  <si>
    <t>28/01/2016</t>
  </si>
  <si>
    <t>29/01/2016</t>
  </si>
  <si>
    <t>01/02/2016</t>
  </si>
  <si>
    <t>02/02/2016</t>
  </si>
  <si>
    <t>03/02/2016</t>
  </si>
  <si>
    <t>04/02/2016</t>
  </si>
  <si>
    <t>05/02/2016</t>
  </si>
  <si>
    <t>08/02/2016</t>
  </si>
  <si>
    <t>09/02/2016</t>
  </si>
  <si>
    <t>10/02/2016</t>
  </si>
  <si>
    <t>11/02/2016</t>
  </si>
  <si>
    <t>12/02/2016</t>
  </si>
  <si>
    <t>15/02/2016</t>
  </si>
  <si>
    <t>16/02/2016</t>
  </si>
  <si>
    <t>17/02/2016</t>
  </si>
  <si>
    <t>18/02/2016</t>
  </si>
  <si>
    <t>19/02/2016</t>
  </si>
  <si>
    <t>22/02/2016</t>
  </si>
  <si>
    <t>23/02/2016</t>
  </si>
  <si>
    <t>24/02/2016</t>
  </si>
  <si>
    <t>25/02/2016</t>
  </si>
  <si>
    <t>26/02/2016</t>
  </si>
  <si>
    <t>29/02/2016</t>
  </si>
  <si>
    <t>01/03/2016</t>
  </si>
  <si>
    <t>02/03/2016</t>
  </si>
  <si>
    <t>03/03/2016</t>
  </si>
  <si>
    <t>04/03/2016</t>
  </si>
  <si>
    <t>07/03/2016</t>
  </si>
  <si>
    <t>08/03/2016</t>
  </si>
  <si>
    <t>09/03/2016</t>
  </si>
  <si>
    <t>10/03/2016</t>
  </si>
  <si>
    <t>11/03/2016</t>
  </si>
  <si>
    <t>14/03/2016</t>
  </si>
  <si>
    <t>15/03/2016</t>
  </si>
  <si>
    <t>16/03/2016</t>
  </si>
  <si>
    <t>17/03/2016</t>
  </si>
  <si>
    <t>18/03/2016</t>
  </si>
  <si>
    <t>21/03/2016</t>
  </si>
  <si>
    <t>22/03/2016</t>
  </si>
  <si>
    <t>23/03/2016</t>
  </si>
  <si>
    <t>24/03/2016</t>
  </si>
  <si>
    <t>29/03/2016</t>
  </si>
  <si>
    <t>30/03/2016</t>
  </si>
  <si>
    <t>31/03/2016</t>
  </si>
  <si>
    <t>01/04/2016</t>
  </si>
  <si>
    <t>04/04/2016</t>
  </si>
  <si>
    <t>05/04/2016</t>
  </si>
  <si>
    <t>06/04/2016</t>
  </si>
  <si>
    <t>07/04/2016</t>
  </si>
  <si>
    <t>08/04/2016</t>
  </si>
  <si>
    <t>11/04/2016</t>
  </si>
  <si>
    <t>12/04/2016</t>
  </si>
  <si>
    <t>13/04/2016</t>
  </si>
  <si>
    <t>14/04/2016</t>
  </si>
  <si>
    <t>15/04/2016</t>
  </si>
  <si>
    <t>18/04/2016</t>
  </si>
  <si>
    <t>19/04/2016</t>
  </si>
  <si>
    <t>20/04/2016</t>
  </si>
  <si>
    <t>21/04/2016</t>
  </si>
  <si>
    <t>22/04/2016</t>
  </si>
  <si>
    <t>25/04/2016</t>
  </si>
  <si>
    <t>26/04/2016</t>
  </si>
  <si>
    <t>27/04/2016</t>
  </si>
  <si>
    <t>28/04/2016</t>
  </si>
  <si>
    <t>29/04/2016</t>
  </si>
  <si>
    <t>02/05/2016</t>
  </si>
  <si>
    <t>03/05/2016</t>
  </si>
  <si>
    <t>04/05/2016</t>
  </si>
  <si>
    <t>06/05/2016</t>
  </si>
  <si>
    <t>09/05/2016</t>
  </si>
  <si>
    <t>10/05/2016</t>
  </si>
  <si>
    <t>11/05/2016</t>
  </si>
  <si>
    <t>12/05/2016</t>
  </si>
  <si>
    <t>13/05/2016</t>
  </si>
  <si>
    <t>17/05/2016</t>
  </si>
  <si>
    <t>18/05/2016</t>
  </si>
  <si>
    <t>19/05/2016</t>
  </si>
  <si>
    <t>20/05/2016</t>
  </si>
  <si>
    <t>23/05/2016</t>
  </si>
  <si>
    <t>24/05/2016</t>
  </si>
  <si>
    <t>25/05/2016</t>
  </si>
  <si>
    <t>26/05/2016</t>
  </si>
  <si>
    <t>27/05/2016</t>
  </si>
  <si>
    <t>30/05/2016</t>
  </si>
  <si>
    <t>31/05/2016</t>
  </si>
  <si>
    <t>01/06/2016</t>
  </si>
  <si>
    <t>02/06/2016</t>
  </si>
  <si>
    <t>03/06/2016</t>
  </si>
  <si>
    <t>06/06/2016</t>
  </si>
  <si>
    <t>07/06/2016</t>
  </si>
  <si>
    <t>08/06/2016</t>
  </si>
  <si>
    <t>09/06/2016</t>
  </si>
  <si>
    <t>10/06/2016</t>
  </si>
  <si>
    <t>13/06/2016</t>
  </si>
  <si>
    <t>14/06/2016</t>
  </si>
  <si>
    <t>15/06/2016</t>
  </si>
  <si>
    <t>16/06/2016</t>
  </si>
  <si>
    <t>17/06/2016</t>
  </si>
  <si>
    <t>20/06/2016</t>
  </si>
  <si>
    <t>21/06/2016</t>
  </si>
  <si>
    <t>22/06/2016</t>
  </si>
  <si>
    <t>23/06/2016</t>
  </si>
  <si>
    <t>24/06/2016</t>
  </si>
  <si>
    <t>27/06/2016</t>
  </si>
  <si>
    <t>28/06/2016</t>
  </si>
  <si>
    <t>29/06/2016</t>
  </si>
  <si>
    <t>30/06/2016</t>
  </si>
  <si>
    <t>01/07/2016</t>
  </si>
  <si>
    <t>04/07/2016</t>
  </si>
  <si>
    <t>05/07/2016</t>
  </si>
  <si>
    <t>06/07/2016</t>
  </si>
  <si>
    <t>07/07/2016</t>
  </si>
  <si>
    <t>08/07/2016</t>
  </si>
  <si>
    <t>11/07/2016</t>
  </si>
  <si>
    <t>12/07/2016</t>
  </si>
  <si>
    <t>13/07/2016</t>
  </si>
  <si>
    <t>15/07/2016</t>
  </si>
  <si>
    <t>18/07/2016</t>
  </si>
  <si>
    <t>19/07/2016</t>
  </si>
  <si>
    <t>20/07/2016</t>
  </si>
  <si>
    <t>21/07/2016</t>
  </si>
  <si>
    <t>22/07/2016</t>
  </si>
  <si>
    <t>25/07/2016</t>
  </si>
  <si>
    <t>26/07/2016</t>
  </si>
  <si>
    <t>27/07/2016</t>
  </si>
  <si>
    <t>28/07/2016</t>
  </si>
  <si>
    <t>29/07/2016</t>
  </si>
  <si>
    <t>01/08/2016</t>
  </si>
  <si>
    <t>02/08/2016</t>
  </si>
  <si>
    <t>03/08/2016</t>
  </si>
  <si>
    <t>04/08/2016</t>
  </si>
  <si>
    <t>05/08/2016</t>
  </si>
  <si>
    <t>08/08/2016</t>
  </si>
  <si>
    <t>09/08/2016</t>
  </si>
  <si>
    <t>10/08/2016</t>
  </si>
  <si>
    <t>11/08/2016</t>
  </si>
  <si>
    <t>12/08/2016</t>
  </si>
  <si>
    <t>16/08/2016</t>
  </si>
  <si>
    <t>17/08/2016</t>
  </si>
  <si>
    <t>18/08/2016</t>
  </si>
  <si>
    <t>19/08/2016</t>
  </si>
  <si>
    <t>22/08/2016</t>
  </si>
  <si>
    <t>23/08/2016</t>
  </si>
  <si>
    <t>24/08/2016</t>
  </si>
  <si>
    <t>25/08/2016</t>
  </si>
  <si>
    <t>26/08/2016</t>
  </si>
  <si>
    <t>29/08/2016</t>
  </si>
  <si>
    <t>30/08/2016</t>
  </si>
  <si>
    <t>31/08/2016</t>
  </si>
  <si>
    <t>01/09/2016</t>
  </si>
  <si>
    <t>02/09/2016</t>
  </si>
  <si>
    <t>05/09/2016</t>
  </si>
  <si>
    <t>06/09/2016</t>
  </si>
  <si>
    <t>07/09/2016</t>
  </si>
  <si>
    <t>08/09/2016</t>
  </si>
  <si>
    <t>09/09/2016</t>
  </si>
  <si>
    <t>12/09/2016</t>
  </si>
  <si>
    <t>13/09/2016</t>
  </si>
  <si>
    <t>14/09/2016</t>
  </si>
  <si>
    <t>15/09/2016</t>
  </si>
  <si>
    <t>16/09/2016</t>
  </si>
  <si>
    <t>19/09/2016</t>
  </si>
  <si>
    <t>20/09/2016</t>
  </si>
  <si>
    <t>21/09/2016</t>
  </si>
  <si>
    <t>22/09/2016</t>
  </si>
  <si>
    <t>23/09/2016</t>
  </si>
  <si>
    <t>26/09/2016</t>
  </si>
  <si>
    <t>27/09/2016</t>
  </si>
  <si>
    <t>28/09/2016</t>
  </si>
  <si>
    <t>29/09/2016</t>
  </si>
  <si>
    <t>30/09/2016</t>
  </si>
  <si>
    <t>03/10/2016</t>
  </si>
  <si>
    <t>04/10/2016</t>
  </si>
  <si>
    <t>05/10/2016</t>
  </si>
  <si>
    <t>06/10/2016</t>
  </si>
  <si>
    <t>07/10/2016</t>
  </si>
  <si>
    <t>10/10/2016</t>
  </si>
  <si>
    <t>11/10/2016</t>
  </si>
  <si>
    <t>12/10/2016</t>
  </si>
  <si>
    <t>13/10/2016</t>
  </si>
  <si>
    <t>14/10/2016</t>
  </si>
  <si>
    <t>17/10/2016</t>
  </si>
  <si>
    <t>18/10/2016</t>
  </si>
  <si>
    <t>19/10/2016</t>
  </si>
  <si>
    <t>20/10/2016</t>
  </si>
  <si>
    <t>21/10/2016</t>
  </si>
  <si>
    <t>24/10/2016</t>
  </si>
  <si>
    <t>25/10/2016</t>
  </si>
  <si>
    <t>26/10/2016</t>
  </si>
  <si>
    <t>27/10/2016</t>
  </si>
  <si>
    <t>28/10/2016</t>
  </si>
  <si>
    <t>31/10/2016</t>
  </si>
  <si>
    <t>02/11/2016</t>
  </si>
  <si>
    <t>03/11/2016</t>
  </si>
  <si>
    <t>04/11/2016</t>
  </si>
  <si>
    <t>07/11/2016</t>
  </si>
  <si>
    <t>08/11/2016</t>
  </si>
  <si>
    <t>09/11/2016</t>
  </si>
  <si>
    <t>10/11/2016</t>
  </si>
  <si>
    <t>14/11/2016</t>
  </si>
  <si>
    <t>15/11/2016</t>
  </si>
  <si>
    <t>16/11/2016</t>
  </si>
  <si>
    <t>17/11/2016</t>
  </si>
  <si>
    <t>18/11/2016</t>
  </si>
  <si>
    <t>21/11/2016</t>
  </si>
  <si>
    <t>22/11/2016</t>
  </si>
  <si>
    <t>23/11/2016</t>
  </si>
  <si>
    <t>24/11/2016</t>
  </si>
  <si>
    <t>25/11/2016</t>
  </si>
  <si>
    <t>28/11/2016</t>
  </si>
  <si>
    <t>29/11/2016</t>
  </si>
  <si>
    <t>30/11/2016</t>
  </si>
  <si>
    <t>01/12/2016</t>
  </si>
  <si>
    <t>02/12/2016</t>
  </si>
  <si>
    <t>05/12/2016</t>
  </si>
  <si>
    <t>06/12/2016</t>
  </si>
  <si>
    <t>07/12/2016</t>
  </si>
  <si>
    <t>08/12/2016</t>
  </si>
  <si>
    <t>09/12/2016</t>
  </si>
  <si>
    <t>12/12/2016</t>
  </si>
  <si>
    <t>13/12/2016</t>
  </si>
  <si>
    <t>14/12/2016</t>
  </si>
  <si>
    <t>15/12/2016</t>
  </si>
  <si>
    <t>16/12/2016</t>
  </si>
  <si>
    <t>19/12/2016</t>
  </si>
  <si>
    <t>20/12/2016</t>
  </si>
  <si>
    <t>21/12/2016</t>
  </si>
  <si>
    <t>22/12/2016</t>
  </si>
  <si>
    <t>23/12/2016</t>
  </si>
  <si>
    <t>27/12/2016</t>
  </si>
  <si>
    <t>28/12/2016</t>
  </si>
  <si>
    <t>29/12/2016</t>
  </si>
  <si>
    <t>30/12/2016</t>
  </si>
  <si>
    <t>02/01/2017</t>
  </si>
  <si>
    <t>03/01/2017</t>
  </si>
  <si>
    <t>04/01/2017</t>
  </si>
  <si>
    <t>05/01/2017</t>
  </si>
  <si>
    <t>06/01/2017</t>
  </si>
  <si>
    <t>09/01/2017</t>
  </si>
  <si>
    <t>10/01/2017</t>
  </si>
  <si>
    <t>11/01/2017</t>
  </si>
  <si>
    <t>12/01/2017</t>
  </si>
  <si>
    <t>13/01/2017</t>
  </si>
  <si>
    <t>16/01/2017</t>
  </si>
  <si>
    <t>17/01/2017</t>
  </si>
  <si>
    <t>18/01/2017</t>
  </si>
  <si>
    <t>19/01/2017</t>
  </si>
  <si>
    <t>20/01/2017</t>
  </si>
  <si>
    <t>23/01/2017</t>
  </si>
  <si>
    <t>24/01/2017</t>
  </si>
  <si>
    <t>25/01/2017</t>
  </si>
  <si>
    <t>26/01/2017</t>
  </si>
  <si>
    <t>27/01/2017</t>
  </si>
  <si>
    <t>30/01/2017</t>
  </si>
  <si>
    <t>31/01/2017</t>
  </si>
  <si>
    <t>01/02/2017</t>
  </si>
  <si>
    <t>02/02/2017</t>
  </si>
  <si>
    <t>03/02/2017</t>
  </si>
  <si>
    <t>06/02/2017</t>
  </si>
  <si>
    <t>07/02/2017</t>
  </si>
  <si>
    <t>08/02/2017</t>
  </si>
  <si>
    <t>09/02/2017</t>
  </si>
  <si>
    <t>10/02/2017</t>
  </si>
  <si>
    <t>13/02/2017</t>
  </si>
  <si>
    <t>14/02/2017</t>
  </si>
  <si>
    <t>15/02/2017</t>
  </si>
  <si>
    <t>16/02/2017</t>
  </si>
  <si>
    <t>17/02/2017</t>
  </si>
  <si>
    <t>20/02/2017</t>
  </si>
  <si>
    <t>21/02/2017</t>
  </si>
  <si>
    <t>22/02/2017</t>
  </si>
  <si>
    <t>23/02/2017</t>
  </si>
  <si>
    <t>24/02/2017</t>
  </si>
  <si>
    <t>27/02/2017</t>
  </si>
  <si>
    <t>28/02/2017</t>
  </si>
  <si>
    <t>01/03/2017</t>
  </si>
  <si>
    <t>02/03/2017</t>
  </si>
  <si>
    <t>03/03/2017</t>
  </si>
  <si>
    <t>06/03/2017</t>
  </si>
  <si>
    <t>07/03/2017</t>
  </si>
  <si>
    <t>08/03/2017</t>
  </si>
  <si>
    <t>09/03/2017</t>
  </si>
  <si>
    <t>10/03/2017</t>
  </si>
  <si>
    <t>13/03/2017</t>
  </si>
  <si>
    <t>14/03/2017</t>
  </si>
  <si>
    <t>15/03/2017</t>
  </si>
  <si>
    <t>16/03/2017</t>
  </si>
  <si>
    <t>17/03/2017</t>
  </si>
  <si>
    <t>20/03/2017</t>
  </si>
  <si>
    <t>21/03/2017</t>
  </si>
  <si>
    <t>22/03/2017</t>
  </si>
  <si>
    <t>23/03/2017</t>
  </si>
  <si>
    <t>24/03/2017</t>
  </si>
  <si>
    <t>27/03/2017</t>
  </si>
  <si>
    <t>28/03/2017</t>
  </si>
  <si>
    <t>29/03/2017</t>
  </si>
  <si>
    <t>30/03/2017</t>
  </si>
  <si>
    <t>31/03/2017</t>
  </si>
  <si>
    <t>03/04/2017</t>
  </si>
  <si>
    <t>04/04/2017</t>
  </si>
  <si>
    <t>05/04/2017</t>
  </si>
  <si>
    <t>06/04/2017</t>
  </si>
  <si>
    <t>07/04/2017</t>
  </si>
  <si>
    <t>10/04/2017</t>
  </si>
  <si>
    <t>11/04/2017</t>
  </si>
  <si>
    <t>12/04/2017</t>
  </si>
  <si>
    <t>13/04/2017</t>
  </si>
  <si>
    <t>18/04/2017</t>
  </si>
  <si>
    <t>19/04/2017</t>
  </si>
  <si>
    <t>20/04/2017</t>
  </si>
  <si>
    <t>21/04/2017</t>
  </si>
  <si>
    <t>24/04/2017</t>
  </si>
  <si>
    <t>25/04/2017</t>
  </si>
  <si>
    <t>26/04/2017</t>
  </si>
  <si>
    <t>27/04/2017</t>
  </si>
  <si>
    <t>28/04/2017</t>
  </si>
  <si>
    <t>02/05/2017</t>
  </si>
  <si>
    <t>03/05/2017</t>
  </si>
  <si>
    <t>04/05/2017</t>
  </si>
  <si>
    <t>05/05/2017</t>
  </si>
  <si>
    <t>09/05/2017</t>
  </si>
  <si>
    <t>10/05/2017</t>
  </si>
  <si>
    <t>11/05/2017</t>
  </si>
  <si>
    <t>12/05/2017</t>
  </si>
  <si>
    <t>15/05/2017</t>
  </si>
  <si>
    <t>16/05/2017</t>
  </si>
  <si>
    <t>17/05/2017</t>
  </si>
  <si>
    <t>18/05/2017</t>
  </si>
  <si>
    <t>19/05/2017</t>
  </si>
  <si>
    <t>22/05/2017</t>
  </si>
  <si>
    <t>23/05/2017</t>
  </si>
  <si>
    <t>24/05/2017</t>
  </si>
  <si>
    <t>26/05/2017</t>
  </si>
  <si>
    <t>29/05/2017</t>
  </si>
  <si>
    <t>30/05/2017</t>
  </si>
  <si>
    <t>31/05/2017</t>
  </si>
  <si>
    <t>01/06/2017</t>
  </si>
  <si>
    <t>02/06/2017</t>
  </si>
  <si>
    <t>06/06/2017</t>
  </si>
  <si>
    <t>07/06/2017</t>
  </si>
  <si>
    <t>08/06/2017</t>
  </si>
  <si>
    <t>09/06/2017</t>
  </si>
  <si>
    <t>12/06/2017</t>
  </si>
  <si>
    <t>13/06/2017</t>
  </si>
  <si>
    <t>14/06/2017</t>
  </si>
  <si>
    <t>15/06/2017</t>
  </si>
  <si>
    <t>16/06/2017</t>
  </si>
  <si>
    <t>19/06/2017</t>
  </si>
  <si>
    <t>20/06/2017</t>
  </si>
  <si>
    <t>21/06/2017</t>
  </si>
  <si>
    <t>22/06/2017</t>
  </si>
  <si>
    <t>23/06/2017</t>
  </si>
  <si>
    <t>26/06/2017</t>
  </si>
  <si>
    <t>27/06/2017</t>
  </si>
  <si>
    <t>28/06/2017</t>
  </si>
  <si>
    <t>29/06/2017</t>
  </si>
  <si>
    <t>30/06/2017</t>
  </si>
  <si>
    <t>03/07/2017</t>
  </si>
  <si>
    <t>04/07/2017</t>
  </si>
  <si>
    <t>05/07/2017</t>
  </si>
  <si>
    <t>06/07/2017</t>
  </si>
  <si>
    <t>07/07/2017</t>
  </si>
  <si>
    <t>10/07/2017</t>
  </si>
  <si>
    <t>11/07/2017</t>
  </si>
  <si>
    <t>12/07/2017</t>
  </si>
  <si>
    <t>13/07/2017</t>
  </si>
  <si>
    <t>17/07/2017</t>
  </si>
  <si>
    <t>18/07/2017</t>
  </si>
  <si>
    <t>19/07/2017</t>
  </si>
  <si>
    <t>20/07/2017</t>
  </si>
  <si>
    <t>21/07/2017</t>
  </si>
  <si>
    <t>24/07/2017</t>
  </si>
  <si>
    <t>25/07/2017</t>
  </si>
  <si>
    <t>26/07/2017</t>
  </si>
  <si>
    <t>27/07/2017</t>
  </si>
  <si>
    <t>28/07/2017</t>
  </si>
  <si>
    <t>31/07/2017</t>
  </si>
  <si>
    <t>01/08/2017</t>
  </si>
  <si>
    <t>02/08/2017</t>
  </si>
  <si>
    <t>03/08/2017</t>
  </si>
  <si>
    <t>04/08/2017</t>
  </si>
  <si>
    <t>07/08/2017</t>
  </si>
  <si>
    <t>08/08/2017</t>
  </si>
  <si>
    <t>09/08/2017</t>
  </si>
  <si>
    <t>10/08/2017</t>
  </si>
  <si>
    <t>11/08/2017</t>
  </si>
  <si>
    <t>14/08/2017</t>
  </si>
  <si>
    <t>16/08/2017</t>
  </si>
  <si>
    <t>17/08/2017</t>
  </si>
  <si>
    <t>18/08/2017</t>
  </si>
  <si>
    <t>21/08/2017</t>
  </si>
  <si>
    <t>22/08/2017</t>
  </si>
  <si>
    <t>23/08/2017</t>
  </si>
  <si>
    <t>24/08/2017</t>
  </si>
  <si>
    <t>25/08/2017</t>
  </si>
  <si>
    <t>28/08/2017</t>
  </si>
  <si>
    <t>29/08/2017</t>
  </si>
  <si>
    <t>30/08/2017</t>
  </si>
  <si>
    <t>31/08/2017</t>
  </si>
  <si>
    <t>01/09/2017</t>
  </si>
  <si>
    <t>04/09/2017</t>
  </si>
  <si>
    <t>05/09/2017</t>
  </si>
  <si>
    <t>06/09/2017</t>
  </si>
  <si>
    <t>07/09/2017</t>
  </si>
  <si>
    <t>08/09/2017</t>
  </si>
  <si>
    <t>11/09/2017</t>
  </si>
  <si>
    <t>12/09/2017</t>
  </si>
  <si>
    <t>13/09/2017</t>
  </si>
  <si>
    <t>14/09/2017</t>
  </si>
  <si>
    <t>15/09/2017</t>
  </si>
  <si>
    <t>18/09/2017</t>
  </si>
  <si>
    <t>19/09/2017</t>
  </si>
  <si>
    <t>20/09/2017</t>
  </si>
  <si>
    <t>21/09/2017</t>
  </si>
  <si>
    <t>22/09/2017</t>
  </si>
  <si>
    <t>25/09/2017</t>
  </si>
  <si>
    <t>26/09/2017</t>
  </si>
  <si>
    <t>27/09/2017</t>
  </si>
  <si>
    <t>28/09/2017</t>
  </si>
  <si>
    <t>29/09/2017</t>
  </si>
  <si>
    <t>02/10/2017</t>
  </si>
  <si>
    <t>03/10/2017</t>
  </si>
  <si>
    <t>04/10/2017</t>
  </si>
  <si>
    <t>05/10/2017</t>
  </si>
  <si>
    <t>06/10/2017</t>
  </si>
  <si>
    <t>09/10/2017</t>
  </si>
  <si>
    <t>10/10/2017</t>
  </si>
  <si>
    <t>11/10/2017</t>
  </si>
  <si>
    <t>12/10/2017</t>
  </si>
  <si>
    <t>13/10/2017</t>
  </si>
  <si>
    <t>16/10/2017</t>
  </si>
  <si>
    <t>17/10/2017</t>
  </si>
  <si>
    <t>18/10/2017</t>
  </si>
  <si>
    <t>19/10/2017</t>
  </si>
  <si>
    <t>20/10/2017</t>
  </si>
  <si>
    <t>23/10/2017</t>
  </si>
  <si>
    <t>24/10/2017</t>
  </si>
  <si>
    <t>25/10/2017</t>
  </si>
  <si>
    <t>26/10/2017</t>
  </si>
  <si>
    <t>27/10/2017</t>
  </si>
  <si>
    <t>30/10/2017</t>
  </si>
  <si>
    <t>31/10/2017</t>
  </si>
  <si>
    <t>02/11/2017</t>
  </si>
  <si>
    <t>03/11/2017</t>
  </si>
  <si>
    <t>06/11/2017</t>
  </si>
  <si>
    <t>07/11/2017</t>
  </si>
  <si>
    <t>08/11/2017</t>
  </si>
  <si>
    <t>09/11/2017</t>
  </si>
  <si>
    <t>10/11/2017</t>
  </si>
  <si>
    <t>13/11/2017</t>
  </si>
  <si>
    <t>14/11/2017</t>
  </si>
  <si>
    <t>15/11/2017</t>
  </si>
  <si>
    <t>16/11/2017</t>
  </si>
  <si>
    <t>17/11/2017</t>
  </si>
  <si>
    <t>20/11/2017</t>
  </si>
  <si>
    <t>21/11/2017</t>
  </si>
  <si>
    <t>22/11/2017</t>
  </si>
  <si>
    <t>23/11/2017</t>
  </si>
  <si>
    <t>24/11/2017</t>
  </si>
  <si>
    <t>27/11/2017</t>
  </si>
  <si>
    <t>28/11/2017</t>
  </si>
  <si>
    <t>29/11/2017</t>
  </si>
  <si>
    <t>30/11/2017</t>
  </si>
  <si>
    <t>01/12/2017</t>
  </si>
  <si>
    <t>04/12/2017</t>
  </si>
  <si>
    <t>05/12/2017</t>
  </si>
  <si>
    <t>06/12/2017</t>
  </si>
  <si>
    <t>07/12/2017</t>
  </si>
  <si>
    <t>08/12/2017</t>
  </si>
  <si>
    <t>11/12/2017</t>
  </si>
  <si>
    <t>12/12/2017</t>
  </si>
  <si>
    <t>13/12/2017</t>
  </si>
  <si>
    <t>14/12/2017</t>
  </si>
  <si>
    <t>15/12/2017</t>
  </si>
  <si>
    <t>18/12/2017</t>
  </si>
  <si>
    <t>19/12/2017</t>
  </si>
  <si>
    <t>20/12/2017</t>
  </si>
  <si>
    <t>21/12/2017</t>
  </si>
  <si>
    <t>22/12/2017</t>
  </si>
  <si>
    <t>27/12/2017</t>
  </si>
  <si>
    <t>28/12/2017</t>
  </si>
  <si>
    <t>29/12/2017</t>
  </si>
  <si>
    <t>02/01/2018</t>
  </si>
  <si>
    <t>Actions</t>
  </si>
  <si>
    <t>% Actions</t>
  </si>
  <si>
    <t>Obligataire</t>
  </si>
  <si>
    <t>% Obligataire</t>
  </si>
  <si>
    <t>Moyenne Mobile</t>
  </si>
  <si>
    <t>Fonds</t>
  </si>
  <si>
    <t>% Fonds</t>
  </si>
  <si>
    <t>Nb negatifs :</t>
  </si>
  <si>
    <t>Moyenne negatifs :</t>
  </si>
  <si>
    <t>Ecart type :</t>
  </si>
  <si>
    <t>Rendement fonds</t>
  </si>
  <si>
    <t>Rendement actions</t>
  </si>
  <si>
    <t>Décalage signal - action :</t>
  </si>
  <si>
    <t>Jours Moyenne Mobile :</t>
  </si>
  <si>
    <t>Sens signal - action</t>
  </si>
  <si>
    <t>&lt;0</t>
  </si>
  <si>
    <t>8&gt;0</t>
  </si>
</sst>
</file>

<file path=xl/styles.xml><?xml version="1.0" encoding="utf-8"?>
<styleSheet xmlns="http://schemas.openxmlformats.org/spreadsheetml/2006/main">
  <fonts count="4">
    <font>
      <sz val="10"/>
      <color rgb="FF000000"/>
      <name val="Segoe UI"/>
    </font>
    <font>
      <b/>
      <sz val="10"/>
      <color rgb="FF000000"/>
      <name val="Segoe UI"/>
      <family val="2"/>
    </font>
    <font>
      <sz val="10"/>
      <color rgb="FF000000"/>
      <name val="Segoe UI"/>
      <family val="2"/>
    </font>
    <font>
      <b/>
      <sz val="10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0" fontId="0" fillId="0" borderId="0" xfId="1" applyNumberFormat="1" applyFont="1"/>
    <xf numFmtId="0" fontId="0" fillId="3" borderId="1" xfId="0" applyFill="1" applyBorder="1" applyAlignment="1">
      <alignment horizontal="center"/>
    </xf>
    <xf numFmtId="10" fontId="0" fillId="0" borderId="0" xfId="0" applyNumberFormat="1"/>
    <xf numFmtId="4" fontId="0" fillId="0" borderId="0" xfId="0" applyNumberFormat="1"/>
    <xf numFmtId="0" fontId="0" fillId="0" borderId="0" xfId="0"/>
    <xf numFmtId="10" fontId="0" fillId="0" borderId="1" xfId="1" applyNumberFormat="1" applyFont="1" applyBorder="1" applyAlignment="1">
      <alignment horizontal="center"/>
    </xf>
    <xf numFmtId="10" fontId="0" fillId="0" borderId="0" xfId="0" applyNumberFormat="1" applyAlignment="1">
      <alignment horizontal="center" vertical="center"/>
    </xf>
    <xf numFmtId="10" fontId="0" fillId="4" borderId="0" xfId="1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0" fillId="5" borderId="0" xfId="0" applyNumberFormat="1" applyFill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/>
    <xf numFmtId="0" fontId="0" fillId="0" borderId="0" xfId="1" applyNumberFormat="1" applyFont="1"/>
    <xf numFmtId="4" fontId="0" fillId="3" borderId="1" xfId="0" applyNumberFormat="1" applyFill="1" applyBorder="1" applyAlignment="1">
      <alignment horizontal="center"/>
    </xf>
    <xf numFmtId="0" fontId="1" fillId="3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R2408"/>
  <sheetViews>
    <sheetView tabSelected="1" topLeftCell="F1" workbookViewId="0">
      <selection activeCell="R6" sqref="R6"/>
    </sheetView>
  </sheetViews>
  <sheetFormatPr baseColWidth="10" defaultRowHeight="15"/>
  <cols>
    <col min="1" max="1" width="10.21875" bestFit="1" customWidth="1"/>
    <col min="2" max="2" width="20.5546875" bestFit="1" customWidth="1"/>
    <col min="5" max="5" width="12.77734375" customWidth="1"/>
    <col min="6" max="6" width="14" customWidth="1"/>
    <col min="8" max="8" width="15.21875" bestFit="1" customWidth="1"/>
    <col min="12" max="12" width="19.5546875" bestFit="1" customWidth="1"/>
    <col min="13" max="13" width="11.21875" customWidth="1"/>
    <col min="14" max="14" width="15.77734375" bestFit="1" customWidth="1"/>
    <col min="15" max="16" width="17.21875" bestFit="1" customWidth="1"/>
    <col min="17" max="17" width="24.109375" customWidth="1"/>
  </cols>
  <sheetData>
    <row r="1" spans="1:18">
      <c r="A1" s="2" t="s">
        <v>1</v>
      </c>
      <c r="B1" s="2" t="s">
        <v>2408</v>
      </c>
      <c r="C1" s="2" t="s">
        <v>2409</v>
      </c>
      <c r="E1" s="2" t="s">
        <v>2410</v>
      </c>
      <c r="F1" s="2" t="s">
        <v>2411</v>
      </c>
      <c r="H1" s="2" t="s">
        <v>2412</v>
      </c>
      <c r="J1" s="2" t="s">
        <v>2413</v>
      </c>
      <c r="K1" s="2" t="s">
        <v>2414</v>
      </c>
      <c r="L1" s="2"/>
    </row>
    <row r="2" spans="1:18">
      <c r="A2" s="1" t="s">
        <v>0</v>
      </c>
      <c r="B2" s="3">
        <v>100</v>
      </c>
      <c r="C2" s="9"/>
      <c r="E2" s="3">
        <v>100</v>
      </c>
      <c r="F2" s="9"/>
      <c r="J2" s="3">
        <f>B2</f>
        <v>100</v>
      </c>
      <c r="K2" s="9"/>
      <c r="Q2" s="16" t="s">
        <v>2420</v>
      </c>
      <c r="R2" s="14">
        <v>3</v>
      </c>
    </row>
    <row r="3" spans="1:18">
      <c r="A3" s="1" t="s">
        <v>2</v>
      </c>
      <c r="B3" s="3">
        <v>99.9</v>
      </c>
      <c r="C3" s="9">
        <f>B3/B2-1</f>
        <v>-9.9999999999988987E-4</v>
      </c>
      <c r="E3" s="3">
        <v>99.78</v>
      </c>
      <c r="F3" s="9">
        <f>E3/E2-1</f>
        <v>-2.1999999999999797E-3</v>
      </c>
      <c r="H3" s="10">
        <f ca="1">IF(ROW()-2&gt;=$R$4, AVERAGE(INDIRECT("C"&amp;ROW()-$R$4+1):C3), "")</f>
        <v>-9.9999999999988987E-4</v>
      </c>
      <c r="J3" s="18">
        <f ca="1">IF(ISNUMBER(MoyMob), IF(TestX, J2*(1+C3), J2*(1+F3)), J2*(1+C3))</f>
        <v>99.9</v>
      </c>
      <c r="K3" s="9">
        <f ca="1">J3/J2-1</f>
        <v>-9.9999999999988987E-4</v>
      </c>
      <c r="L3" s="10"/>
      <c r="N3" s="6"/>
      <c r="R3" s="15"/>
    </row>
    <row r="4" spans="1:18">
      <c r="A4" s="1" t="s">
        <v>3</v>
      </c>
      <c r="B4" s="3">
        <v>96.85</v>
      </c>
      <c r="C4" s="9">
        <f>B4/B3-1</f>
        <v>-3.0530530530530675E-2</v>
      </c>
      <c r="E4" s="3">
        <v>99.62</v>
      </c>
      <c r="F4" s="9">
        <f t="shared" ref="F4:F67" si="0">E4/E3-1</f>
        <v>-1.6035277610743082E-3</v>
      </c>
      <c r="H4" s="10">
        <f ca="1">IF(ROW()-2&gt;=$R$4, AVERAGE(INDIRECT("C"&amp;ROW()-$R$4+1):C4), "")</f>
        <v>-3.0530530530530675E-2</v>
      </c>
      <c r="J4" s="18">
        <f ca="1">IF(ISNUMBER(MoyMob), IF(TestX, J3*(1+C4), J3*(1+F4)), J3*(1+C4))</f>
        <v>96.85</v>
      </c>
      <c r="K4" s="9">
        <f t="shared" ref="K4:K67" ca="1" si="1">J4/J3-1</f>
        <v>-3.0530530530530675E-2</v>
      </c>
      <c r="L4" s="10"/>
      <c r="Q4" s="16" t="s">
        <v>2421</v>
      </c>
      <c r="R4" s="14">
        <v>1</v>
      </c>
    </row>
    <row r="5" spans="1:18">
      <c r="A5" s="1" t="s">
        <v>4</v>
      </c>
      <c r="B5" s="3">
        <v>95.75</v>
      </c>
      <c r="C5" s="9">
        <f t="shared" ref="C5:C67" si="2">B5/B4-1</f>
        <v>-1.1357769747031399E-2</v>
      </c>
      <c r="E5" s="3">
        <v>99.8</v>
      </c>
      <c r="F5" s="9">
        <f t="shared" si="0"/>
        <v>1.8068660911463308E-3</v>
      </c>
      <c r="H5" s="10">
        <f ca="1">IF(ROW()-2&gt;=$R$4, AVERAGE(INDIRECT("C"&amp;ROW()-$R$4+1):C5), "")</f>
        <v>-1.1357769747031399E-2</v>
      </c>
      <c r="J5" s="18">
        <f ca="1">IF(ISNUMBER(MoyMob), IF(TestX, J4*(1+C5), J4*(1+F5)), J4*(1+C5))</f>
        <v>95.75</v>
      </c>
      <c r="K5" s="9">
        <f t="shared" ca="1" si="1"/>
        <v>-1.1357769747031399E-2</v>
      </c>
      <c r="L5" s="10"/>
      <c r="R5" s="15"/>
    </row>
    <row r="6" spans="1:18">
      <c r="A6" s="1" t="s">
        <v>5</v>
      </c>
      <c r="B6" s="3">
        <v>93.54</v>
      </c>
      <c r="C6" s="9">
        <f t="shared" si="2"/>
        <v>-2.3080939947780599E-2</v>
      </c>
      <c r="E6" s="3">
        <v>99.9</v>
      </c>
      <c r="F6" s="9">
        <f t="shared" si="0"/>
        <v>1.0020040080160886E-3</v>
      </c>
      <c r="H6" s="10">
        <f ca="1">IF(ROW()-2&gt;=$R$4, AVERAGE(INDIRECT("C"&amp;ROW()-$R$4+1):C6), "")</f>
        <v>-2.3080939947780599E-2</v>
      </c>
      <c r="J6" s="18">
        <f ca="1">IF(ISNUMBER(MoyMob), IF(TestX, J5*(1+C6), J5*(1+F6)), J5*(1+C6))</f>
        <v>93.54</v>
      </c>
      <c r="K6" s="9">
        <f ca="1">J6/J5-1</f>
        <v>-2.3080939947780599E-2</v>
      </c>
      <c r="L6" s="10"/>
      <c r="N6" s="2" t="s">
        <v>2418</v>
      </c>
      <c r="O6" s="2" t="s">
        <v>2419</v>
      </c>
      <c r="Q6" s="16" t="s">
        <v>2422</v>
      </c>
      <c r="R6" s="19" t="s">
        <v>2423</v>
      </c>
    </row>
    <row r="7" spans="1:18">
      <c r="A7" s="1" t="s">
        <v>6</v>
      </c>
      <c r="B7" s="3">
        <v>94.59</v>
      </c>
      <c r="C7" s="9">
        <f t="shared" si="2"/>
        <v>1.1225144323284031E-2</v>
      </c>
      <c r="E7" s="3">
        <v>99.78</v>
      </c>
      <c r="F7" s="9">
        <f t="shared" si="0"/>
        <v>-1.2012012012012629E-3</v>
      </c>
      <c r="H7" s="10">
        <f ca="1">IF(ROW()-2&gt;=$R$4, AVERAGE(INDIRECT("C"&amp;ROW()-$R$4+1):C7), "")</f>
        <v>1.1225144323284031E-2</v>
      </c>
      <c r="J7" s="18">
        <f ca="1">IF(ISNUMBER(MoyMob), IF(TestX, J6*(1+C7), J6*(1+F7)), J6*(1+C7))</f>
        <v>94.589999999999989</v>
      </c>
      <c r="K7" s="9">
        <f t="shared" ca="1" si="1"/>
        <v>1.1225144323284031E-2</v>
      </c>
      <c r="L7" s="10"/>
      <c r="M7">
        <v>2</v>
      </c>
      <c r="N7" s="10">
        <f t="shared" ref="N7:N26" ca="1" si="3">INDIRECT("J"&amp;M8)/INDIRECT("J"&amp;M7)-1</f>
        <v>-0.17571757177625325</v>
      </c>
      <c r="O7" s="10">
        <f t="shared" ref="O7:O26" ca="1" si="4">INDIRECT("B"&amp;M8)/INDIRECT("B"&amp;M7)-1</f>
        <v>-0.42110000000000003</v>
      </c>
    </row>
    <row r="8" spans="1:18">
      <c r="A8" s="1" t="s">
        <v>7</v>
      </c>
      <c r="B8" s="3">
        <v>89.71</v>
      </c>
      <c r="C8" s="9">
        <f t="shared" si="2"/>
        <v>-5.1591077280896624E-2</v>
      </c>
      <c r="E8" s="3">
        <v>99.7</v>
      </c>
      <c r="F8" s="9">
        <f t="shared" si="0"/>
        <v>-8.0176388053720959E-4</v>
      </c>
      <c r="H8" s="10">
        <f ca="1">IF(ROW()-2&gt;=$R$4, AVERAGE(INDIRECT("C"&amp;ROW()-$R$4+1):C8), "")</f>
        <v>-5.1591077280896624E-2</v>
      </c>
      <c r="J8" s="18">
        <f ca="1">IF(ISNUMBER(MoyMob), IF(TestX, J7*(1+C8), J7*(1+F8)), J7*(1+C8))</f>
        <v>89.70999999999998</v>
      </c>
      <c r="K8" s="9">
        <f t="shared" ca="1" si="1"/>
        <v>-5.1591077280896624E-2</v>
      </c>
      <c r="L8" s="10"/>
      <c r="M8" s="8">
        <f t="shared" ref="M8:M26" si="5">M7+120</f>
        <v>122</v>
      </c>
      <c r="N8" s="10">
        <f t="shared" ca="1" si="3"/>
        <v>-0.13236688880949565</v>
      </c>
      <c r="O8" s="10">
        <f t="shared" ca="1" si="4"/>
        <v>0.16548626705821379</v>
      </c>
      <c r="Q8" s="7"/>
      <c r="R8" s="4"/>
    </row>
    <row r="9" spans="1:18">
      <c r="A9" s="1" t="s">
        <v>8</v>
      </c>
      <c r="B9" s="3">
        <v>86.3</v>
      </c>
      <c r="C9" s="9">
        <f t="shared" si="2"/>
        <v>-3.8011369969902953E-2</v>
      </c>
      <c r="E9" s="3">
        <v>99.29</v>
      </c>
      <c r="F9" s="9">
        <f t="shared" si="0"/>
        <v>-4.1123370110330848E-3</v>
      </c>
      <c r="H9" s="10">
        <f ca="1">IF(ROW()-2&gt;=$R$4, AVERAGE(INDIRECT("C"&amp;ROW()-$R$4+1):C9), "")</f>
        <v>-3.8011369969902953E-2</v>
      </c>
      <c r="J9" s="18">
        <f ca="1">IF(ISNUMBER(MoyMob), IF(TestX, J8*(1+C9), J8*(1+F9)), J8*(1+C9))</f>
        <v>86.299999999999983</v>
      </c>
      <c r="K9" s="9">
        <f t="shared" ca="1" si="1"/>
        <v>-3.8011369969902953E-2</v>
      </c>
      <c r="L9" s="10"/>
      <c r="M9" s="8">
        <f t="shared" si="5"/>
        <v>242</v>
      </c>
      <c r="N9" s="10">
        <f t="shared" ca="1" si="3"/>
        <v>0.23011580636283036</v>
      </c>
      <c r="O9" s="10">
        <f t="shared" ca="1" si="4"/>
        <v>0.21935675114865871</v>
      </c>
      <c r="Q9" s="4"/>
      <c r="R9" s="11">
        <f ca="1">(J2408/J2)^(1/(COUNT(J2:J2408)/255))-1</f>
        <v>0.16568788221838893</v>
      </c>
    </row>
    <row r="10" spans="1:18">
      <c r="A10" s="1" t="s">
        <v>9</v>
      </c>
      <c r="B10" s="3">
        <v>83.36</v>
      </c>
      <c r="C10" s="9">
        <f t="shared" si="2"/>
        <v>-3.4067207415990675E-2</v>
      </c>
      <c r="E10" s="3">
        <v>99.4</v>
      </c>
      <c r="F10" s="9">
        <f t="shared" si="0"/>
        <v>1.1078658475174308E-3</v>
      </c>
      <c r="H10" s="10">
        <f ca="1">IF(ROW()-2&gt;=$R$4, AVERAGE(INDIRECT("C"&amp;ROW()-$R$4+1):C10), "")</f>
        <v>-3.4067207415990675E-2</v>
      </c>
      <c r="J10" s="18">
        <f ca="1">IF(ISNUMBER(MoyMob), IF(TestX, J9*(1+C10), J9*(1+F10)), J9*(1+C10))</f>
        <v>86.395608822640739</v>
      </c>
      <c r="K10" s="9">
        <f t="shared" ca="1" si="1"/>
        <v>1.1078658475174308E-3</v>
      </c>
      <c r="L10" s="10"/>
      <c r="M10" s="8">
        <f t="shared" si="5"/>
        <v>362</v>
      </c>
      <c r="N10" s="10">
        <f t="shared" ca="1" si="3"/>
        <v>-0.11654283422343981</v>
      </c>
      <c r="O10" s="10">
        <f t="shared" ca="1" si="4"/>
        <v>-4.9471253190713438E-2</v>
      </c>
    </row>
    <row r="11" spans="1:18">
      <c r="A11" s="1" t="s">
        <v>10</v>
      </c>
      <c r="B11" s="3">
        <v>83.99</v>
      </c>
      <c r="C11" s="9">
        <f t="shared" si="2"/>
        <v>7.5575815738961882E-3</v>
      </c>
      <c r="E11" s="3">
        <v>98.79</v>
      </c>
      <c r="F11" s="9">
        <f t="shared" si="0"/>
        <v>-6.1368209255533435E-3</v>
      </c>
      <c r="H11" s="10">
        <f ca="1">IF(ROW()-2&gt;=$R$4, AVERAGE(INDIRECT("C"&amp;ROW()-$R$4+1):C11), "")</f>
        <v>7.5575815738961882E-3</v>
      </c>
      <c r="J11" s="18">
        <f ca="1">IF(ISNUMBER(MoyMob), IF(TestX, J10*(1+C11), J10*(1+F11)), J10*(1+C11))</f>
        <v>87.048550683944271</v>
      </c>
      <c r="K11" s="9">
        <f ca="1">J11/J10-1</f>
        <v>7.5575815738961882E-3</v>
      </c>
      <c r="L11" s="10"/>
      <c r="M11" s="8">
        <f t="shared" si="5"/>
        <v>482</v>
      </c>
      <c r="N11" s="10">
        <f t="shared" ca="1" si="3"/>
        <v>0.38052612364582572</v>
      </c>
      <c r="O11" s="10">
        <f t="shared" ca="1" si="4"/>
        <v>-5.4987212276215169E-3</v>
      </c>
      <c r="Q11" s="4"/>
    </row>
    <row r="12" spans="1:18">
      <c r="A12" s="1" t="s">
        <v>11</v>
      </c>
      <c r="B12" s="3">
        <v>84.51</v>
      </c>
      <c r="C12" s="9">
        <f t="shared" si="2"/>
        <v>6.1912132396715336E-3</v>
      </c>
      <c r="E12" s="3">
        <v>98.86</v>
      </c>
      <c r="F12" s="9">
        <f t="shared" si="0"/>
        <v>7.0857374228161518E-4</v>
      </c>
      <c r="H12" s="10">
        <f ca="1">IF(ROW()-2&gt;=$R$4, AVERAGE(INDIRECT("C"&amp;ROW()-$R$4+1):C12), "")</f>
        <v>6.1912132396715336E-3</v>
      </c>
      <c r="J12" s="18">
        <f ca="1">IF(ISNUMBER(MoyMob), IF(TestX, J11*(1+C12), J11*(1+F12)), J11*(1+C12))</f>
        <v>87.587486823432926</v>
      </c>
      <c r="K12" s="9">
        <f t="shared" ca="1" si="1"/>
        <v>6.1912132396715336E-3</v>
      </c>
      <c r="L12" s="10"/>
      <c r="M12" s="8">
        <f t="shared" si="5"/>
        <v>602</v>
      </c>
      <c r="N12" s="10">
        <f t="shared" ca="1" si="3"/>
        <v>1.845827563917446E-2</v>
      </c>
      <c r="O12" s="10">
        <f t="shared" ca="1" si="4"/>
        <v>2.4816767391024896E-2</v>
      </c>
      <c r="Q12" s="4"/>
    </row>
    <row r="13" spans="1:18">
      <c r="A13" s="1" t="s">
        <v>12</v>
      </c>
      <c r="B13" s="3">
        <v>81.73</v>
      </c>
      <c r="C13" s="9">
        <f t="shared" si="2"/>
        <v>-3.2895515323630331E-2</v>
      </c>
      <c r="E13" s="3">
        <v>98.6</v>
      </c>
      <c r="F13" s="9">
        <f t="shared" si="0"/>
        <v>-2.6299817924337887E-3</v>
      </c>
      <c r="H13" s="10">
        <f ca="1">IF(ROW()-2&gt;=$R$4, AVERAGE(INDIRECT("C"&amp;ROW()-$R$4+1):C13), "")</f>
        <v>-3.2895515323630331E-2</v>
      </c>
      <c r="J13" s="18">
        <f ca="1">IF(ISNUMBER(MoyMob), IF(TestX, J12*(1+C13), J12*(1+F13)), J12*(1+C13))</f>
        <v>84.706251308474421</v>
      </c>
      <c r="K13" s="9">
        <f t="shared" ca="1" si="1"/>
        <v>-3.2895515323630331E-2</v>
      </c>
      <c r="L13" s="10"/>
      <c r="M13" s="8">
        <f t="shared" si="5"/>
        <v>722</v>
      </c>
      <c r="N13" s="13">
        <f t="shared" ca="1" si="3"/>
        <v>-0.22777241311905405</v>
      </c>
      <c r="O13" s="10">
        <f t="shared" ca="1" si="4"/>
        <v>-0.57816813048933513</v>
      </c>
      <c r="Q13" s="17">
        <f ca="1">IF(3&lt;INDIRECT("Q15"),1,0)</f>
        <v>1</v>
      </c>
    </row>
    <row r="14" spans="1:18">
      <c r="A14" s="1" t="s">
        <v>13</v>
      </c>
      <c r="B14" s="3">
        <v>84.67</v>
      </c>
      <c r="C14" s="9">
        <f t="shared" si="2"/>
        <v>3.5972103266854294E-2</v>
      </c>
      <c r="E14" s="3">
        <v>98.52</v>
      </c>
      <c r="F14" s="9">
        <f t="shared" si="0"/>
        <v>-8.113590263691961E-4</v>
      </c>
      <c r="H14" s="10">
        <f ca="1">IF(ROW()-2&gt;=$R$4, AVERAGE(INDIRECT("C"&amp;ROW()-$R$4+1):C14), "")</f>
        <v>3.5972103266854294E-2</v>
      </c>
      <c r="J14" s="18">
        <f ca="1">IF(ISNUMBER(MoyMob), IF(TestX, J13*(1+C14), J13*(1+F14)), J13*(1+C14))</f>
        <v>84.637524126885396</v>
      </c>
      <c r="K14" s="9">
        <f t="shared" ca="1" si="1"/>
        <v>-8.113590263691961E-4</v>
      </c>
      <c r="L14" s="10"/>
      <c r="M14" s="8">
        <f t="shared" si="5"/>
        <v>842</v>
      </c>
      <c r="N14" s="10">
        <f t="shared" ca="1" si="3"/>
        <v>0.38205294974940496</v>
      </c>
      <c r="O14" s="10">
        <f t="shared" ca="1" si="4"/>
        <v>6.0380725758477194E-2</v>
      </c>
    </row>
    <row r="15" spans="1:18">
      <c r="A15" s="1" t="s">
        <v>14</v>
      </c>
      <c r="B15" s="3">
        <v>83.83</v>
      </c>
      <c r="C15" s="9">
        <f t="shared" si="2"/>
        <v>-9.920869257115883E-3</v>
      </c>
      <c r="E15" s="3">
        <v>98.38</v>
      </c>
      <c r="F15" s="9">
        <f t="shared" si="0"/>
        <v>-1.4210312626877775E-3</v>
      </c>
      <c r="H15" s="10">
        <f ca="1">IF(ROW()-2&gt;=$R$4, AVERAGE(INDIRECT("C"&amp;ROW()-$R$4+1):C15), "")</f>
        <v>-9.920869257115883E-3</v>
      </c>
      <c r="J15" s="18">
        <f ca="1">IF(ISNUMBER(MoyMob), IF(TestX, J14*(1+C15), J14*(1+F15)), J14*(1+C15))</f>
        <v>84.517251559104594</v>
      </c>
      <c r="K15" s="9">
        <f t="shared" ca="1" si="1"/>
        <v>-1.4210312626878885E-3</v>
      </c>
      <c r="L15" s="10"/>
      <c r="M15" s="8">
        <f t="shared" si="5"/>
        <v>962</v>
      </c>
      <c r="N15" s="10">
        <f t="shared" ca="1" si="3"/>
        <v>8.6081287220339142E-2</v>
      </c>
      <c r="O15" s="10">
        <f t="shared" ca="1" si="4"/>
        <v>7.4614305750350773E-2</v>
      </c>
      <c r="Q15" s="17">
        <v>10</v>
      </c>
    </row>
    <row r="16" spans="1:18">
      <c r="A16" s="1" t="s">
        <v>15</v>
      </c>
      <c r="B16" s="3">
        <v>83.04</v>
      </c>
      <c r="C16" s="9">
        <f t="shared" si="2"/>
        <v>-9.4238339496599544E-3</v>
      </c>
      <c r="E16" s="3">
        <v>98.54</v>
      </c>
      <c r="F16" s="9">
        <f t="shared" si="0"/>
        <v>1.62634681845919E-3</v>
      </c>
      <c r="H16" s="10">
        <f ca="1">IF(ROW()-2&gt;=$R$4, AVERAGE(INDIRECT("C"&amp;ROW()-$R$4+1):C16), "")</f>
        <v>-9.4238339496599544E-3</v>
      </c>
      <c r="J16" s="18">
        <f ca="1">IF(ISNUMBER(MoyMob), IF(TestX, J15*(1+C16), J15*(1+F16)), J15*(1+C16))</f>
        <v>83.720775014529949</v>
      </c>
      <c r="K16" s="9">
        <f t="shared" ca="1" si="1"/>
        <v>-9.4238339496599544E-3</v>
      </c>
      <c r="L16" s="10"/>
      <c r="M16" s="8">
        <f t="shared" si="5"/>
        <v>1082</v>
      </c>
      <c r="N16" s="10">
        <f t="shared" ca="1" si="3"/>
        <v>0.1990967263731509</v>
      </c>
      <c r="O16" s="10">
        <f t="shared" ca="1" si="4"/>
        <v>0.27721221613155822</v>
      </c>
    </row>
    <row r="17" spans="1:17">
      <c r="A17" s="1" t="s">
        <v>16</v>
      </c>
      <c r="B17" s="3">
        <v>83.15</v>
      </c>
      <c r="C17" s="9">
        <f t="shared" si="2"/>
        <v>1.3246628131020621E-3</v>
      </c>
      <c r="E17" s="3">
        <v>98.66</v>
      </c>
      <c r="F17" s="9">
        <f t="shared" si="0"/>
        <v>1.2177795818955062E-3</v>
      </c>
      <c r="H17" s="10">
        <f ca="1">IF(ROW()-2&gt;=$R$4, AVERAGE(INDIRECT("C"&amp;ROW()-$R$4+1):C17), "")</f>
        <v>1.3246628131020621E-3</v>
      </c>
      <c r="J17" s="18">
        <f ca="1">IF(ISNUMBER(MoyMob), IF(TestX, J16*(1+C17), J16*(1+F17)), J16*(1+C17))</f>
        <v>83.822728464923117</v>
      </c>
      <c r="K17" s="9">
        <f t="shared" ca="1" si="1"/>
        <v>1.2177795818955062E-3</v>
      </c>
      <c r="L17" s="10"/>
      <c r="M17" s="8">
        <f t="shared" si="5"/>
        <v>1202</v>
      </c>
      <c r="N17" s="10">
        <f t="shared" ca="1" si="3"/>
        <v>0.26719580834223211</v>
      </c>
      <c r="O17" s="10">
        <f t="shared" ca="1" si="4"/>
        <v>9.421622726343748E-2</v>
      </c>
    </row>
    <row r="18" spans="1:17">
      <c r="A18" s="1" t="s">
        <v>17</v>
      </c>
      <c r="B18" s="3">
        <v>79.42</v>
      </c>
      <c r="C18" s="9">
        <f t="shared" si="2"/>
        <v>-4.4858689116055395E-2</v>
      </c>
      <c r="E18" s="3">
        <v>98.69</v>
      </c>
      <c r="F18" s="9">
        <f t="shared" si="0"/>
        <v>3.0407459963521788E-4</v>
      </c>
      <c r="H18" s="10">
        <f ca="1">IF(ROW()-2&gt;=$R$4, AVERAGE(INDIRECT("C"&amp;ROW()-$R$4+1):C18), "")</f>
        <v>-4.4858689116055395E-2</v>
      </c>
      <c r="J18" s="18">
        <f ca="1">IF(ISNUMBER(MoyMob), IF(TestX, J17*(1+C18), J17*(1+F18)), J17*(1+C18))</f>
        <v>80.06255074785561</v>
      </c>
      <c r="K18" s="9">
        <f t="shared" ca="1" si="1"/>
        <v>-4.4858689116055284E-2</v>
      </c>
      <c r="L18" s="10"/>
      <c r="M18" s="8">
        <f t="shared" si="5"/>
        <v>1322</v>
      </c>
      <c r="N18" s="10">
        <f t="shared" ca="1" si="3"/>
        <v>0.25612564090066603</v>
      </c>
      <c r="O18" s="10">
        <f t="shared" ca="1" si="4"/>
        <v>0.43873739260366085</v>
      </c>
      <c r="Q18" s="4">
        <f>IF(3&lt;0, 1, 0)</f>
        <v>0</v>
      </c>
    </row>
    <row r="19" spans="1:17">
      <c r="A19" s="1" t="s">
        <v>18</v>
      </c>
      <c r="B19" s="3">
        <v>80.05</v>
      </c>
      <c r="C19" s="9">
        <f t="shared" si="2"/>
        <v>7.9325107025938202E-3</v>
      </c>
      <c r="E19" s="3">
        <v>98.54</v>
      </c>
      <c r="F19" s="9">
        <f t="shared" si="0"/>
        <v>-1.5199108318977306E-3</v>
      </c>
      <c r="H19" s="10">
        <f ca="1">IF(ROW()-2&gt;=$R$4, AVERAGE(INDIRECT("C"&amp;ROW()-$R$4+1):C19), "")</f>
        <v>7.9325107025938202E-3</v>
      </c>
      <c r="J19" s="18">
        <f ca="1">IF(ISNUMBER(MoyMob), IF(TestX, J18*(1+C19), J18*(1+F19)), J18*(1+C19))</f>
        <v>80.697647788539939</v>
      </c>
      <c r="K19" s="9">
        <f t="shared" ca="1" si="1"/>
        <v>7.9325107025938202E-3</v>
      </c>
      <c r="L19" s="10"/>
      <c r="M19" s="8">
        <f t="shared" si="5"/>
        <v>1442</v>
      </c>
      <c r="N19" s="10">
        <f t="shared" ca="1" si="3"/>
        <v>0.3406958389893624</v>
      </c>
      <c r="O19" s="10">
        <f t="shared" ca="1" si="4"/>
        <v>9.0873685577030905E-4</v>
      </c>
    </row>
    <row r="20" spans="1:17">
      <c r="A20" s="1" t="s">
        <v>19</v>
      </c>
      <c r="B20" s="3">
        <v>81.569999999999993</v>
      </c>
      <c r="C20" s="9">
        <f t="shared" si="2"/>
        <v>1.8988132417239179E-2</v>
      </c>
      <c r="E20" s="3">
        <v>98.79</v>
      </c>
      <c r="F20" s="9">
        <f t="shared" si="0"/>
        <v>2.5370407956160079E-3</v>
      </c>
      <c r="H20" s="10">
        <f ca="1">IF(ROW()-2&gt;=$R$4, AVERAGE(INDIRECT("C"&amp;ROW()-$R$4+1):C20), "")</f>
        <v>1.8988132417239179E-2</v>
      </c>
      <c r="J20" s="18">
        <f ca="1">IF(ISNUMBER(MoyMob), IF(TestX, J19*(1+C20), J19*(1+F20)), J19*(1+C20))</f>
        <v>80.902381013089723</v>
      </c>
      <c r="K20" s="9">
        <f t="shared" ca="1" si="1"/>
        <v>2.5370407956160079E-3</v>
      </c>
      <c r="L20" s="10"/>
      <c r="M20" s="8">
        <f t="shared" si="5"/>
        <v>1562</v>
      </c>
      <c r="N20" s="10">
        <f t="shared" ca="1" si="3"/>
        <v>-3.348585307187768E-2</v>
      </c>
      <c r="O20" s="10">
        <f t="shared" ca="1" si="4"/>
        <v>2.7367055771724935E-2</v>
      </c>
    </row>
    <row r="21" spans="1:17">
      <c r="A21" s="1" t="s">
        <v>20</v>
      </c>
      <c r="B21" s="3">
        <v>76.64</v>
      </c>
      <c r="C21" s="9">
        <f t="shared" si="2"/>
        <v>-6.0438886845653905E-2</v>
      </c>
      <c r="E21" s="3">
        <v>98.64</v>
      </c>
      <c r="F21" s="9">
        <f t="shared" si="0"/>
        <v>-1.5183723048892706E-3</v>
      </c>
      <c r="H21" s="10">
        <f ca="1">IF(ROW()-2&gt;=$R$4, AVERAGE(INDIRECT("C"&amp;ROW()-$R$4+1):C21), "")</f>
        <v>-6.0438886845653905E-2</v>
      </c>
      <c r="J21" s="18">
        <f ca="1">IF(ISNUMBER(MoyMob), IF(TestX, J20*(1+C21), J20*(1+F21)), J20*(1+C21))</f>
        <v>76.012731161495608</v>
      </c>
      <c r="K21" s="9">
        <f t="shared" ca="1" si="1"/>
        <v>-6.0438886845654016E-2</v>
      </c>
      <c r="L21" s="10"/>
      <c r="M21" s="8">
        <f t="shared" si="5"/>
        <v>1682</v>
      </c>
      <c r="N21" s="10">
        <f t="shared" ca="1" si="3"/>
        <v>9.9626633898242334E-2</v>
      </c>
      <c r="O21" s="10">
        <f t="shared" ca="1" si="4"/>
        <v>0.29238732483272334</v>
      </c>
      <c r="Q21" s="4" t="e">
        <f>IF(Q23, 1, 0)</f>
        <v>#VALUE!</v>
      </c>
    </row>
    <row r="22" spans="1:17">
      <c r="A22" s="1" t="s">
        <v>21</v>
      </c>
      <c r="B22" s="3">
        <v>81.150000000000006</v>
      </c>
      <c r="C22" s="9">
        <f t="shared" si="2"/>
        <v>5.8846555323590843E-2</v>
      </c>
      <c r="E22" s="3">
        <v>98.61</v>
      </c>
      <c r="F22" s="9">
        <f t="shared" si="0"/>
        <v>-3.0413625304137604E-4</v>
      </c>
      <c r="H22" s="10">
        <f ca="1">IF(ROW()-2&gt;=$R$4, AVERAGE(INDIRECT("C"&amp;ROW()-$R$4+1):C22), "")</f>
        <v>5.8846555323590843E-2</v>
      </c>
      <c r="J22" s="18">
        <f ca="1">IF(ISNUMBER(MoyMob), IF(TestX, J21*(1+C22), J21*(1+F22)), J21*(1+C22))</f>
        <v>75.989612934256712</v>
      </c>
      <c r="K22" s="9">
        <f t="shared" ca="1" si="1"/>
        <v>-3.0413625304137604E-4</v>
      </c>
      <c r="L22" s="10"/>
      <c r="M22" s="8">
        <f t="shared" si="5"/>
        <v>1802</v>
      </c>
      <c r="N22" s="10">
        <f t="shared" ca="1" si="3"/>
        <v>-8.0955860755082876E-2</v>
      </c>
      <c r="O22" s="10">
        <f t="shared" ca="1" si="4"/>
        <v>-0.32040636905343367</v>
      </c>
    </row>
    <row r="23" spans="1:17">
      <c r="A23" s="1" t="s">
        <v>22</v>
      </c>
      <c r="B23" s="3">
        <v>83.2</v>
      </c>
      <c r="C23" s="9">
        <f t="shared" si="2"/>
        <v>2.5261860751694343E-2</v>
      </c>
      <c r="E23" s="3">
        <v>98.69</v>
      </c>
      <c r="F23" s="9">
        <f t="shared" si="0"/>
        <v>8.1127674678027617E-4</v>
      </c>
      <c r="H23" s="10">
        <f ca="1">IF(ROW()-2&gt;=$R$4, AVERAGE(INDIRECT("C"&amp;ROW()-$R$4+1):C23), "")</f>
        <v>2.5261860751694343E-2</v>
      </c>
      <c r="J23" s="18">
        <f ca="1">IF(ISNUMBER(MoyMob), IF(TestX, J22*(1+C23), J22*(1+F23)), J22*(1+C23))</f>
        <v>76.051261540227102</v>
      </c>
      <c r="K23" s="9">
        <f t="shared" ca="1" si="1"/>
        <v>8.1127674678027617E-4</v>
      </c>
      <c r="L23" s="10"/>
      <c r="M23" s="8">
        <f t="shared" si="5"/>
        <v>1922</v>
      </c>
      <c r="N23" s="10">
        <f t="shared" ca="1" si="3"/>
        <v>-5.9433999447927821E-2</v>
      </c>
      <c r="O23" s="10">
        <f t="shared" ca="1" si="4"/>
        <v>-7.3307460112117195E-2</v>
      </c>
      <c r="Q23" t="s">
        <v>2423</v>
      </c>
    </row>
    <row r="24" spans="1:17">
      <c r="A24" s="1" t="s">
        <v>23</v>
      </c>
      <c r="B24" s="3">
        <v>80.209999999999994</v>
      </c>
      <c r="C24" s="9">
        <f t="shared" si="2"/>
        <v>-3.5937500000000067E-2</v>
      </c>
      <c r="E24" s="3">
        <v>98.88</v>
      </c>
      <c r="F24" s="9">
        <f t="shared" si="0"/>
        <v>1.9252203870705475E-3</v>
      </c>
      <c r="H24" s="10">
        <f ca="1">IF(ROW()-2&gt;=$R$4, AVERAGE(INDIRECT("C"&amp;ROW()-$R$4+1):C24), "")</f>
        <v>-3.5937500000000067E-2</v>
      </c>
      <c r="J24" s="18">
        <f ca="1">IF(ISNUMBER(MoyMob), IF(TestX, J23*(1+C24), J23*(1+F24)), J23*(1+C24))</f>
        <v>73.318169328625189</v>
      </c>
      <c r="K24" s="9">
        <f t="shared" ca="1" si="1"/>
        <v>-3.5937500000000067E-2</v>
      </c>
      <c r="L24" s="10"/>
      <c r="M24" s="8">
        <f t="shared" si="5"/>
        <v>2042</v>
      </c>
      <c r="N24" s="10">
        <f t="shared" ca="1" si="3"/>
        <v>0.22859609643376078</v>
      </c>
      <c r="O24" s="10">
        <f t="shared" ca="1" si="4"/>
        <v>0.55172948658290699</v>
      </c>
      <c r="Q24" s="4"/>
    </row>
    <row r="25" spans="1:17">
      <c r="A25" s="1" t="s">
        <v>24</v>
      </c>
      <c r="B25" s="3">
        <v>81.63</v>
      </c>
      <c r="C25" s="9">
        <f t="shared" si="2"/>
        <v>1.77035282383744E-2</v>
      </c>
      <c r="E25" s="3">
        <v>98.66</v>
      </c>
      <c r="F25" s="9">
        <f t="shared" si="0"/>
        <v>-2.2249190938511409E-3</v>
      </c>
      <c r="H25" s="10">
        <f ca="1">IF(ROW()-2&gt;=$R$4, AVERAGE(INDIRECT("C"&amp;ROW()-$R$4+1):C25), "")</f>
        <v>1.77035282383744E-2</v>
      </c>
      <c r="J25" s="18">
        <f ca="1">IF(ISNUMBER(MoyMob), IF(TestX, J24*(1+C25), J24*(1+F25)), J24*(1+C25))</f>
        <v>73.155042333759724</v>
      </c>
      <c r="K25" s="9">
        <f t="shared" ca="1" si="1"/>
        <v>-2.2249190938510299E-3</v>
      </c>
      <c r="L25" s="10"/>
      <c r="M25" s="8">
        <f t="shared" si="5"/>
        <v>2162</v>
      </c>
      <c r="N25" s="10">
        <f t="shared" ca="1" si="3"/>
        <v>0.14574695037812324</v>
      </c>
      <c r="O25" s="10">
        <f t="shared" ca="1" si="4"/>
        <v>0.21921231507397043</v>
      </c>
      <c r="Q25">
        <f ca="1">COUNTIF(K3:K7,Q23)</f>
        <v>4</v>
      </c>
    </row>
    <row r="26" spans="1:17">
      <c r="A26" s="1" t="s">
        <v>25</v>
      </c>
      <c r="B26" s="3">
        <v>78.69</v>
      </c>
      <c r="C26" s="9">
        <f t="shared" si="2"/>
        <v>-3.6016170525542068E-2</v>
      </c>
      <c r="E26" s="3">
        <v>98.45</v>
      </c>
      <c r="F26" s="9">
        <f t="shared" si="0"/>
        <v>-2.128522197445748E-3</v>
      </c>
      <c r="H26" s="10">
        <f ca="1">IF(ROW()-2&gt;=$R$4, AVERAGE(INDIRECT("C"&amp;ROW()-$R$4+1):C26), "")</f>
        <v>-3.6016170525542068E-2</v>
      </c>
      <c r="J26" s="18">
        <f ca="1">IF(ISNUMBER(MoyMob), IF(TestX, J25*(1+C26), J25*(1+F26)), J25*(1+C26))</f>
        <v>72.99933020229723</v>
      </c>
      <c r="K26" s="9">
        <f t="shared" ca="1" si="1"/>
        <v>-2.128522197445748E-3</v>
      </c>
      <c r="L26" s="10"/>
      <c r="M26" s="8">
        <f t="shared" si="5"/>
        <v>2282</v>
      </c>
      <c r="N26" s="10">
        <f t="shared" ca="1" si="3"/>
        <v>1.4103840386106903E-2</v>
      </c>
      <c r="O26" s="10">
        <f t="shared" ca="1" si="4"/>
        <v>-2.6563909157989674E-2</v>
      </c>
      <c r="Q26" t="s">
        <v>2424</v>
      </c>
    </row>
    <row r="27" spans="1:17">
      <c r="A27" s="1" t="s">
        <v>26</v>
      </c>
      <c r="B27" s="3">
        <v>75.7</v>
      </c>
      <c r="C27" s="9">
        <f t="shared" si="2"/>
        <v>-3.7997204219087477E-2</v>
      </c>
      <c r="E27" s="3">
        <v>98.19</v>
      </c>
      <c r="F27" s="9">
        <f t="shared" si="0"/>
        <v>-2.6409344845099714E-3</v>
      </c>
      <c r="H27" s="10">
        <f ca="1">IF(ROW()-2&gt;=$R$4, AVERAGE(INDIRECT("C"&amp;ROW()-$R$4+1):C27), "")</f>
        <v>-3.7997204219087477E-2</v>
      </c>
      <c r="J27" s="18">
        <f ca="1">IF(ISNUMBER(MoyMob), IF(TestX, J26*(1+C27), J26*(1+F27)), J26*(1+C27))</f>
        <v>70.225559744743947</v>
      </c>
      <c r="K27" s="9">
        <f t="shared" ca="1" si="1"/>
        <v>-3.7997204219087366E-2</v>
      </c>
      <c r="L27" s="10"/>
      <c r="M27" s="8">
        <v>2408</v>
      </c>
      <c r="N27" s="6"/>
      <c r="O27" s="6"/>
      <c r="Q27" s="4"/>
    </row>
    <row r="28" spans="1:17">
      <c r="A28" s="1" t="s">
        <v>27</v>
      </c>
      <c r="B28" s="3">
        <v>74.23</v>
      </c>
      <c r="C28" s="9">
        <f t="shared" si="2"/>
        <v>-1.9418758256274704E-2</v>
      </c>
      <c r="E28" s="3">
        <v>98.14</v>
      </c>
      <c r="F28" s="9">
        <f t="shared" si="0"/>
        <v>-5.0921682452387262E-4</v>
      </c>
      <c r="H28" s="10">
        <f ca="1">IF(ROW()-2&gt;=$R$4, AVERAGE(INDIRECT("C"&amp;ROW()-$R$4+1):C28), "")</f>
        <v>-1.9418758256274704E-2</v>
      </c>
      <c r="J28" s="18">
        <f ca="1">IF(ISNUMBER(MoyMob), IF(TestX, J27*(1+C28), J27*(1+F28)), J27*(1+C28))</f>
        <v>70.189799708210316</v>
      </c>
      <c r="K28" s="9">
        <f t="shared" ca="1" si="1"/>
        <v>-5.0921682452387262E-4</v>
      </c>
      <c r="L28" s="10"/>
      <c r="M28" s="8"/>
      <c r="N28" s="6"/>
      <c r="O28" s="6"/>
      <c r="Q28" t="str">
        <f>Q26</f>
        <v>8&gt;0</v>
      </c>
    </row>
    <row r="29" spans="1:17">
      <c r="A29" s="1" t="s">
        <v>28</v>
      </c>
      <c r="B29" s="3">
        <v>81.150000000000006</v>
      </c>
      <c r="C29" s="9">
        <f t="shared" si="2"/>
        <v>9.3223763976828744E-2</v>
      </c>
      <c r="E29" s="3">
        <v>98.68</v>
      </c>
      <c r="F29" s="9">
        <f t="shared" si="0"/>
        <v>5.5023435907888274E-3</v>
      </c>
      <c r="H29" s="10">
        <f ca="1">IF(ROW()-2&gt;=$R$4, AVERAGE(INDIRECT("C"&amp;ROW()-$R$4+1):C29), "")</f>
        <v>9.3223763976828744E-2</v>
      </c>
      <c r="J29" s="18">
        <f ca="1">IF(ISNUMBER(MoyMob), IF(TestX, J28*(1+C29), J28*(1+F29)), J28*(1+C29))</f>
        <v>76.733157029789396</v>
      </c>
      <c r="K29" s="9">
        <f t="shared" ca="1" si="1"/>
        <v>9.3223763976828744E-2</v>
      </c>
      <c r="L29" s="10"/>
      <c r="M29" s="8" t="s">
        <v>2417</v>
      </c>
      <c r="N29" s="6" t="e">
        <f ca="1">_xlfn.STDEV.P(N7:N26)</f>
        <v>#NAME?</v>
      </c>
      <c r="O29" s="6" t="e">
        <f ca="1">_xlfn.STDEV.P(O7:O26)</f>
        <v>#NAME?</v>
      </c>
    </row>
    <row r="30" spans="1:17">
      <c r="A30" s="1" t="s">
        <v>29</v>
      </c>
      <c r="B30" s="3">
        <v>78.739999999999995</v>
      </c>
      <c r="C30" s="9">
        <f t="shared" si="2"/>
        <v>-2.9698089956870177E-2</v>
      </c>
      <c r="E30" s="3">
        <v>98.98</v>
      </c>
      <c r="F30" s="9">
        <f t="shared" si="0"/>
        <v>3.0401297122011339E-3</v>
      </c>
      <c r="H30" s="10">
        <f ca="1">IF(ROW()-2&gt;=$R$4, AVERAGE(INDIRECT("C"&amp;ROW()-$R$4+1):C30), "")</f>
        <v>-2.9698089956870177E-2</v>
      </c>
      <c r="J30" s="18">
        <f ca="1">IF(ISNUMBER(MoyMob), IF(TestX, J29*(1+C30), J29*(1+F30)), J29*(1+C30))</f>
        <v>74.454328829644069</v>
      </c>
      <c r="K30" s="9">
        <f t="shared" ca="1" si="1"/>
        <v>-2.9698089956870177E-2</v>
      </c>
      <c r="L30" s="10"/>
      <c r="M30" s="8"/>
      <c r="N30" s="6"/>
      <c r="O30" s="6"/>
      <c r="Q30" t="e">
        <f>IF(Q28, 1, 0)</f>
        <v>#VALUE!</v>
      </c>
    </row>
    <row r="31" spans="1:17">
      <c r="A31" s="1" t="s">
        <v>30</v>
      </c>
      <c r="B31" s="3">
        <v>73.39</v>
      </c>
      <c r="C31" s="9">
        <f t="shared" si="2"/>
        <v>-6.7945135890271735E-2</v>
      </c>
      <c r="E31" s="3">
        <v>99.22</v>
      </c>
      <c r="F31" s="9">
        <f t="shared" si="0"/>
        <v>2.4247322691453022E-3</v>
      </c>
      <c r="H31" s="10">
        <f ca="1">IF(ROW()-2&gt;=$R$4, AVERAGE(INDIRECT("C"&amp;ROW()-$R$4+1):C31), "")</f>
        <v>-6.7945135890271735E-2</v>
      </c>
      <c r="J31" s="18">
        <f ca="1">IF(ISNUMBER(MoyMob), IF(TestX, J30*(1+C31), J30*(1+F31)), J30*(1+C31))</f>
        <v>69.395519339694928</v>
      </c>
      <c r="K31" s="9">
        <f t="shared" ca="1" si="1"/>
        <v>-6.7945135890271735E-2</v>
      </c>
      <c r="L31" s="10"/>
      <c r="M31" s="8" t="s">
        <v>2415</v>
      </c>
      <c r="N31" s="12">
        <f ca="1">COUNTIF(N7:N26,"&lt;0")</f>
        <v>7</v>
      </c>
      <c r="O31" s="6"/>
    </row>
    <row r="32" spans="1:17">
      <c r="A32" s="1" t="s">
        <v>31</v>
      </c>
      <c r="B32" s="3">
        <v>75.33</v>
      </c>
      <c r="C32" s="9">
        <f t="shared" si="2"/>
        <v>2.6434119089794317E-2</v>
      </c>
      <c r="E32" s="3">
        <v>99.07</v>
      </c>
      <c r="F32" s="9">
        <f t="shared" si="0"/>
        <v>-1.5117919774240152E-3</v>
      </c>
      <c r="H32" s="10">
        <f ca="1">IF(ROW()-2&gt;=$R$4, AVERAGE(INDIRECT("C"&amp;ROW()-$R$4+1):C32), "")</f>
        <v>2.6434119089794317E-2</v>
      </c>
      <c r="J32" s="18">
        <f ca="1">IF(ISNUMBER(MoyMob), IF(TestX, J31*(1+C32), J31*(1+F32)), J31*(1+C32))</f>
        <v>69.290607750288004</v>
      </c>
      <c r="K32" s="9">
        <f t="shared" ca="1" si="1"/>
        <v>-1.5117919774240152E-3</v>
      </c>
      <c r="L32" s="10"/>
      <c r="M32" s="8"/>
      <c r="N32" s="6"/>
      <c r="O32" s="6"/>
    </row>
    <row r="33" spans="1:16">
      <c r="A33" s="1" t="s">
        <v>32</v>
      </c>
      <c r="B33" s="3">
        <v>74.98</v>
      </c>
      <c r="C33" s="9">
        <f t="shared" si="2"/>
        <v>-4.6462232842160445E-3</v>
      </c>
      <c r="E33" s="3">
        <v>99.26</v>
      </c>
      <c r="F33" s="9">
        <f t="shared" si="0"/>
        <v>1.917835873624929E-3</v>
      </c>
      <c r="H33" s="10">
        <f ca="1">IF(ROW()-2&gt;=$R$4, AVERAGE(INDIRECT("C"&amp;ROW()-$R$4+1):C33), "")</f>
        <v>-4.6462232842160445E-3</v>
      </c>
      <c r="J33" s="18">
        <f ca="1">IF(ISNUMBER(MoyMob), IF(TestX, J32*(1+C33), J32*(1+F33)), J32*(1+C33))</f>
        <v>68.968668115181131</v>
      </c>
      <c r="K33" s="9">
        <f t="shared" ca="1" si="1"/>
        <v>-4.6462232842160445E-3</v>
      </c>
      <c r="L33" s="10"/>
      <c r="M33" s="8" t="s">
        <v>2416</v>
      </c>
      <c r="N33" s="6">
        <f ca="1">AVERAGEIF(N7:N26,"&lt;0")</f>
        <v>-0.11803934588616159</v>
      </c>
      <c r="O33" s="6"/>
    </row>
    <row r="34" spans="1:16">
      <c r="A34" s="1" t="s">
        <v>33</v>
      </c>
      <c r="B34" s="3">
        <v>78.13</v>
      </c>
      <c r="C34" s="9">
        <f t="shared" si="2"/>
        <v>4.2011202987463303E-2</v>
      </c>
      <c r="E34" s="3">
        <v>99.14</v>
      </c>
      <c r="F34" s="9">
        <f t="shared" si="0"/>
        <v>-1.2089462018940456E-3</v>
      </c>
      <c r="H34" s="10">
        <f ca="1">IF(ROW()-2&gt;=$R$4, AVERAGE(INDIRECT("C"&amp;ROW()-$R$4+1):C34), "")</f>
        <v>4.2011202987463303E-2</v>
      </c>
      <c r="J34" s="18">
        <f ca="1">IF(ISNUMBER(MoyMob), IF(TestX, J33*(1+C34), J33*(1+F34)), J33*(1+C34))</f>
        <v>71.866124831142997</v>
      </c>
      <c r="K34" s="9">
        <f t="shared" ca="1" si="1"/>
        <v>4.2011202987463303E-2</v>
      </c>
      <c r="L34" s="10"/>
      <c r="N34" s="8"/>
      <c r="O34" s="6"/>
      <c r="P34" s="6"/>
    </row>
    <row r="35" spans="1:16">
      <c r="A35" s="1" t="s">
        <v>34</v>
      </c>
      <c r="B35" s="3">
        <v>70.56</v>
      </c>
      <c r="C35" s="9">
        <f t="shared" si="2"/>
        <v>-9.6889799052860548E-2</v>
      </c>
      <c r="E35" s="3">
        <v>99.33</v>
      </c>
      <c r="F35" s="9">
        <f t="shared" si="0"/>
        <v>1.9164817429897507E-3</v>
      </c>
      <c r="H35" s="10">
        <f ca="1">IF(ROW()-2&gt;=$R$4, AVERAGE(INDIRECT("C"&amp;ROW()-$R$4+1):C35), "")</f>
        <v>-9.6889799052860548E-2</v>
      </c>
      <c r="J35" s="18">
        <f ca="1">IF(ISNUMBER(MoyMob), IF(TestX, J34*(1+C35), J34*(1+F35)), J34*(1+C35))</f>
        <v>72.003854947321301</v>
      </c>
      <c r="K35" s="9">
        <f t="shared" ca="1" si="1"/>
        <v>1.9164817429897507E-3</v>
      </c>
      <c r="L35" s="10"/>
      <c r="N35" s="6"/>
      <c r="O35" s="6"/>
      <c r="P35" s="6"/>
    </row>
    <row r="36" spans="1:16">
      <c r="A36" s="1" t="s">
        <v>35</v>
      </c>
      <c r="B36" s="3">
        <v>70.98</v>
      </c>
      <c r="C36" s="9">
        <f t="shared" si="2"/>
        <v>5.9523809523809312E-3</v>
      </c>
      <c r="E36" s="3">
        <v>99.36</v>
      </c>
      <c r="F36" s="9">
        <f t="shared" si="0"/>
        <v>3.0202355783748303E-4</v>
      </c>
      <c r="H36" s="10">
        <f ca="1">IF(ROW()-2&gt;=$R$4, AVERAGE(INDIRECT("C"&amp;ROW()-$R$4+1):C36), "")</f>
        <v>5.9523809523809312E-3</v>
      </c>
      <c r="J36" s="18">
        <f ca="1">IF(ISNUMBER(MoyMob), IF(TestX, J35*(1+C36), J35*(1+F36)), J35*(1+C36))</f>
        <v>72.432449322007741</v>
      </c>
      <c r="K36" s="9">
        <f t="shared" ca="1" si="1"/>
        <v>5.9523809523809312E-3</v>
      </c>
      <c r="L36" s="10"/>
      <c r="N36" s="8"/>
      <c r="O36" s="6"/>
      <c r="P36" s="6"/>
    </row>
    <row r="37" spans="1:16">
      <c r="A37" s="1" t="s">
        <v>36</v>
      </c>
      <c r="B37" s="3">
        <v>75.47</v>
      </c>
      <c r="C37" s="9">
        <f t="shared" si="2"/>
        <v>6.3257255564947767E-2</v>
      </c>
      <c r="E37" s="3">
        <v>99.13</v>
      </c>
      <c r="F37" s="9">
        <f t="shared" si="0"/>
        <v>-2.3148148148148806E-3</v>
      </c>
      <c r="H37" s="10">
        <f ca="1">IF(ROW()-2&gt;=$R$4, AVERAGE(INDIRECT("C"&amp;ROW()-$R$4+1):C37), "")</f>
        <v>6.3257255564947767E-2</v>
      </c>
      <c r="J37" s="18">
        <f ca="1">IF(ISNUMBER(MoyMob), IF(TestX, J36*(1+C37), J36*(1+F37)), J36*(1+C37))</f>
        <v>72.264781615243834</v>
      </c>
      <c r="K37" s="9">
        <f t="shared" ca="1" si="1"/>
        <v>-2.3148148148148806E-3</v>
      </c>
      <c r="L37" s="10"/>
      <c r="N37" s="8"/>
      <c r="O37" s="6"/>
      <c r="P37" s="6"/>
    </row>
    <row r="38" spans="1:16">
      <c r="A38" s="1" t="s">
        <v>37</v>
      </c>
      <c r="B38" s="3">
        <v>77.89</v>
      </c>
      <c r="C38" s="9">
        <f t="shared" si="2"/>
        <v>3.2065721478733211E-2</v>
      </c>
      <c r="E38" s="3">
        <v>99.12</v>
      </c>
      <c r="F38" s="9">
        <f t="shared" si="0"/>
        <v>-1.0087763542809824E-4</v>
      </c>
      <c r="H38" s="10">
        <f ca="1">IF(ROW()-2&gt;=$R$4, AVERAGE(INDIRECT("C"&amp;ROW()-$R$4+1):C38), "")</f>
        <v>3.2065721478733211E-2</v>
      </c>
      <c r="J38" s="18">
        <f ca="1">IF(ISNUMBER(MoyMob), IF(TestX, J37*(1+C38), J37*(1+F38)), J37*(1+C38))</f>
        <v>74.582003975239729</v>
      </c>
      <c r="K38" s="9">
        <f t="shared" ca="1" si="1"/>
        <v>3.2065721478733211E-2</v>
      </c>
      <c r="L38" s="10"/>
      <c r="N38" s="8"/>
      <c r="O38" s="6"/>
      <c r="P38" s="6"/>
    </row>
    <row r="39" spans="1:16">
      <c r="A39" s="1" t="s">
        <v>38</v>
      </c>
      <c r="B39" s="3">
        <v>84.74</v>
      </c>
      <c r="C39" s="9">
        <f t="shared" si="2"/>
        <v>8.7944537167800707E-2</v>
      </c>
      <c r="E39" s="3">
        <v>98.63</v>
      </c>
      <c r="F39" s="9">
        <f t="shared" si="0"/>
        <v>-4.9435028248588919E-3</v>
      </c>
      <c r="H39" s="10">
        <f ca="1">IF(ROW()-2&gt;=$R$4, AVERAGE(INDIRECT("C"&amp;ROW()-$R$4+1):C39), "")</f>
        <v>8.7944537167800707E-2</v>
      </c>
      <c r="J39" s="18">
        <f ca="1">IF(ISNUMBER(MoyMob), IF(TestX, J38*(1+C39), J38*(1+F39)), J38*(1+C39))</f>
        <v>74.213307627904499</v>
      </c>
      <c r="K39" s="9">
        <f t="shared" ca="1" si="1"/>
        <v>-4.9435028248588919E-3</v>
      </c>
      <c r="L39" s="10"/>
      <c r="N39" s="8"/>
      <c r="O39" s="6"/>
      <c r="P39" s="6"/>
    </row>
    <row r="40" spans="1:16">
      <c r="A40" s="1" t="s">
        <v>39</v>
      </c>
      <c r="B40" s="3">
        <v>83.04</v>
      </c>
      <c r="C40" s="9">
        <f t="shared" si="2"/>
        <v>-2.0061364172763607E-2</v>
      </c>
      <c r="E40" s="3">
        <v>98.52</v>
      </c>
      <c r="F40" s="9">
        <f t="shared" si="0"/>
        <v>-1.1152793267767969E-3</v>
      </c>
      <c r="H40" s="10">
        <f ca="1">IF(ROW()-2&gt;=$R$4, AVERAGE(INDIRECT("C"&amp;ROW()-$R$4+1):C40), "")</f>
        <v>-2.0061364172763607E-2</v>
      </c>
      <c r="J40" s="18">
        <f ca="1">IF(ISNUMBER(MoyMob), IF(TestX, J39*(1+C40), J39*(1+F40)), J39*(1+C40))</f>
        <v>74.130539060135376</v>
      </c>
      <c r="K40" s="9">
        <f t="shared" ca="1" si="1"/>
        <v>-1.1152793267766858E-3</v>
      </c>
      <c r="L40" s="10"/>
      <c r="N40" s="8"/>
      <c r="O40" s="6"/>
      <c r="P40" s="6"/>
    </row>
    <row r="41" spans="1:16">
      <c r="A41" s="1" t="s">
        <v>40</v>
      </c>
      <c r="B41" s="3">
        <v>85.1</v>
      </c>
      <c r="C41" s="9">
        <f t="shared" si="2"/>
        <v>2.4807321772639446E-2</v>
      </c>
      <c r="E41" s="3">
        <v>98.36</v>
      </c>
      <c r="F41" s="9">
        <f t="shared" si="0"/>
        <v>-1.6240357287859997E-3</v>
      </c>
      <c r="H41" s="10">
        <f ca="1">IF(ROW()-2&gt;=$R$4, AVERAGE(INDIRECT("C"&amp;ROW()-$R$4+1):C41), "")</f>
        <v>2.4807321772639446E-2</v>
      </c>
      <c r="J41" s="18">
        <f ca="1">IF(ISNUMBER(MoyMob), IF(TestX, J40*(1+C41), J40*(1+F41)), J40*(1+C41))</f>
        <v>74.010148416107555</v>
      </c>
      <c r="K41" s="9">
        <f t="shared" ca="1" si="1"/>
        <v>-1.6240357287858886E-3</v>
      </c>
      <c r="L41" s="10"/>
      <c r="N41" s="8"/>
      <c r="O41" s="6"/>
      <c r="P41" s="6"/>
    </row>
    <row r="42" spans="1:16">
      <c r="A42" s="1" t="s">
        <v>41</v>
      </c>
      <c r="B42" s="3">
        <v>90.8</v>
      </c>
      <c r="C42" s="9">
        <f t="shared" si="2"/>
        <v>6.6980023501762576E-2</v>
      </c>
      <c r="E42" s="3">
        <v>98.66</v>
      </c>
      <c r="F42" s="9">
        <f t="shared" si="0"/>
        <v>3.0500203334689058E-3</v>
      </c>
      <c r="H42" s="10">
        <f ca="1">IF(ROW()-2&gt;=$R$4, AVERAGE(INDIRECT("C"&amp;ROW()-$R$4+1):C42), "")</f>
        <v>6.6980023501762576E-2</v>
      </c>
      <c r="J42" s="18">
        <f ca="1">IF(ISNUMBER(MoyMob), IF(TestX, J41*(1+C42), J41*(1+F42)), J41*(1+C42))</f>
        <v>74.235880873659738</v>
      </c>
      <c r="K42" s="9">
        <f t="shared" ca="1" si="1"/>
        <v>3.0500203334689058E-3</v>
      </c>
      <c r="L42" s="10"/>
      <c r="N42" s="8"/>
      <c r="O42" s="6"/>
      <c r="P42" s="6"/>
    </row>
    <row r="43" spans="1:16">
      <c r="A43" s="1" t="s">
        <v>42</v>
      </c>
      <c r="B43" s="3">
        <v>85.71</v>
      </c>
      <c r="C43" s="9">
        <f t="shared" si="2"/>
        <v>-5.6057268722466969E-2</v>
      </c>
      <c r="E43" s="3">
        <v>99.1</v>
      </c>
      <c r="F43" s="9">
        <f t="shared" si="0"/>
        <v>4.4597607946481599E-3</v>
      </c>
      <c r="H43" s="10">
        <f ca="1">IF(ROW()-2&gt;=$R$4, AVERAGE(INDIRECT("C"&amp;ROW()-$R$4+1):C43), "")</f>
        <v>-5.6057268722466969E-2</v>
      </c>
      <c r="J43" s="18">
        <f ca="1">IF(ISNUMBER(MoyMob), IF(TestX, J42*(1+C43), J42*(1+F43)), J42*(1+C43))</f>
        <v>70.074420150675948</v>
      </c>
      <c r="K43" s="9">
        <f t="shared" ca="1" si="1"/>
        <v>-5.6057268722466969E-2</v>
      </c>
      <c r="L43" s="10"/>
      <c r="N43" s="8"/>
      <c r="O43" s="6"/>
      <c r="P43" s="6"/>
    </row>
    <row r="44" spans="1:16">
      <c r="A44" s="1" t="s">
        <v>43</v>
      </c>
      <c r="B44" s="3">
        <v>85.77</v>
      </c>
      <c r="C44" s="9">
        <f t="shared" si="2"/>
        <v>7.0003500175008782E-4</v>
      </c>
      <c r="E44" s="3">
        <v>98.94</v>
      </c>
      <c r="F44" s="9">
        <f t="shared" si="0"/>
        <v>-1.6145307769929174E-3</v>
      </c>
      <c r="H44" s="10">
        <f ca="1">IF(ROW()-2&gt;=$R$4, AVERAGE(INDIRECT("C"&amp;ROW()-$R$4+1):C44), "")</f>
        <v>7.0003500175008782E-4</v>
      </c>
      <c r="J44" s="18">
        <f ca="1">IF(ISNUMBER(MoyMob), IF(TestX, J43*(1+C44), J43*(1+F44)), J43*(1+C44))</f>
        <v>69.961282842662754</v>
      </c>
      <c r="K44" s="9">
        <f t="shared" ca="1" si="1"/>
        <v>-1.6145307769928063E-3</v>
      </c>
      <c r="L44" s="10"/>
    </row>
    <row r="45" spans="1:16">
      <c r="A45" s="1" t="s">
        <v>44</v>
      </c>
      <c r="B45" s="3">
        <v>81.040000000000006</v>
      </c>
      <c r="C45" s="9">
        <f t="shared" si="2"/>
        <v>-5.5147487466480016E-2</v>
      </c>
      <c r="E45" s="3">
        <v>99.21</v>
      </c>
      <c r="F45" s="9">
        <f t="shared" si="0"/>
        <v>2.7289266221952602E-3</v>
      </c>
      <c r="H45" s="10">
        <f ca="1">IF(ROW()-2&gt;=$R$4, AVERAGE(INDIRECT("C"&amp;ROW()-$R$4+1):C45), "")</f>
        <v>-5.5147487466480016E-2</v>
      </c>
      <c r="J45" s="18">
        <f ca="1">IF(ISNUMBER(MoyMob), IF(TestX, J44*(1+C45), J44*(1+F45)), J44*(1+C45))</f>
        <v>70.152202049935028</v>
      </c>
      <c r="K45" s="9">
        <f t="shared" ca="1" si="1"/>
        <v>2.7289266221952602E-3</v>
      </c>
      <c r="L45" s="10"/>
    </row>
    <row r="46" spans="1:16">
      <c r="A46" s="1" t="s">
        <v>45</v>
      </c>
      <c r="B46" s="3">
        <v>84.2</v>
      </c>
      <c r="C46" s="9">
        <f t="shared" si="2"/>
        <v>3.8993089832181527E-2</v>
      </c>
      <c r="E46" s="3">
        <v>99.53</v>
      </c>
      <c r="F46" s="9">
        <f t="shared" si="0"/>
        <v>3.225481302288058E-3</v>
      </c>
      <c r="H46" s="10">
        <f ca="1">IF(ROW()-2&gt;=$R$4, AVERAGE(INDIRECT("C"&amp;ROW()-$R$4+1):C46), "")</f>
        <v>3.8993089832181527E-2</v>
      </c>
      <c r="J46" s="18">
        <f ca="1">IF(ISNUMBER(MoyMob), IF(TestX, J45*(1+C46), J45*(1+F46)), J45*(1+C46))</f>
        <v>72.887653166393491</v>
      </c>
      <c r="K46" s="9">
        <f t="shared" ca="1" si="1"/>
        <v>3.8993089832181527E-2</v>
      </c>
      <c r="L46" s="10"/>
    </row>
    <row r="47" spans="1:16">
      <c r="A47" s="1" t="s">
        <v>46</v>
      </c>
      <c r="B47" s="3">
        <v>83.71</v>
      </c>
      <c r="C47" s="9">
        <f t="shared" si="2"/>
        <v>-5.8194774346794764E-3</v>
      </c>
      <c r="E47" s="3">
        <v>99.66</v>
      </c>
      <c r="F47" s="9">
        <f t="shared" si="0"/>
        <v>1.3061388526072193E-3</v>
      </c>
      <c r="H47" s="10">
        <f ca="1">IF(ROW()-2&gt;=$R$4, AVERAGE(INDIRECT("C"&amp;ROW()-$R$4+1):C47), "")</f>
        <v>-5.8194774346794764E-3</v>
      </c>
      <c r="J47" s="18">
        <f ca="1">IF(ISNUMBER(MoyMob), IF(TestX, J46*(1+C47), J46*(1+F47)), J46*(1+C47))</f>
        <v>72.982854562069477</v>
      </c>
      <c r="K47" s="9">
        <f t="shared" ca="1" si="1"/>
        <v>1.3061388526072193E-3</v>
      </c>
      <c r="L47" s="10"/>
    </row>
    <row r="48" spans="1:16">
      <c r="A48" s="1" t="s">
        <v>47</v>
      </c>
      <c r="B48" s="3">
        <v>81.89</v>
      </c>
      <c r="C48" s="9">
        <f t="shared" si="2"/>
        <v>-2.1741727392187271E-2</v>
      </c>
      <c r="E48" s="3">
        <v>99.95</v>
      </c>
      <c r="F48" s="9">
        <f t="shared" si="0"/>
        <v>2.9098936383704643E-3</v>
      </c>
      <c r="H48" s="10">
        <f ca="1">IF(ROW()-2&gt;=$R$4, AVERAGE(INDIRECT("C"&amp;ROW()-$R$4+1):C48), "")</f>
        <v>-2.1741727392187271E-2</v>
      </c>
      <c r="J48" s="18">
        <f ca="1">IF(ISNUMBER(MoyMob), IF(TestX, J47*(1+C48), J47*(1+F48)), J47*(1+C48))</f>
        <v>71.396081233877311</v>
      </c>
      <c r="K48" s="9">
        <f t="shared" ca="1" si="1"/>
        <v>-2.1741727392187271E-2</v>
      </c>
      <c r="L48" s="10"/>
    </row>
    <row r="49" spans="1:12">
      <c r="A49" s="1" t="s">
        <v>48</v>
      </c>
      <c r="B49" s="3">
        <v>82.44</v>
      </c>
      <c r="C49" s="9">
        <f t="shared" si="2"/>
        <v>6.7163267798264759E-3</v>
      </c>
      <c r="E49" s="3">
        <v>100.01</v>
      </c>
      <c r="F49" s="9">
        <f t="shared" si="0"/>
        <v>6.0030015007495052E-4</v>
      </c>
      <c r="H49" s="10">
        <f ca="1">IF(ROW()-2&gt;=$R$4, AVERAGE(INDIRECT("C"&amp;ROW()-$R$4+1):C49), "")</f>
        <v>6.7163267798264759E-3</v>
      </c>
      <c r="J49" s="18">
        <f ca="1">IF(ISNUMBER(MoyMob), IF(TestX, J48*(1+C49), J48*(1+F49)), J48*(1+C49))</f>
        <v>71.438940312156774</v>
      </c>
      <c r="K49" s="9">
        <f t="shared" ca="1" si="1"/>
        <v>6.0030015007495052E-4</v>
      </c>
      <c r="L49" s="10"/>
    </row>
    <row r="50" spans="1:12">
      <c r="A50" s="1" t="s">
        <v>49</v>
      </c>
      <c r="B50" s="3">
        <v>85.04</v>
      </c>
      <c r="C50" s="9">
        <f t="shared" si="2"/>
        <v>3.1538088306647394E-2</v>
      </c>
      <c r="E50" s="3">
        <v>100.05</v>
      </c>
      <c r="F50" s="9">
        <f t="shared" si="0"/>
        <v>3.9996000399944442E-4</v>
      </c>
      <c r="H50" s="10">
        <f ca="1">IF(ROW()-2&gt;=$R$4, AVERAGE(INDIRECT("C"&amp;ROW()-$R$4+1):C50), "")</f>
        <v>3.1538088306647394E-2</v>
      </c>
      <c r="J50" s="18">
        <f ca="1">IF(ISNUMBER(MoyMob), IF(TestX, J49*(1+C50), J49*(1+F50)), J49*(1+C50))</f>
        <v>73.691987920254888</v>
      </c>
      <c r="K50" s="9">
        <f t="shared" ca="1" si="1"/>
        <v>3.1538088306647394E-2</v>
      </c>
      <c r="L50" s="10"/>
    </row>
    <row r="51" spans="1:12">
      <c r="A51" s="1" t="s">
        <v>50</v>
      </c>
      <c r="B51" s="3">
        <v>90.56</v>
      </c>
      <c r="C51" s="9">
        <f t="shared" si="2"/>
        <v>6.4910630291627358E-2</v>
      </c>
      <c r="E51" s="3">
        <v>100.16</v>
      </c>
      <c r="F51" s="9">
        <f t="shared" si="0"/>
        <v>1.0994502748624679E-3</v>
      </c>
      <c r="H51" s="10">
        <f ca="1">IF(ROW()-2&gt;=$R$4, AVERAGE(INDIRECT("C"&amp;ROW()-$R$4+1):C51), "")</f>
        <v>6.4910630291627358E-2</v>
      </c>
      <c r="J51" s="18">
        <f ca="1">IF(ISNUMBER(MoyMob), IF(TestX, J50*(1+C51), J50*(1+F51)), J50*(1+C51))</f>
        <v>78.475381303601623</v>
      </c>
      <c r="K51" s="9">
        <f t="shared" ca="1" si="1"/>
        <v>6.4910630291627358E-2</v>
      </c>
      <c r="L51" s="10"/>
    </row>
    <row r="52" spans="1:12">
      <c r="A52" s="1" t="s">
        <v>51</v>
      </c>
      <c r="B52" s="3">
        <v>89.04</v>
      </c>
      <c r="C52" s="9">
        <f t="shared" si="2"/>
        <v>-1.6784452296819796E-2</v>
      </c>
      <c r="E52" s="3">
        <v>100.19</v>
      </c>
      <c r="F52" s="9">
        <f t="shared" si="0"/>
        <v>2.9952076677308703E-4</v>
      </c>
      <c r="H52" s="10">
        <f ca="1">IF(ROW()-2&gt;=$R$4, AVERAGE(INDIRECT("C"&amp;ROW()-$R$4+1):C52), "")</f>
        <v>-1.6784452296819796E-2</v>
      </c>
      <c r="J52" s="18">
        <f ca="1">IF(ISNUMBER(MoyMob), IF(TestX, J51*(1+C52), J51*(1+F52)), J51*(1+C52))</f>
        <v>78.498886309982481</v>
      </c>
      <c r="K52" s="9">
        <f t="shared" ca="1" si="1"/>
        <v>2.9952076677308703E-4</v>
      </c>
      <c r="L52" s="10"/>
    </row>
    <row r="53" spans="1:12">
      <c r="A53" s="1" t="s">
        <v>52</v>
      </c>
      <c r="B53" s="3">
        <v>88.68</v>
      </c>
      <c r="C53" s="9">
        <f t="shared" si="2"/>
        <v>-4.0431266846361336E-3</v>
      </c>
      <c r="E53" s="3">
        <v>100.63</v>
      </c>
      <c r="F53" s="9">
        <f t="shared" si="0"/>
        <v>4.3916558538776851E-3</v>
      </c>
      <c r="H53" s="10">
        <f ca="1">IF(ROW()-2&gt;=$R$4, AVERAGE(INDIRECT("C"&amp;ROW()-$R$4+1):C53), "")</f>
        <v>-4.0431266846361336E-3</v>
      </c>
      <c r="J53" s="18">
        <f ca="1">IF(ISNUMBER(MoyMob), IF(TestX, J52*(1+C53), J52*(1+F53)), J52*(1+C53))</f>
        <v>78.843626403568592</v>
      </c>
      <c r="K53" s="9">
        <f t="shared" ca="1" si="1"/>
        <v>4.3916558538776851E-3</v>
      </c>
      <c r="L53" s="10"/>
    </row>
    <row r="54" spans="1:12">
      <c r="A54" s="1" t="s">
        <v>53</v>
      </c>
      <c r="B54" s="3">
        <v>89.35</v>
      </c>
      <c r="C54" s="9">
        <f t="shared" si="2"/>
        <v>7.5552548488948545E-3</v>
      </c>
      <c r="E54" s="3">
        <v>100.69</v>
      </c>
      <c r="F54" s="9">
        <f t="shared" si="0"/>
        <v>5.9624366491117797E-4</v>
      </c>
      <c r="H54" s="10">
        <f ca="1">IF(ROW()-2&gt;=$R$4, AVERAGE(INDIRECT("C"&amp;ROW()-$R$4+1):C54), "")</f>
        <v>7.5552548488948545E-3</v>
      </c>
      <c r="J54" s="18">
        <f ca="1">IF(ISNUMBER(MoyMob), IF(TestX, J53*(1+C54), J53*(1+F54)), J53*(1+C54))</f>
        <v>78.890636416330338</v>
      </c>
      <c r="K54" s="9">
        <f t="shared" ca="1" si="1"/>
        <v>5.9624366491117797E-4</v>
      </c>
      <c r="L54" s="10"/>
    </row>
    <row r="55" spans="1:12">
      <c r="A55" s="1" t="s">
        <v>54</v>
      </c>
      <c r="B55" s="3">
        <v>91.29</v>
      </c>
      <c r="C55" s="9">
        <f t="shared" si="2"/>
        <v>2.1712367095691132E-2</v>
      </c>
      <c r="E55" s="3">
        <v>100.74</v>
      </c>
      <c r="F55" s="9">
        <f t="shared" si="0"/>
        <v>4.9657364187116748E-4</v>
      </c>
      <c r="H55" s="10">
        <f ca="1">IF(ROW()-2&gt;=$R$4, AVERAGE(INDIRECT("C"&amp;ROW()-$R$4+1):C55), "")</f>
        <v>2.1712367095691132E-2</v>
      </c>
      <c r="J55" s="18">
        <f ca="1">IF(ISNUMBER(MoyMob), IF(TestX, J54*(1+C55), J54*(1+F55)), J54*(1+C55))</f>
        <v>80.603538874614401</v>
      </c>
      <c r="K55" s="9">
        <f t="shared" ca="1" si="1"/>
        <v>2.1712367095691132E-2</v>
      </c>
      <c r="L55" s="10"/>
    </row>
    <row r="56" spans="1:12">
      <c r="A56" s="1" t="s">
        <v>55</v>
      </c>
      <c r="B56" s="3">
        <v>89.53</v>
      </c>
      <c r="C56" s="9">
        <f t="shared" si="2"/>
        <v>-1.9279220067915492E-2</v>
      </c>
      <c r="E56" s="3">
        <v>100.86</v>
      </c>
      <c r="F56" s="9">
        <f t="shared" si="0"/>
        <v>1.1911852293031711E-3</v>
      </c>
      <c r="H56" s="10">
        <f ca="1">IF(ROW()-2&gt;=$R$4, AVERAGE(INDIRECT("C"&amp;ROW()-$R$4+1):C56), "")</f>
        <v>-1.9279220067915492E-2</v>
      </c>
      <c r="J56" s="18">
        <f ca="1">IF(ISNUMBER(MoyMob), IF(TestX, J55*(1+C56), J55*(1+F56)), J55*(1+C56))</f>
        <v>79.049565510397926</v>
      </c>
      <c r="K56" s="9">
        <f t="shared" ca="1" si="1"/>
        <v>-1.9279220067915492E-2</v>
      </c>
      <c r="L56" s="10"/>
    </row>
    <row r="57" spans="1:12">
      <c r="A57" s="1" t="s">
        <v>56</v>
      </c>
      <c r="B57" s="3">
        <v>85.59</v>
      </c>
      <c r="C57" s="9">
        <f t="shared" si="2"/>
        <v>-4.4007595219479501E-2</v>
      </c>
      <c r="E57" s="3">
        <v>100.98</v>
      </c>
      <c r="F57" s="9">
        <f t="shared" si="0"/>
        <v>1.1897679952410645E-3</v>
      </c>
      <c r="H57" s="10">
        <f ca="1">IF(ROW()-2&gt;=$R$4, AVERAGE(INDIRECT("C"&amp;ROW()-$R$4+1):C57), "")</f>
        <v>-4.4007595219479501E-2</v>
      </c>
      <c r="J57" s="18">
        <f ca="1">IF(ISNUMBER(MoyMob), IF(TestX, J56*(1+C57), J56*(1+F57)), J56*(1+C57))</f>
        <v>79.143616153479911</v>
      </c>
      <c r="K57" s="9">
        <f t="shared" ca="1" si="1"/>
        <v>1.1897679952410645E-3</v>
      </c>
      <c r="L57" s="10"/>
    </row>
    <row r="58" spans="1:12">
      <c r="A58" s="1" t="s">
        <v>57</v>
      </c>
      <c r="B58" s="3">
        <v>85.47</v>
      </c>
      <c r="C58" s="9">
        <f t="shared" si="2"/>
        <v>-1.402032947774301E-3</v>
      </c>
      <c r="E58" s="3">
        <v>101.26</v>
      </c>
      <c r="F58" s="9">
        <f t="shared" si="0"/>
        <v>2.7728263022381849E-3</v>
      </c>
      <c r="H58" s="10">
        <f ca="1">IF(ROW()-2&gt;=$R$4, AVERAGE(INDIRECT("C"&amp;ROW()-$R$4+1):C58), "")</f>
        <v>-1.402032947774301E-3</v>
      </c>
      <c r="J58" s="18">
        <f ca="1">IF(ISNUMBER(MoyMob), IF(TestX, J57*(1+C58), J57*(1+F58)), J57*(1+C58))</f>
        <v>79.363067654004524</v>
      </c>
      <c r="K58" s="9">
        <f t="shared" ca="1" si="1"/>
        <v>2.7728263022381849E-3</v>
      </c>
      <c r="L58" s="10"/>
    </row>
    <row r="59" spans="1:12">
      <c r="A59" s="1" t="s">
        <v>58</v>
      </c>
      <c r="B59" s="3">
        <v>84.44</v>
      </c>
      <c r="C59" s="9">
        <f t="shared" si="2"/>
        <v>-1.2051012051012111E-2</v>
      </c>
      <c r="E59" s="3">
        <v>101.37</v>
      </c>
      <c r="F59" s="9">
        <f t="shared" si="0"/>
        <v>1.0863124629665322E-3</v>
      </c>
      <c r="H59" s="10">
        <f ca="1">IF(ROW()-2&gt;=$R$4, AVERAGE(INDIRECT("C"&amp;ROW()-$R$4+1):C59), "")</f>
        <v>-1.2051012051012111E-2</v>
      </c>
      <c r="J59" s="18">
        <f ca="1">IF(ISNUMBER(MoyMob), IF(TestX, J58*(1+C59), J58*(1+F59)), J58*(1+C59))</f>
        <v>78.406662369300832</v>
      </c>
      <c r="K59" s="9">
        <f t="shared" ca="1" si="1"/>
        <v>-1.2051012051012E-2</v>
      </c>
      <c r="L59" s="10"/>
    </row>
    <row r="60" spans="1:12">
      <c r="A60" s="1" t="s">
        <v>59</v>
      </c>
      <c r="B60" s="3">
        <v>81.040000000000006</v>
      </c>
      <c r="C60" s="9">
        <f t="shared" si="2"/>
        <v>-4.0265277119848286E-2</v>
      </c>
      <c r="E60" s="3">
        <v>101.15</v>
      </c>
      <c r="F60" s="9">
        <f t="shared" si="0"/>
        <v>-2.1702673374766057E-3</v>
      </c>
      <c r="H60" s="10">
        <f ca="1">IF(ROW()-2&gt;=$R$4, AVERAGE(INDIRECT("C"&amp;ROW()-$R$4+1):C60), "")</f>
        <v>-4.0265277119848286E-2</v>
      </c>
      <c r="J60" s="18">
        <f ca="1">IF(ISNUMBER(MoyMob), IF(TestX, J59*(1+C60), J59*(1+F60)), J59*(1+C60))</f>
        <v>75.24959638095855</v>
      </c>
      <c r="K60" s="9">
        <f t="shared" ca="1" si="1"/>
        <v>-4.0265277119848286E-2</v>
      </c>
      <c r="L60" s="10"/>
    </row>
    <row r="61" spans="1:12">
      <c r="A61" s="1" t="s">
        <v>60</v>
      </c>
      <c r="B61" s="3">
        <v>80.5</v>
      </c>
      <c r="C61" s="9">
        <f t="shared" si="2"/>
        <v>-6.6633761105627798E-3</v>
      </c>
      <c r="E61" s="3">
        <v>101.21</v>
      </c>
      <c r="F61" s="9">
        <f t="shared" si="0"/>
        <v>5.9317844784967377E-4</v>
      </c>
      <c r="H61" s="10">
        <f ca="1">IF(ROW()-2&gt;=$R$4, AVERAGE(INDIRECT("C"&amp;ROW()-$R$4+1):C61), "")</f>
        <v>-6.6633761105627798E-3</v>
      </c>
      <c r="J61" s="18">
        <f ca="1">IF(ISNUMBER(MoyMob), IF(TestX, J60*(1+C61), J60*(1+F61)), J60*(1+C61))</f>
        <v>74.748180018104179</v>
      </c>
      <c r="K61" s="9">
        <f t="shared" ca="1" si="1"/>
        <v>-6.6633761105627798E-3</v>
      </c>
      <c r="L61" s="10"/>
    </row>
    <row r="62" spans="1:12">
      <c r="A62" s="1" t="s">
        <v>61</v>
      </c>
      <c r="B62" s="3">
        <v>79.290000000000006</v>
      </c>
      <c r="C62" s="9">
        <f t="shared" si="2"/>
        <v>-1.5031055900621038E-2</v>
      </c>
      <c r="E62" s="3">
        <v>100.99</v>
      </c>
      <c r="F62" s="9">
        <f t="shared" si="0"/>
        <v>-2.1736982511609826E-3</v>
      </c>
      <c r="H62" s="10">
        <f ca="1">IF(ROW()-2&gt;=$R$4, AVERAGE(INDIRECT("C"&amp;ROW()-$R$4+1):C62), "")</f>
        <v>-1.5031055900621038E-2</v>
      </c>
      <c r="J62" s="18">
        <f ca="1">IF(ISNUMBER(MoyMob), IF(TestX, J61*(1+C62), J61*(1+F62)), J61*(1+C62))</f>
        <v>73.624635945782373</v>
      </c>
      <c r="K62" s="9">
        <f t="shared" ca="1" si="1"/>
        <v>-1.5031055900621038E-2</v>
      </c>
      <c r="L62" s="10"/>
    </row>
    <row r="63" spans="1:12">
      <c r="A63" s="1" t="s">
        <v>62</v>
      </c>
      <c r="B63" s="3">
        <v>82.01</v>
      </c>
      <c r="C63" s="9">
        <f t="shared" si="2"/>
        <v>3.4304452011602926E-2</v>
      </c>
      <c r="E63" s="3">
        <v>100.98</v>
      </c>
      <c r="F63" s="9">
        <f t="shared" si="0"/>
        <v>-9.9019704921210483E-5</v>
      </c>
      <c r="H63" s="10">
        <f ca="1">IF(ROW()-2&gt;=$R$4, AVERAGE(INDIRECT("C"&amp;ROW()-$R$4+1):C63), "")</f>
        <v>3.4304452011602926E-2</v>
      </c>
      <c r="J63" s="18">
        <f ca="1">IF(ISNUMBER(MoyMob), IF(TestX, J62*(1+C63), J62*(1+F63)), J62*(1+C63))</f>
        <v>76.150288736456204</v>
      </c>
      <c r="K63" s="9">
        <f t="shared" ca="1" si="1"/>
        <v>3.4304452011602926E-2</v>
      </c>
      <c r="L63" s="10"/>
    </row>
    <row r="64" spans="1:12">
      <c r="A64" s="1" t="s">
        <v>63</v>
      </c>
      <c r="B64" s="3">
        <v>79.89</v>
      </c>
      <c r="C64" s="9">
        <f t="shared" si="2"/>
        <v>-2.5850506035849374E-2</v>
      </c>
      <c r="E64" s="3">
        <v>101.3</v>
      </c>
      <c r="F64" s="9">
        <f t="shared" si="0"/>
        <v>3.1689443454148147E-3</v>
      </c>
      <c r="H64" s="10">
        <f ca="1">IF(ROW()-2&gt;=$R$4, AVERAGE(INDIRECT("C"&amp;ROW()-$R$4+1):C64), "")</f>
        <v>-2.5850506035849374E-2</v>
      </c>
      <c r="J64" s="18">
        <f ca="1">IF(ISNUMBER(MoyMob), IF(TestX, J63*(1+C64), J63*(1+F64)), J63*(1+C64))</f>
        <v>74.181765237842768</v>
      </c>
      <c r="K64" s="9">
        <f t="shared" ca="1" si="1"/>
        <v>-2.5850506035849374E-2</v>
      </c>
      <c r="L64" s="10"/>
    </row>
    <row r="65" spans="1:12">
      <c r="A65" s="1" t="s">
        <v>64</v>
      </c>
      <c r="B65" s="3">
        <v>80.56</v>
      </c>
      <c r="C65" s="9">
        <f t="shared" si="2"/>
        <v>8.3865314807860525E-3</v>
      </c>
      <c r="E65" s="3">
        <v>101.27</v>
      </c>
      <c r="F65" s="9">
        <f t="shared" si="0"/>
        <v>-2.9615004935834577E-4</v>
      </c>
      <c r="H65" s="10">
        <f ca="1">IF(ROW()-2&gt;=$R$4, AVERAGE(INDIRECT("C"&amp;ROW()-$R$4+1):C65), "")</f>
        <v>8.3865314807860525E-3</v>
      </c>
      <c r="J65" s="18">
        <f ca="1">IF(ISNUMBER(MoyMob), IF(TestX, J64*(1+C65), J64*(1+F65)), J64*(1+C65))</f>
        <v>74.803892947310217</v>
      </c>
      <c r="K65" s="9">
        <f t="shared" ca="1" si="1"/>
        <v>8.3865314807860525E-3</v>
      </c>
      <c r="L65" s="10"/>
    </row>
    <row r="66" spans="1:12">
      <c r="A66" s="1" t="s">
        <v>65</v>
      </c>
      <c r="B66" s="3">
        <v>78.56</v>
      </c>
      <c r="C66" s="9">
        <f t="shared" si="2"/>
        <v>-2.4826216484607699E-2</v>
      </c>
      <c r="E66" s="3">
        <v>101.02</v>
      </c>
      <c r="F66" s="9">
        <f t="shared" si="0"/>
        <v>-2.4686481682630879E-3</v>
      </c>
      <c r="H66" s="10">
        <f ca="1">IF(ROW()-2&gt;=$R$4, AVERAGE(INDIRECT("C"&amp;ROW()-$R$4+1):C66), "")</f>
        <v>-2.4826216484607699E-2</v>
      </c>
      <c r="J66" s="18">
        <f ca="1">IF(ISNUMBER(MoyMob), IF(TestX, J65*(1+C66), J65*(1+F66)), J65*(1+C66))</f>
        <v>74.619228454006887</v>
      </c>
      <c r="K66" s="9">
        <f t="shared" ca="1" si="1"/>
        <v>-2.4686481682631989E-3</v>
      </c>
      <c r="L66" s="10"/>
    </row>
    <row r="67" spans="1:12">
      <c r="A67" s="1" t="s">
        <v>66</v>
      </c>
      <c r="B67" s="3">
        <v>87.11</v>
      </c>
      <c r="C67" s="9">
        <f t="shared" si="2"/>
        <v>0.10883401221995914</v>
      </c>
      <c r="E67" s="3">
        <v>101.11</v>
      </c>
      <c r="F67" s="9">
        <f t="shared" si="0"/>
        <v>8.9091269055630029E-4</v>
      </c>
      <c r="H67" s="10">
        <f ca="1">IF(ROW()-2&gt;=$R$4, AVERAGE(INDIRECT("C"&amp;ROW()-$R$4+1):C67), "")</f>
        <v>0.10883401221995914</v>
      </c>
      <c r="J67" s="18">
        <f ca="1">IF(ISNUMBER(MoyMob), IF(TestX, J66*(1+C67), J66*(1+F67)), J66*(1+C67))</f>
        <v>82.740338475414191</v>
      </c>
      <c r="K67" s="9">
        <f t="shared" ca="1" si="1"/>
        <v>0.10883401221995914</v>
      </c>
      <c r="L67" s="10"/>
    </row>
    <row r="68" spans="1:12">
      <c r="A68" s="1" t="s">
        <v>67</v>
      </c>
      <c r="B68" s="3">
        <v>86.32</v>
      </c>
      <c r="C68" s="9">
        <f t="shared" ref="C68:C131" si="6">B68/B67-1</f>
        <v>-9.0689932269545359E-3</v>
      </c>
      <c r="E68" s="3">
        <v>101.2</v>
      </c>
      <c r="F68" s="9">
        <f t="shared" ref="F68:F131" si="7">E68/E67-1</f>
        <v>8.9011967164487338E-4</v>
      </c>
      <c r="H68" s="10">
        <f ca="1">IF(ROW()-2&gt;=$R$4, AVERAGE(INDIRECT("C"&amp;ROW()-$R$4+1):C68), "")</f>
        <v>-9.0689932269545359E-3</v>
      </c>
      <c r="J68" s="18">
        <f ca="1">IF(ISNUMBER(MoyMob), IF(TestX, J67*(1+C68), J67*(1+F68)), J67*(1+C68))</f>
        <v>82.813987278329719</v>
      </c>
      <c r="K68" s="9">
        <f t="shared" ref="K68:K131" ca="1" si="8">J68/J67-1</f>
        <v>8.9011967164487338E-4</v>
      </c>
      <c r="L68" s="10"/>
    </row>
    <row r="69" spans="1:12">
      <c r="A69" s="1" t="s">
        <v>68</v>
      </c>
      <c r="B69" s="3">
        <v>86.2</v>
      </c>
      <c r="C69" s="9">
        <f t="shared" si="6"/>
        <v>-1.3901760889711845E-3</v>
      </c>
      <c r="E69" s="3">
        <v>101.16</v>
      </c>
      <c r="F69" s="9">
        <f t="shared" si="7"/>
        <v>-3.9525691699615617E-4</v>
      </c>
      <c r="H69" s="10">
        <f ca="1">IF(ROW()-2&gt;=$R$4, AVERAGE(INDIRECT("C"&amp;ROW()-$R$4+1):C69), "")</f>
        <v>-1.3901760889711845E-3</v>
      </c>
      <c r="J69" s="18">
        <f ca="1">IF(ISNUMBER(MoyMob), IF(TestX, J68*(1+C69), J68*(1+F69)), J68*(1+C69))</f>
        <v>82.698861253383015</v>
      </c>
      <c r="K69" s="9">
        <f t="shared" ca="1" si="8"/>
        <v>-1.3901760889712955E-3</v>
      </c>
      <c r="L69" s="10"/>
    </row>
    <row r="70" spans="1:12">
      <c r="A70" s="1" t="s">
        <v>69</v>
      </c>
      <c r="B70" s="3">
        <v>88.98</v>
      </c>
      <c r="C70" s="9">
        <f t="shared" si="6"/>
        <v>3.2250580046403687E-2</v>
      </c>
      <c r="E70" s="3">
        <v>101.39</v>
      </c>
      <c r="F70" s="9">
        <f t="shared" si="7"/>
        <v>2.2736259391065161E-3</v>
      </c>
      <c r="H70" s="10">
        <f ca="1">IF(ROW()-2&gt;=$R$4, AVERAGE(INDIRECT("C"&amp;ROW()-$R$4+1):C70), "")</f>
        <v>3.2250580046403687E-2</v>
      </c>
      <c r="J70" s="18">
        <f ca="1">IF(ISNUMBER(MoyMob), IF(TestX, J69*(1+C70), J69*(1+F70)), J69*(1+C70))</f>
        <v>82.88688752946328</v>
      </c>
      <c r="K70" s="9">
        <f t="shared" ca="1" si="8"/>
        <v>2.2736259391065161E-3</v>
      </c>
      <c r="L70" s="10"/>
    </row>
    <row r="71" spans="1:12">
      <c r="A71" s="1" t="s">
        <v>70</v>
      </c>
      <c r="B71" s="3">
        <v>89.04</v>
      </c>
      <c r="C71" s="9">
        <f t="shared" si="6"/>
        <v>6.743088334457692E-4</v>
      </c>
      <c r="E71" s="3">
        <v>101.16</v>
      </c>
      <c r="F71" s="9">
        <f t="shared" si="7"/>
        <v>-2.2684682907585518E-3</v>
      </c>
      <c r="H71" s="10">
        <f ca="1">IF(ROW()-2&gt;=$R$4, AVERAGE(INDIRECT("C"&amp;ROW()-$R$4+1):C71), "")</f>
        <v>6.743088334457692E-4</v>
      </c>
      <c r="J71" s="18">
        <f ca="1">IF(ISNUMBER(MoyMob), IF(TestX, J70*(1+C71), J70*(1+F71)), J70*(1+C71))</f>
        <v>82.94277888990122</v>
      </c>
      <c r="K71" s="9">
        <f t="shared" ca="1" si="8"/>
        <v>6.743088334457692E-4</v>
      </c>
      <c r="L71" s="10"/>
    </row>
    <row r="72" spans="1:12">
      <c r="A72" s="1" t="s">
        <v>71</v>
      </c>
      <c r="B72" s="3">
        <v>83.59</v>
      </c>
      <c r="C72" s="9">
        <f t="shared" si="6"/>
        <v>-6.1208445642407905E-2</v>
      </c>
      <c r="E72" s="3">
        <v>101.58</v>
      </c>
      <c r="F72" s="9">
        <f t="shared" si="7"/>
        <v>4.1518386714116673E-3</v>
      </c>
      <c r="H72" s="10">
        <f ca="1">IF(ROW()-2&gt;=$R$4, AVERAGE(INDIRECT("C"&amp;ROW()-$R$4+1):C72), "")</f>
        <v>-6.1208445642407905E-2</v>
      </c>
      <c r="J72" s="18">
        <f ca="1">IF(ISNUMBER(MoyMob), IF(TestX, J71*(1+C72), J71*(1+F72)), J71*(1+C72))</f>
        <v>77.865980316788438</v>
      </c>
      <c r="K72" s="9">
        <f t="shared" ca="1" si="8"/>
        <v>-6.1208445642408016E-2</v>
      </c>
      <c r="L72" s="10"/>
    </row>
    <row r="73" spans="1:12">
      <c r="A73" s="1" t="s">
        <v>72</v>
      </c>
      <c r="B73" s="3">
        <v>88.68</v>
      </c>
      <c r="C73" s="9">
        <f t="shared" si="6"/>
        <v>6.0892451250149637E-2</v>
      </c>
      <c r="E73" s="3">
        <v>101.34</v>
      </c>
      <c r="F73" s="9">
        <f t="shared" si="7"/>
        <v>-2.3626698168930371E-3</v>
      </c>
      <c r="H73" s="10">
        <f ca="1">IF(ROW()-2&gt;=$R$4, AVERAGE(INDIRECT("C"&amp;ROW()-$R$4+1):C73), "")</f>
        <v>6.0892451250149637E-2</v>
      </c>
      <c r="J73" s="18">
        <f ca="1">IF(ISNUMBER(MoyMob), IF(TestX, J72*(1+C73), J72*(1+F73)), J72*(1+C73))</f>
        <v>77.682008715331179</v>
      </c>
      <c r="K73" s="9">
        <f t="shared" ca="1" si="8"/>
        <v>-2.3626698168929261E-3</v>
      </c>
      <c r="L73" s="10"/>
    </row>
    <row r="74" spans="1:12">
      <c r="A74" s="1" t="s">
        <v>73</v>
      </c>
      <c r="B74" s="3">
        <v>89.29</v>
      </c>
      <c r="C74" s="9">
        <f t="shared" si="6"/>
        <v>6.8786648624266089E-3</v>
      </c>
      <c r="E74" s="3">
        <v>101.4</v>
      </c>
      <c r="F74" s="9">
        <f t="shared" si="7"/>
        <v>5.9206631142694199E-4</v>
      </c>
      <c r="H74" s="10">
        <f ca="1">IF(ROW()-2&gt;=$R$4, AVERAGE(INDIRECT("C"&amp;ROW()-$R$4+1):C74), "")</f>
        <v>6.8786648624266089E-3</v>
      </c>
      <c r="J74" s="18">
        <f ca="1">IF(ISNUMBER(MoyMob), IF(TestX, J73*(1+C74), J73*(1+F74)), J73*(1+C74))</f>
        <v>77.728001615695504</v>
      </c>
      <c r="K74" s="9">
        <f t="shared" ca="1" si="8"/>
        <v>5.9206631142694199E-4</v>
      </c>
      <c r="L74" s="10"/>
    </row>
    <row r="75" spans="1:12">
      <c r="A75" s="1" t="s">
        <v>74</v>
      </c>
      <c r="B75" s="3">
        <v>89.65</v>
      </c>
      <c r="C75" s="9">
        <f t="shared" si="6"/>
        <v>4.0318064732893788E-3</v>
      </c>
      <c r="E75" s="3">
        <v>101.5</v>
      </c>
      <c r="F75" s="9">
        <f t="shared" si="7"/>
        <v>9.8619329388549559E-4</v>
      </c>
      <c r="H75" s="10">
        <f ca="1">IF(ROW()-2&gt;=$R$4, AVERAGE(INDIRECT("C"&amp;ROW()-$R$4+1):C75), "")</f>
        <v>4.0318064732893788E-3</v>
      </c>
      <c r="J75" s="18">
        <f ca="1">IF(ISNUMBER(MoyMob), IF(TestX, J74*(1+C75), J74*(1+F75)), J74*(1+C75))</f>
        <v>78.041385875765513</v>
      </c>
      <c r="K75" s="9">
        <f t="shared" ca="1" si="8"/>
        <v>4.0318064732893788E-3</v>
      </c>
      <c r="L75" s="10"/>
    </row>
    <row r="76" spans="1:12">
      <c r="A76" s="1" t="s">
        <v>75</v>
      </c>
      <c r="B76" s="3">
        <v>84.32</v>
      </c>
      <c r="C76" s="9">
        <f t="shared" si="6"/>
        <v>-5.9453430005577346E-2</v>
      </c>
      <c r="E76" s="3">
        <v>101.44</v>
      </c>
      <c r="F76" s="9">
        <f t="shared" si="7"/>
        <v>-5.9113300492608101E-4</v>
      </c>
      <c r="H76" s="10">
        <f ca="1">IF(ROW()-2&gt;=$R$4, AVERAGE(INDIRECT("C"&amp;ROW()-$R$4+1):C76), "")</f>
        <v>-5.9453430005577346E-2</v>
      </c>
      <c r="J76" s="18">
        <f ca="1">IF(ISNUMBER(MoyMob), IF(TestX, J75*(1+C76), J75*(1+F76)), J75*(1+C76))</f>
        <v>77.995253036824181</v>
      </c>
      <c r="K76" s="9">
        <f t="shared" ca="1" si="8"/>
        <v>-5.9113300492596998E-4</v>
      </c>
      <c r="L76" s="10"/>
    </row>
    <row r="77" spans="1:12">
      <c r="A77" s="1" t="s">
        <v>76</v>
      </c>
      <c r="B77" s="3">
        <v>85.35</v>
      </c>
      <c r="C77" s="9">
        <f t="shared" si="6"/>
        <v>1.2215370018975324E-2</v>
      </c>
      <c r="E77" s="3">
        <v>101.17</v>
      </c>
      <c r="F77" s="9">
        <f t="shared" si="7"/>
        <v>-2.661671924290232E-3</v>
      </c>
      <c r="H77" s="10">
        <f ca="1">IF(ROW()-2&gt;=$R$4, AVERAGE(INDIRECT("C"&amp;ROW()-$R$4+1):C77), "")</f>
        <v>1.2215370018975324E-2</v>
      </c>
      <c r="J77" s="18">
        <f ca="1">IF(ISNUMBER(MoyMob), IF(TestX, J76*(1+C77), J76*(1+F77)), J76*(1+C77))</f>
        <v>77.787655261588156</v>
      </c>
      <c r="K77" s="9">
        <f t="shared" ca="1" si="8"/>
        <v>-2.661671924290232E-3</v>
      </c>
      <c r="L77" s="10"/>
    </row>
    <row r="78" spans="1:12">
      <c r="A78" s="1" t="s">
        <v>77</v>
      </c>
      <c r="B78" s="3">
        <v>78.739999999999995</v>
      </c>
      <c r="C78" s="9">
        <f t="shared" si="6"/>
        <v>-7.7445811364967754E-2</v>
      </c>
      <c r="E78" s="3">
        <v>101.42</v>
      </c>
      <c r="F78" s="9">
        <f t="shared" si="7"/>
        <v>2.4710882672729362E-3</v>
      </c>
      <c r="H78" s="10">
        <f ca="1">IF(ROW()-2&gt;=$R$4, AVERAGE(INDIRECT("C"&amp;ROW()-$R$4+1):C78), "")</f>
        <v>-7.7445811364967754E-2</v>
      </c>
      <c r="J78" s="18">
        <f ca="1">IF(ISNUMBER(MoyMob), IF(TestX, J77*(1+C78), J77*(1+F78)), J77*(1+C78))</f>
        <v>77.979875423843737</v>
      </c>
      <c r="K78" s="9">
        <f t="shared" ca="1" si="8"/>
        <v>2.4710882672729362E-3</v>
      </c>
      <c r="L78" s="10"/>
    </row>
    <row r="79" spans="1:12">
      <c r="A79" s="1" t="s">
        <v>78</v>
      </c>
      <c r="B79" s="3">
        <v>74.8</v>
      </c>
      <c r="C79" s="9">
        <f t="shared" si="6"/>
        <v>-5.0038100076200132E-2</v>
      </c>
      <c r="E79" s="3">
        <v>101.48</v>
      </c>
      <c r="F79" s="9">
        <f t="shared" si="7"/>
        <v>5.9159929008090195E-4</v>
      </c>
      <c r="H79" s="10">
        <f ca="1">IF(ROW()-2&gt;=$R$4, AVERAGE(INDIRECT("C"&amp;ROW()-$R$4+1):C79), "")</f>
        <v>-5.0038100076200132E-2</v>
      </c>
      <c r="J79" s="18">
        <f ca="1">IF(ISNUMBER(MoyMob), IF(TestX, J78*(1+C79), J78*(1+F79)), J78*(1+C79))</f>
        <v>74.077910613455828</v>
      </c>
      <c r="K79" s="9">
        <f t="shared" ca="1" si="8"/>
        <v>-5.0038100076200132E-2</v>
      </c>
      <c r="L79" s="10"/>
    </row>
    <row r="80" spans="1:12">
      <c r="A80" s="1" t="s">
        <v>79</v>
      </c>
      <c r="B80" s="3">
        <v>76.8</v>
      </c>
      <c r="C80" s="9">
        <f t="shared" si="6"/>
        <v>2.673796791443861E-2</v>
      </c>
      <c r="E80" s="3">
        <v>101.17</v>
      </c>
      <c r="F80" s="9">
        <f t="shared" si="7"/>
        <v>-3.0547891210090938E-3</v>
      </c>
      <c r="H80" s="10">
        <f ca="1">IF(ROW()-2&gt;=$R$4, AVERAGE(INDIRECT("C"&amp;ROW()-$R$4+1):C80), "")</f>
        <v>2.673796791443861E-2</v>
      </c>
      <c r="J80" s="18">
        <f ca="1">IF(ISNUMBER(MoyMob), IF(TestX, J79*(1+C80), J79*(1+F80)), J79*(1+C80))</f>
        <v>73.851618218006763</v>
      </c>
      <c r="K80" s="9">
        <f t="shared" ca="1" si="8"/>
        <v>-3.0547891210089828E-3</v>
      </c>
      <c r="L80" s="10"/>
    </row>
    <row r="81" spans="1:12">
      <c r="A81" s="1" t="s">
        <v>80</v>
      </c>
      <c r="B81" s="3">
        <v>70.31</v>
      </c>
      <c r="C81" s="9">
        <f t="shared" si="6"/>
        <v>-8.4505208333333304E-2</v>
      </c>
      <c r="E81" s="3">
        <v>100.9</v>
      </c>
      <c r="F81" s="9">
        <f t="shared" si="7"/>
        <v>-2.6687753286547267E-3</v>
      </c>
      <c r="H81" s="10">
        <f ca="1">IF(ROW()-2&gt;=$R$4, AVERAGE(INDIRECT("C"&amp;ROW()-$R$4+1):C81), "")</f>
        <v>-8.4505208333333304E-2</v>
      </c>
      <c r="J81" s="18">
        <f ca="1">IF(ISNUMBER(MoyMob), IF(TestX, J80*(1+C81), J80*(1+F81)), J80*(1+C81))</f>
        <v>67.610771834740305</v>
      </c>
      <c r="K81" s="9">
        <f t="shared" ca="1" si="8"/>
        <v>-8.4505208333333304E-2</v>
      </c>
      <c r="L81" s="10"/>
    </row>
    <row r="82" spans="1:12">
      <c r="A82" s="1" t="s">
        <v>81</v>
      </c>
      <c r="B82" s="3">
        <v>85.71</v>
      </c>
      <c r="C82" s="9">
        <f t="shared" si="6"/>
        <v>0.21903000995590949</v>
      </c>
      <c r="E82" s="3">
        <v>100.2</v>
      </c>
      <c r="F82" s="9">
        <f t="shared" si="7"/>
        <v>-6.9375619425173785E-3</v>
      </c>
      <c r="H82" s="10">
        <f ca="1">IF(ROW()-2&gt;=$R$4, AVERAGE(INDIRECT("C"&amp;ROW()-$R$4+1):C82), "")</f>
        <v>0.21903000995590949</v>
      </c>
      <c r="J82" s="18">
        <f ca="1">IF(ISNUMBER(MoyMob), IF(TestX, J81*(1+C82), J81*(1+F82)), J81*(1+C82))</f>
        <v>82.419559862830198</v>
      </c>
      <c r="K82" s="9">
        <f t="shared" ca="1" si="8"/>
        <v>0.21903000995590949</v>
      </c>
      <c r="L82" s="10"/>
    </row>
    <row r="83" spans="1:12">
      <c r="A83" s="1" t="s">
        <v>82</v>
      </c>
      <c r="B83" s="3">
        <v>87.23</v>
      </c>
      <c r="C83" s="9">
        <f t="shared" si="6"/>
        <v>1.773422004433578E-2</v>
      </c>
      <c r="E83" s="3">
        <v>99.71</v>
      </c>
      <c r="F83" s="9">
        <f t="shared" si="7"/>
        <v>-4.8902195608783172E-3</v>
      </c>
      <c r="H83" s="10">
        <f ca="1">IF(ROW()-2&gt;=$R$4, AVERAGE(INDIRECT("C"&amp;ROW()-$R$4+1):C83), "")</f>
        <v>1.773422004433578E-2</v>
      </c>
      <c r="J83" s="18">
        <f ca="1">IF(ISNUMBER(MoyMob), IF(TestX, J82*(1+C83), J82*(1+F83)), J82*(1+C83))</f>
        <v>82.016510118989999</v>
      </c>
      <c r="K83" s="9">
        <f t="shared" ca="1" si="8"/>
        <v>-4.8902195608784282E-3</v>
      </c>
      <c r="L83" s="10"/>
    </row>
    <row r="84" spans="1:12">
      <c r="A84" s="1" t="s">
        <v>83</v>
      </c>
      <c r="B84" s="3">
        <v>84.07</v>
      </c>
      <c r="C84" s="9">
        <f t="shared" si="6"/>
        <v>-3.6226069012954332E-2</v>
      </c>
      <c r="E84" s="3">
        <v>99.67</v>
      </c>
      <c r="F84" s="9">
        <f t="shared" si="7"/>
        <v>-4.0116337378393041E-4</v>
      </c>
      <c r="H84" s="10">
        <f ca="1">IF(ROW()-2&gt;=$R$4, AVERAGE(INDIRECT("C"&amp;ROW()-$R$4+1):C84), "")</f>
        <v>-3.6226069012954332E-2</v>
      </c>
      <c r="J84" s="18">
        <f ca="1">IF(ISNUMBER(MoyMob), IF(TestX, J83*(1+C84), J83*(1+F84)), J83*(1+C84))</f>
        <v>79.045374363217803</v>
      </c>
      <c r="K84" s="9">
        <f t="shared" ca="1" si="8"/>
        <v>-3.6226069012954332E-2</v>
      </c>
      <c r="L84" s="10"/>
    </row>
    <row r="85" spans="1:12">
      <c r="A85" s="1" t="s">
        <v>84</v>
      </c>
      <c r="B85" s="3">
        <v>86.01</v>
      </c>
      <c r="C85" s="9">
        <f t="shared" si="6"/>
        <v>2.3076008088497746E-2</v>
      </c>
      <c r="E85" s="3">
        <v>99.85</v>
      </c>
      <c r="F85" s="9">
        <f t="shared" si="7"/>
        <v>1.8059596669006694E-3</v>
      </c>
      <c r="H85" s="10">
        <f ca="1">IF(ROW()-2&gt;=$R$4, AVERAGE(INDIRECT("C"&amp;ROW()-$R$4+1):C85), "")</f>
        <v>2.3076008088497746E-2</v>
      </c>
      <c r="J85" s="18">
        <f ca="1">IF(ISNUMBER(MoyMob), IF(TestX, J84*(1+C85), J84*(1+F85)), J84*(1+C85))</f>
        <v>79.18812712117284</v>
      </c>
      <c r="K85" s="9">
        <f t="shared" ca="1" si="8"/>
        <v>1.8059596669006694E-3</v>
      </c>
      <c r="L85" s="10"/>
    </row>
    <row r="86" spans="1:12">
      <c r="A86" s="1" t="s">
        <v>85</v>
      </c>
      <c r="B86" s="3">
        <v>86.44</v>
      </c>
      <c r="C86" s="9">
        <f t="shared" si="6"/>
        <v>4.9994186722472911E-3</v>
      </c>
      <c r="E86" s="3">
        <v>99.92</v>
      </c>
      <c r="F86" s="9">
        <f t="shared" si="7"/>
        <v>7.0105157736621848E-4</v>
      </c>
      <c r="H86" s="10">
        <f ca="1">IF(ROW()-2&gt;=$R$4, AVERAGE(INDIRECT("C"&amp;ROW()-$R$4+1):C86), "")</f>
        <v>4.9994186722472911E-3</v>
      </c>
      <c r="J86" s="18">
        <f ca="1">IF(ISNUMBER(MoyMob), IF(TestX, J85*(1+C86), J85*(1+F86)), J85*(1+C86))</f>
        <v>79.24364208259982</v>
      </c>
      <c r="K86" s="9">
        <f t="shared" ca="1" si="8"/>
        <v>7.0105157736621848E-4</v>
      </c>
      <c r="L86" s="10"/>
    </row>
    <row r="87" spans="1:12">
      <c r="A87" s="1" t="s">
        <v>86</v>
      </c>
      <c r="B87" s="3">
        <v>89.65</v>
      </c>
      <c r="C87" s="9">
        <f t="shared" si="6"/>
        <v>3.7135585377140234E-2</v>
      </c>
      <c r="E87" s="3">
        <v>100.02</v>
      </c>
      <c r="F87" s="9">
        <f t="shared" si="7"/>
        <v>1.0008006405124448E-3</v>
      </c>
      <c r="H87" s="10">
        <f ca="1">IF(ROW()-2&gt;=$R$4, AVERAGE(INDIRECT("C"&amp;ROW()-$R$4+1):C87), "")</f>
        <v>3.7135585377140234E-2</v>
      </c>
      <c r="J87" s="18">
        <f ca="1">IF(ISNUMBER(MoyMob), IF(TestX, J86*(1+C87), J86*(1+F87)), J86*(1+C87))</f>
        <v>82.18640111875375</v>
      </c>
      <c r="K87" s="9">
        <f t="shared" ca="1" si="8"/>
        <v>3.7135585377140234E-2</v>
      </c>
      <c r="L87" s="10"/>
    </row>
    <row r="88" spans="1:12">
      <c r="A88" s="1" t="s">
        <v>87</v>
      </c>
      <c r="B88" s="3">
        <v>87.23</v>
      </c>
      <c r="C88" s="9">
        <f t="shared" si="6"/>
        <v>-2.6993865030674913E-2</v>
      </c>
      <c r="E88" s="3">
        <v>100.44</v>
      </c>
      <c r="F88" s="9">
        <f t="shared" si="7"/>
        <v>4.1991601679665091E-3</v>
      </c>
      <c r="H88" s="10">
        <f ca="1">IF(ROW()-2&gt;=$R$4, AVERAGE(INDIRECT("C"&amp;ROW()-$R$4+1):C88), "")</f>
        <v>-2.6993865030674913E-2</v>
      </c>
      <c r="J88" s="18">
        <f ca="1">IF(ISNUMBER(MoyMob), IF(TestX, J87*(1+C88), J87*(1+F88)), J87*(1+C88))</f>
        <v>82.531514980680143</v>
      </c>
      <c r="K88" s="9">
        <f t="shared" ca="1" si="8"/>
        <v>4.1991601679665091E-3</v>
      </c>
      <c r="L88" s="10"/>
    </row>
    <row r="89" spans="1:12">
      <c r="A89" s="1" t="s">
        <v>88</v>
      </c>
      <c r="B89" s="3">
        <v>73.650000000000006</v>
      </c>
      <c r="C89" s="9">
        <f t="shared" si="6"/>
        <v>-0.15568038518858185</v>
      </c>
      <c r="E89" s="3">
        <v>100.92</v>
      </c>
      <c r="F89" s="9">
        <f t="shared" si="7"/>
        <v>4.7789725209079759E-3</v>
      </c>
      <c r="H89" s="10">
        <f ca="1">IF(ROW()-2&gt;=$R$4, AVERAGE(INDIRECT("C"&amp;ROW()-$R$4+1):C89), "")</f>
        <v>-0.15568038518858185</v>
      </c>
      <c r="J89" s="18">
        <f ca="1">IF(ISNUMBER(MoyMob), IF(TestX, J88*(1+C89), J88*(1+F89)), J88*(1+C89))</f>
        <v>82.925930822881725</v>
      </c>
      <c r="K89" s="9">
        <f t="shared" ca="1" si="8"/>
        <v>4.7789725209079759E-3</v>
      </c>
      <c r="L89" s="10"/>
    </row>
    <row r="90" spans="1:12">
      <c r="A90" s="1" t="s">
        <v>89</v>
      </c>
      <c r="B90" s="3">
        <v>84.44</v>
      </c>
      <c r="C90" s="9">
        <f t="shared" si="6"/>
        <v>0.14650373387644255</v>
      </c>
      <c r="E90" s="3">
        <v>100.85</v>
      </c>
      <c r="F90" s="9">
        <f t="shared" si="7"/>
        <v>-6.9361870788753333E-4</v>
      </c>
      <c r="H90" s="10">
        <f ca="1">IF(ROW()-2&gt;=$R$4, AVERAGE(INDIRECT("C"&amp;ROW()-$R$4+1):C90), "")</f>
        <v>0.14650373387644255</v>
      </c>
      <c r="J90" s="18">
        <f ca="1">IF(ISNUMBER(MoyMob), IF(TestX, J89*(1+C90), J89*(1+F90)), J89*(1+C90))</f>
        <v>82.868411845893988</v>
      </c>
      <c r="K90" s="9">
        <f t="shared" ca="1" si="8"/>
        <v>-6.9361870788753333E-4</v>
      </c>
      <c r="L90" s="10"/>
    </row>
    <row r="91" spans="1:12">
      <c r="A91" s="1" t="s">
        <v>90</v>
      </c>
      <c r="B91" s="3">
        <v>84.5</v>
      </c>
      <c r="C91" s="9">
        <f t="shared" si="6"/>
        <v>7.1056371387978601E-4</v>
      </c>
      <c r="E91" s="3">
        <v>100.78</v>
      </c>
      <c r="F91" s="9">
        <f t="shared" si="7"/>
        <v>-6.9410014873572123E-4</v>
      </c>
      <c r="H91" s="10">
        <f ca="1">IF(ROW()-2&gt;=$R$4, AVERAGE(INDIRECT("C"&amp;ROW()-$R$4+1):C91), "")</f>
        <v>7.1056371387978601E-4</v>
      </c>
      <c r="J91" s="18">
        <f ca="1">IF(ISNUMBER(MoyMob), IF(TestX, J90*(1+C91), J90*(1+F91)), J90*(1+C91))</f>
        <v>82.927295132378532</v>
      </c>
      <c r="K91" s="9">
        <f t="shared" ca="1" si="8"/>
        <v>7.1056371387978601E-4</v>
      </c>
      <c r="L91" s="10"/>
    </row>
    <row r="92" spans="1:12">
      <c r="A92" s="1" t="s">
        <v>91</v>
      </c>
      <c r="B92" s="3">
        <v>88.5</v>
      </c>
      <c r="C92" s="9">
        <f t="shared" si="6"/>
        <v>4.7337278106508895E-2</v>
      </c>
      <c r="E92" s="3">
        <v>101.56</v>
      </c>
      <c r="F92" s="9">
        <f t="shared" si="7"/>
        <v>7.7396308791426449E-3</v>
      </c>
      <c r="H92" s="10">
        <f ca="1">IF(ROW()-2&gt;=$R$4, AVERAGE(INDIRECT("C"&amp;ROW()-$R$4+1):C92), "")</f>
        <v>4.7337278106508895E-2</v>
      </c>
      <c r="J92" s="18">
        <f ca="1">IF(ISNUMBER(MoyMob), IF(TestX, J91*(1+C92), J91*(1+F92)), J91*(1+C92))</f>
        <v>86.852847564680474</v>
      </c>
      <c r="K92" s="9">
        <f t="shared" ca="1" si="8"/>
        <v>4.7337278106508895E-2</v>
      </c>
      <c r="L92" s="10"/>
    </row>
    <row r="93" spans="1:12">
      <c r="A93" s="1" t="s">
        <v>92</v>
      </c>
      <c r="B93" s="3">
        <v>86.01</v>
      </c>
      <c r="C93" s="9">
        <f t="shared" si="6"/>
        <v>-2.8135593220338873E-2</v>
      </c>
      <c r="E93" s="3">
        <v>101.92</v>
      </c>
      <c r="F93" s="9">
        <f t="shared" si="7"/>
        <v>3.5447026388342184E-3</v>
      </c>
      <c r="H93" s="10">
        <f ca="1">IF(ROW()-2&gt;=$R$4, AVERAGE(INDIRECT("C"&amp;ROW()-$R$4+1):C93), "")</f>
        <v>-2.8135593220338873E-2</v>
      </c>
      <c r="J93" s="18">
        <f ca="1">IF(ISNUMBER(MoyMob), IF(TestX, J92*(1+C93), J92*(1+F93)), J92*(1+C93))</f>
        <v>87.16071508263326</v>
      </c>
      <c r="K93" s="9">
        <f t="shared" ca="1" si="8"/>
        <v>3.5447026388342184E-3</v>
      </c>
      <c r="L93" s="10"/>
    </row>
    <row r="94" spans="1:12">
      <c r="A94" s="1" t="s">
        <v>93</v>
      </c>
      <c r="B94" s="3">
        <v>87.83</v>
      </c>
      <c r="C94" s="9">
        <f t="shared" si="6"/>
        <v>2.1160330194163413E-2</v>
      </c>
      <c r="E94" s="3">
        <v>102.13</v>
      </c>
      <c r="F94" s="9">
        <f t="shared" si="7"/>
        <v>2.0604395604395531E-3</v>
      </c>
      <c r="H94" s="10">
        <f ca="1">IF(ROW()-2&gt;=$R$4, AVERAGE(INDIRECT("C"&amp;ROW()-$R$4+1):C94), "")</f>
        <v>2.1160330194163413E-2</v>
      </c>
      <c r="J94" s="18">
        <f ca="1">IF(ISNUMBER(MoyMob), IF(TestX, J93*(1+C94), J93*(1+F94)), J93*(1+C94))</f>
        <v>87.340304468105714</v>
      </c>
      <c r="K94" s="9">
        <f t="shared" ca="1" si="8"/>
        <v>2.0604395604395531E-3</v>
      </c>
      <c r="L94" s="10"/>
    </row>
    <row r="95" spans="1:12">
      <c r="A95" s="1" t="s">
        <v>94</v>
      </c>
      <c r="B95" s="3">
        <v>79.16</v>
      </c>
      <c r="C95" s="9">
        <f t="shared" si="6"/>
        <v>-9.8713423659341881E-2</v>
      </c>
      <c r="E95" s="3">
        <v>102.37</v>
      </c>
      <c r="F95" s="9">
        <f t="shared" si="7"/>
        <v>2.3499461470675165E-3</v>
      </c>
      <c r="H95" s="10">
        <f ca="1">IF(ROW()-2&gt;=$R$4, AVERAGE(INDIRECT("C"&amp;ROW()-$R$4+1):C95), "")</f>
        <v>-9.8713423659341881E-2</v>
      </c>
      <c r="J95" s="18">
        <f ca="1">IF(ISNUMBER(MoyMob), IF(TestX, J94*(1+C95), J94*(1+F95)), J94*(1+C95))</f>
        <v>87.545549480074243</v>
      </c>
      <c r="K95" s="9">
        <f t="shared" ca="1" si="8"/>
        <v>2.3499461470675165E-3</v>
      </c>
      <c r="L95" s="10"/>
    </row>
    <row r="96" spans="1:12">
      <c r="A96" s="1" t="s">
        <v>95</v>
      </c>
      <c r="B96" s="3">
        <v>80.260000000000005</v>
      </c>
      <c r="C96" s="9">
        <f t="shared" si="6"/>
        <v>1.3895907023749432E-2</v>
      </c>
      <c r="E96" s="3">
        <v>101.48</v>
      </c>
      <c r="F96" s="9">
        <f t="shared" si="7"/>
        <v>-8.6939533066328067E-3</v>
      </c>
      <c r="H96" s="10">
        <f ca="1">IF(ROW()-2&gt;=$R$4, AVERAGE(INDIRECT("C"&amp;ROW()-$R$4+1):C96), "")</f>
        <v>1.3895907023749432E-2</v>
      </c>
      <c r="J96" s="18">
        <f ca="1">IF(ISNUMBER(MoyMob), IF(TestX, J95*(1+C96), J95*(1+F96)), J95*(1+C96))</f>
        <v>88.762074295992406</v>
      </c>
      <c r="K96" s="9">
        <f t="shared" ca="1" si="8"/>
        <v>1.3895907023749432E-2</v>
      </c>
      <c r="L96" s="10"/>
    </row>
    <row r="97" spans="1:12">
      <c r="A97" s="1" t="s">
        <v>96</v>
      </c>
      <c r="B97" s="3">
        <v>73.95</v>
      </c>
      <c r="C97" s="9">
        <f t="shared" si="6"/>
        <v>-7.8619486668327965E-2</v>
      </c>
      <c r="E97" s="3">
        <v>101.64</v>
      </c>
      <c r="F97" s="9">
        <f t="shared" si="7"/>
        <v>1.5766653527788943E-3</v>
      </c>
      <c r="H97" s="10">
        <f ca="1">IF(ROW()-2&gt;=$R$4, AVERAGE(INDIRECT("C"&amp;ROW()-$R$4+1):C97), "")</f>
        <v>-7.8619486668327965E-2</v>
      </c>
      <c r="J97" s="18">
        <f ca="1">IF(ISNUMBER(MoyMob), IF(TestX, J96*(1+C97), J96*(1+F97)), J96*(1+C97))</f>
        <v>88.902022383175677</v>
      </c>
      <c r="K97" s="9">
        <f t="shared" ca="1" si="8"/>
        <v>1.5766653527788943E-3</v>
      </c>
      <c r="L97" s="10"/>
    </row>
    <row r="98" spans="1:12">
      <c r="A98" s="1" t="s">
        <v>97</v>
      </c>
      <c r="B98" s="3">
        <v>77.41</v>
      </c>
      <c r="C98" s="9">
        <f t="shared" si="6"/>
        <v>4.6788370520622014E-2</v>
      </c>
      <c r="E98" s="3">
        <v>100.47</v>
      </c>
      <c r="F98" s="9">
        <f t="shared" si="7"/>
        <v>-1.1511216056670603E-2</v>
      </c>
      <c r="H98" s="10">
        <f ca="1">IF(ROW()-2&gt;=$R$4, AVERAGE(INDIRECT("C"&amp;ROW()-$R$4+1):C98), "")</f>
        <v>4.6788370520622014E-2</v>
      </c>
      <c r="J98" s="18">
        <f ca="1">IF(ISNUMBER(MoyMob), IF(TestX, J97*(1+C98), J97*(1+F98)), J97*(1+C98))</f>
        <v>93.061603146472336</v>
      </c>
      <c r="K98" s="9">
        <f t="shared" ca="1" si="8"/>
        <v>4.6788370520622014E-2</v>
      </c>
      <c r="L98" s="10"/>
    </row>
    <row r="99" spans="1:12">
      <c r="A99" s="1" t="s">
        <v>98</v>
      </c>
      <c r="B99" s="3">
        <v>75.77</v>
      </c>
      <c r="C99" s="9">
        <f t="shared" si="6"/>
        <v>-2.118589329543985E-2</v>
      </c>
      <c r="E99" s="3">
        <v>100.32</v>
      </c>
      <c r="F99" s="9">
        <f t="shared" si="7"/>
        <v>-1.4929829799941174E-3</v>
      </c>
      <c r="H99" s="10">
        <f ca="1">IF(ROW()-2&gt;=$R$4, AVERAGE(INDIRECT("C"&amp;ROW()-$R$4+1):C99), "")</f>
        <v>-2.118589329543985E-2</v>
      </c>
      <c r="J99" s="18">
        <f ca="1">IF(ISNUMBER(MoyMob), IF(TestX, J98*(1+C99), J98*(1+F99)), J98*(1+C99))</f>
        <v>92.922663756883679</v>
      </c>
      <c r="K99" s="9">
        <f t="shared" ca="1" si="8"/>
        <v>-1.4929829799942285E-3</v>
      </c>
      <c r="L99" s="10"/>
    </row>
    <row r="100" spans="1:12">
      <c r="A100" s="1" t="s">
        <v>99</v>
      </c>
      <c r="B100" s="3">
        <v>74.56</v>
      </c>
      <c r="C100" s="9">
        <f t="shared" si="6"/>
        <v>-1.5969381021512352E-2</v>
      </c>
      <c r="E100" s="3">
        <v>100.35</v>
      </c>
      <c r="F100" s="9">
        <f t="shared" si="7"/>
        <v>2.9904306220096544E-4</v>
      </c>
      <c r="H100" s="10">
        <f ca="1">IF(ROW()-2&gt;=$R$4, AVERAGE(INDIRECT("C"&amp;ROW()-$R$4+1):C100), "")</f>
        <v>-1.5969381021512352E-2</v>
      </c>
      <c r="J100" s="18">
        <f ca="1">IF(ISNUMBER(MoyMob), IF(TestX, J99*(1+C100), J99*(1+F100)), J99*(1+C100))</f>
        <v>91.438746333816127</v>
      </c>
      <c r="K100" s="9">
        <f t="shared" ca="1" si="8"/>
        <v>-1.5969381021512352E-2</v>
      </c>
      <c r="L100" s="10"/>
    </row>
    <row r="101" spans="1:12">
      <c r="A101" s="1" t="s">
        <v>100</v>
      </c>
      <c r="B101" s="3">
        <v>63.89</v>
      </c>
      <c r="C101" s="9">
        <f t="shared" si="6"/>
        <v>-0.14310622317596566</v>
      </c>
      <c r="E101" s="3">
        <v>100.34</v>
      </c>
      <c r="F101" s="9">
        <f t="shared" si="7"/>
        <v>-9.9651220727414724E-5</v>
      </c>
      <c r="H101" s="10">
        <f ca="1">IF(ROW()-2&gt;=$R$4, AVERAGE(INDIRECT("C"&amp;ROW()-$R$4+1):C101), "")</f>
        <v>-0.14310622317596566</v>
      </c>
      <c r="J101" s="18">
        <f ca="1">IF(ISNUMBER(MoyMob), IF(TestX, J100*(1+C101), J100*(1+F101)), J100*(1+C101))</f>
        <v>91.429634351122175</v>
      </c>
      <c r="K101" s="9">
        <f t="shared" ca="1" si="8"/>
        <v>-9.9651220727414724E-5</v>
      </c>
      <c r="L101" s="10"/>
    </row>
    <row r="102" spans="1:12">
      <c r="A102" s="1" t="s">
        <v>101</v>
      </c>
      <c r="B102" s="3">
        <v>65.95</v>
      </c>
      <c r="C102" s="9">
        <f t="shared" si="6"/>
        <v>3.2242917514478053E-2</v>
      </c>
      <c r="E102" s="3">
        <v>100.49</v>
      </c>
      <c r="F102" s="9">
        <f t="shared" si="7"/>
        <v>1.494917281243735E-3</v>
      </c>
      <c r="H102" s="10">
        <f ca="1">IF(ROW()-2&gt;=$R$4, AVERAGE(INDIRECT("C"&amp;ROW()-$R$4+1):C102), "")</f>
        <v>3.2242917514478053E-2</v>
      </c>
      <c r="J102" s="18">
        <f ca="1">IF(ISNUMBER(MoyMob), IF(TestX, J101*(1+C102), J101*(1+F102)), J101*(1+C102))</f>
        <v>94.377592509884295</v>
      </c>
      <c r="K102" s="9">
        <f t="shared" ca="1" si="8"/>
        <v>3.2242917514478053E-2</v>
      </c>
      <c r="L102" s="10"/>
    </row>
    <row r="103" spans="1:12">
      <c r="A103" s="1" t="s">
        <v>102</v>
      </c>
      <c r="B103" s="3">
        <v>65.34</v>
      </c>
      <c r="C103" s="9">
        <f t="shared" si="6"/>
        <v>-9.2494313874147416E-3</v>
      </c>
      <c r="E103" s="3">
        <v>100.37</v>
      </c>
      <c r="F103" s="9">
        <f t="shared" si="7"/>
        <v>-1.1941486715094651E-3</v>
      </c>
      <c r="H103" s="10">
        <f ca="1">IF(ROW()-2&gt;=$R$4, AVERAGE(INDIRECT("C"&amp;ROW()-$R$4+1):C103), "")</f>
        <v>-9.2494313874147416E-3</v>
      </c>
      <c r="J103" s="18">
        <f ca="1">IF(ISNUMBER(MoyMob), IF(TestX, J102*(1+C103), J102*(1+F103)), J102*(1+C103))</f>
        <v>93.504653443454728</v>
      </c>
      <c r="K103" s="9">
        <f t="shared" ca="1" si="8"/>
        <v>-9.2494313874147416E-3</v>
      </c>
      <c r="L103" s="10"/>
    </row>
    <row r="104" spans="1:12">
      <c r="A104" s="1" t="s">
        <v>103</v>
      </c>
      <c r="B104" s="3">
        <v>68.19</v>
      </c>
      <c r="C104" s="9">
        <f t="shared" si="6"/>
        <v>4.3617998163452576E-2</v>
      </c>
      <c r="E104" s="3">
        <v>100.88</v>
      </c>
      <c r="F104" s="9">
        <f t="shared" si="7"/>
        <v>5.0811995616220074E-3</v>
      </c>
      <c r="H104" s="10">
        <f ca="1">IF(ROW()-2&gt;=$R$4, AVERAGE(INDIRECT("C"&amp;ROW()-$R$4+1):C104), "")</f>
        <v>4.3617998163452576E-2</v>
      </c>
      <c r="J104" s="18">
        <f ca="1">IF(ISNUMBER(MoyMob), IF(TestX, J103*(1+C104), J103*(1+F104)), J103*(1+C104))</f>
        <v>97.583139245625603</v>
      </c>
      <c r="K104" s="9">
        <f t="shared" ca="1" si="8"/>
        <v>4.3617998163452576E-2</v>
      </c>
      <c r="L104" s="10"/>
    </row>
    <row r="105" spans="1:12">
      <c r="A105" s="1" t="s">
        <v>104</v>
      </c>
      <c r="B105" s="3">
        <v>71.53</v>
      </c>
      <c r="C105" s="9">
        <f t="shared" si="6"/>
        <v>4.8980788971989986E-2</v>
      </c>
      <c r="E105" s="3">
        <v>101.29</v>
      </c>
      <c r="F105" s="9">
        <f t="shared" si="7"/>
        <v>4.0642347343380347E-3</v>
      </c>
      <c r="H105" s="10">
        <f ca="1">IF(ROW()-2&gt;=$R$4, AVERAGE(INDIRECT("C"&amp;ROW()-$R$4+1):C105), "")</f>
        <v>4.8980788971989986E-2</v>
      </c>
      <c r="J105" s="18">
        <f ca="1">IF(ISNUMBER(MoyMob), IF(TestX, J104*(1+C105), J104*(1+F105)), J104*(1+C105))</f>
        <v>97.979740029633419</v>
      </c>
      <c r="K105" s="9">
        <f t="shared" ca="1" si="8"/>
        <v>4.0642347343380347E-3</v>
      </c>
      <c r="L105" s="10"/>
    </row>
    <row r="106" spans="1:12">
      <c r="A106" s="1" t="s">
        <v>105</v>
      </c>
      <c r="B106" s="3">
        <v>72.13</v>
      </c>
      <c r="C106" s="9">
        <f t="shared" si="6"/>
        <v>8.3880889137424308E-3</v>
      </c>
      <c r="E106" s="3">
        <v>101.38</v>
      </c>
      <c r="F106" s="9">
        <f t="shared" si="7"/>
        <v>8.8853786158549219E-4</v>
      </c>
      <c r="H106" s="10">
        <f ca="1">IF(ROW()-2&gt;=$R$4, AVERAGE(INDIRECT("C"&amp;ROW()-$R$4+1):C106), "")</f>
        <v>8.3880889137424308E-3</v>
      </c>
      <c r="J106" s="18">
        <f ca="1">IF(ISNUMBER(MoyMob), IF(TestX, J105*(1+C106), J105*(1+F106)), J105*(1+C106))</f>
        <v>98.801602800747347</v>
      </c>
      <c r="K106" s="9">
        <f t="shared" ca="1" si="8"/>
        <v>8.3880889137424308E-3</v>
      </c>
      <c r="L106" s="10"/>
    </row>
    <row r="107" spans="1:12">
      <c r="A107" s="1" t="s">
        <v>106</v>
      </c>
      <c r="B107" s="3">
        <v>67.89</v>
      </c>
      <c r="C107" s="9">
        <f t="shared" si="6"/>
        <v>-5.878275336198524E-2</v>
      </c>
      <c r="E107" s="3">
        <v>101.63</v>
      </c>
      <c r="F107" s="9">
        <f t="shared" si="7"/>
        <v>2.4659696192543823E-3</v>
      </c>
      <c r="H107" s="10">
        <f ca="1">IF(ROW()-2&gt;=$R$4, AVERAGE(INDIRECT("C"&amp;ROW()-$R$4+1):C107), "")</f>
        <v>-5.878275336198524E-2</v>
      </c>
      <c r="J107" s="18">
        <f ca="1">IF(ISNUMBER(MoyMob), IF(TestX, J106*(1+C107), J106*(1+F107)), J106*(1+C107))</f>
        <v>99.045244551587629</v>
      </c>
      <c r="K107" s="9">
        <f t="shared" ca="1" si="8"/>
        <v>2.4659696192543823E-3</v>
      </c>
      <c r="L107" s="10"/>
    </row>
    <row r="108" spans="1:12">
      <c r="A108" s="1" t="s">
        <v>107</v>
      </c>
      <c r="B108" s="3">
        <v>64.37</v>
      </c>
      <c r="C108" s="9">
        <f t="shared" si="6"/>
        <v>-5.1848578583001848E-2</v>
      </c>
      <c r="E108" s="3">
        <v>101.5</v>
      </c>
      <c r="F108" s="9">
        <f t="shared" si="7"/>
        <v>-1.2791498573255788E-3</v>
      </c>
      <c r="H108" s="10">
        <f ca="1">IF(ROW()-2&gt;=$R$4, AVERAGE(INDIRECT("C"&amp;ROW()-$R$4+1):C108), "")</f>
        <v>-5.1848578583001848E-2</v>
      </c>
      <c r="J108" s="18">
        <f ca="1">IF(ISNUMBER(MoyMob), IF(TestX, J107*(1+C108), J107*(1+F108)), J107*(1+C108))</f>
        <v>98.91855084115069</v>
      </c>
      <c r="K108" s="9">
        <f t="shared" ca="1" si="8"/>
        <v>-1.2791498573255788E-3</v>
      </c>
      <c r="L108" s="10"/>
    </row>
    <row r="109" spans="1:12">
      <c r="A109" s="1" t="s">
        <v>108</v>
      </c>
      <c r="B109" s="3">
        <v>63.83</v>
      </c>
      <c r="C109" s="9">
        <f t="shared" si="6"/>
        <v>-8.3890010874632104E-3</v>
      </c>
      <c r="E109" s="3">
        <v>101.16</v>
      </c>
      <c r="F109" s="9">
        <f t="shared" si="7"/>
        <v>-3.3497536945813478E-3</v>
      </c>
      <c r="H109" s="10">
        <f ca="1">IF(ROW()-2&gt;=$R$4, AVERAGE(INDIRECT("C"&amp;ROW()-$R$4+1):C109), "")</f>
        <v>-8.3890010874632104E-3</v>
      </c>
      <c r="J109" s="18">
        <f ca="1">IF(ISNUMBER(MoyMob), IF(TestX, J108*(1+C109), J108*(1+F109)), J108*(1+C109))</f>
        <v>98.587198060007907</v>
      </c>
      <c r="K109" s="9">
        <f t="shared" ca="1" si="8"/>
        <v>-3.3497536945814588E-3</v>
      </c>
      <c r="L109" s="10"/>
    </row>
    <row r="110" spans="1:12">
      <c r="A110" s="1" t="s">
        <v>109</v>
      </c>
      <c r="B110" s="3">
        <v>58.25</v>
      </c>
      <c r="C110" s="9">
        <f t="shared" si="6"/>
        <v>-8.7419708600971258E-2</v>
      </c>
      <c r="E110" s="3">
        <v>101.24</v>
      </c>
      <c r="F110" s="9">
        <f t="shared" si="7"/>
        <v>7.9082641360228578E-4</v>
      </c>
      <c r="H110" s="10">
        <f ca="1">IF(ROW()-2&gt;=$R$4, AVERAGE(INDIRECT("C"&amp;ROW()-$R$4+1):C110), "")</f>
        <v>-8.7419708600971258E-2</v>
      </c>
      <c r="J110" s="18">
        <f ca="1">IF(ISNUMBER(MoyMob), IF(TestX, J109*(1+C110), J109*(1+F110)), J109*(1+C110))</f>
        <v>89.96873393381577</v>
      </c>
      <c r="K110" s="9">
        <f t="shared" ca="1" si="8"/>
        <v>-8.7419708600971369E-2</v>
      </c>
      <c r="L110" s="10"/>
    </row>
    <row r="111" spans="1:12">
      <c r="A111" s="1" t="s">
        <v>110</v>
      </c>
      <c r="B111" s="3">
        <v>58.01</v>
      </c>
      <c r="C111" s="9">
        <f t="shared" si="6"/>
        <v>-4.120171673819728E-3</v>
      </c>
      <c r="E111" s="3">
        <v>100.78</v>
      </c>
      <c r="F111" s="9">
        <f t="shared" si="7"/>
        <v>-4.543658632951364E-3</v>
      </c>
      <c r="H111" s="10">
        <f ca="1">IF(ROW()-2&gt;=$R$4, AVERAGE(INDIRECT("C"&amp;ROW()-$R$4+1):C111), "")</f>
        <v>-4.120171673819728E-3</v>
      </c>
      <c r="J111" s="18">
        <f ca="1">IF(ISNUMBER(MoyMob), IF(TestX, J110*(1+C111), J110*(1+F111)), J110*(1+C111))</f>
        <v>89.598047304732233</v>
      </c>
      <c r="K111" s="9">
        <f t="shared" ca="1" si="8"/>
        <v>-4.120171673819728E-3</v>
      </c>
      <c r="L111" s="10"/>
    </row>
    <row r="112" spans="1:12">
      <c r="A112" s="1" t="s">
        <v>111</v>
      </c>
      <c r="B112" s="3">
        <v>62.25</v>
      </c>
      <c r="C112" s="9">
        <f t="shared" si="6"/>
        <v>7.309084640579222E-2</v>
      </c>
      <c r="E112" s="3">
        <v>101.1</v>
      </c>
      <c r="F112" s="9">
        <f t="shared" si="7"/>
        <v>3.1752331811867318E-3</v>
      </c>
      <c r="H112" s="10">
        <f ca="1">IF(ROW()-2&gt;=$R$4, AVERAGE(INDIRECT("C"&amp;ROW()-$R$4+1):C112), "")</f>
        <v>7.309084640579222E-2</v>
      </c>
      <c r="J112" s="18">
        <f ca="1">IF(ISNUMBER(MoyMob), IF(TestX, J111*(1+C112), J111*(1+F112)), J111*(1+C112))</f>
        <v>96.14684441854132</v>
      </c>
      <c r="K112" s="9">
        <f t="shared" ca="1" si="8"/>
        <v>7.309084640579222E-2</v>
      </c>
      <c r="L112" s="10"/>
    </row>
    <row r="113" spans="1:12">
      <c r="A113" s="1" t="s">
        <v>112</v>
      </c>
      <c r="B113" s="3">
        <v>69.040000000000006</v>
      </c>
      <c r="C113" s="9">
        <f t="shared" si="6"/>
        <v>0.10907630522088363</v>
      </c>
      <c r="E113" s="3">
        <v>100.49</v>
      </c>
      <c r="F113" s="9">
        <f t="shared" si="7"/>
        <v>-6.0336300692384048E-3</v>
      </c>
      <c r="H113" s="10">
        <f ca="1">IF(ROW()-2&gt;=$R$4, AVERAGE(INDIRECT("C"&amp;ROW()-$R$4+1):C113), "")</f>
        <v>0.10907630522088363</v>
      </c>
      <c r="J113" s="18">
        <f ca="1">IF(ISNUMBER(MoyMob), IF(TestX, J112*(1+C113), J112*(1+F113)), J112*(1+C113))</f>
        <v>106.63418696636295</v>
      </c>
      <c r="K113" s="9">
        <f t="shared" ca="1" si="8"/>
        <v>0.10907630522088363</v>
      </c>
      <c r="L113" s="10"/>
    </row>
    <row r="114" spans="1:12">
      <c r="A114" s="1" t="s">
        <v>113</v>
      </c>
      <c r="B114" s="3">
        <v>68.8</v>
      </c>
      <c r="C114" s="9">
        <f t="shared" si="6"/>
        <v>-3.4762456546930665E-3</v>
      </c>
      <c r="E114" s="3">
        <v>100.73</v>
      </c>
      <c r="F114" s="9">
        <f t="shared" si="7"/>
        <v>2.3882973430193744E-3</v>
      </c>
      <c r="H114" s="10">
        <f ca="1">IF(ROW()-2&gt;=$R$4, AVERAGE(INDIRECT("C"&amp;ROW()-$R$4+1):C114), "")</f>
        <v>-3.4762456546930665E-3</v>
      </c>
      <c r="J114" s="18">
        <f ca="1">IF(ISNUMBER(MoyMob), IF(TestX, J113*(1+C114), J113*(1+F114)), J113*(1+C114))</f>
        <v>106.2635003372794</v>
      </c>
      <c r="K114" s="9">
        <f t="shared" ca="1" si="8"/>
        <v>-3.4762456546930665E-3</v>
      </c>
      <c r="L114" s="10"/>
    </row>
    <row r="115" spans="1:12">
      <c r="A115" s="1" t="s">
        <v>114</v>
      </c>
      <c r="B115" s="3">
        <v>73.28</v>
      </c>
      <c r="C115" s="9">
        <f t="shared" si="6"/>
        <v>6.5116279069767469E-2</v>
      </c>
      <c r="E115" s="3">
        <v>101</v>
      </c>
      <c r="F115" s="9">
        <f t="shared" si="7"/>
        <v>2.6804328402660893E-3</v>
      </c>
      <c r="H115" s="10">
        <f ca="1">IF(ROW()-2&gt;=$R$4, AVERAGE(INDIRECT("C"&amp;ROW()-$R$4+1):C115), "")</f>
        <v>6.5116279069767469E-2</v>
      </c>
      <c r="J115" s="18">
        <f ca="1">IF(ISNUMBER(MoyMob), IF(TestX, J114*(1+C115), J114*(1+F115)), J114*(1+C115))</f>
        <v>106.54833251330507</v>
      </c>
      <c r="K115" s="9">
        <f t="shared" ca="1" si="8"/>
        <v>2.6804328402660893E-3</v>
      </c>
      <c r="L115" s="10"/>
    </row>
    <row r="116" spans="1:12">
      <c r="A116" s="1" t="s">
        <v>115</v>
      </c>
      <c r="B116" s="3">
        <v>68.13</v>
      </c>
      <c r="C116" s="9">
        <f t="shared" si="6"/>
        <v>-7.027838427947608E-2</v>
      </c>
      <c r="E116" s="3">
        <v>101.1</v>
      </c>
      <c r="F116" s="9">
        <f t="shared" si="7"/>
        <v>9.9009900990099098E-4</v>
      </c>
      <c r="H116" s="10">
        <f ca="1">IF(ROW()-2&gt;=$R$4, AVERAGE(INDIRECT("C"&amp;ROW()-$R$4+1):C116), "")</f>
        <v>-7.027838427947608E-2</v>
      </c>
      <c r="J116" s="18">
        <f ca="1">IF(ISNUMBER(MoyMob), IF(TestX, J115*(1+C116), J115*(1+F116)), J115*(1+C116))</f>
        <v>106.6538259118331</v>
      </c>
      <c r="K116" s="9">
        <f t="shared" ca="1" si="8"/>
        <v>9.9009900990099098E-4</v>
      </c>
      <c r="L116" s="10"/>
    </row>
    <row r="117" spans="1:12">
      <c r="A117" s="1" t="s">
        <v>116</v>
      </c>
      <c r="B117" s="3">
        <v>66.069999999999993</v>
      </c>
      <c r="C117" s="9">
        <f t="shared" si="6"/>
        <v>-3.0236312931161025E-2</v>
      </c>
      <c r="E117" s="3">
        <v>101.57</v>
      </c>
      <c r="F117" s="9">
        <f t="shared" si="7"/>
        <v>4.6488625123639604E-3</v>
      </c>
      <c r="H117" s="10">
        <f ca="1">IF(ROW()-2&gt;=$R$4, AVERAGE(INDIRECT("C"&amp;ROW()-$R$4+1):C117), "")</f>
        <v>-3.0236312931161025E-2</v>
      </c>
      <c r="J117" s="18">
        <f ca="1">IF(ISNUMBER(MoyMob), IF(TestX, J116*(1+C117), J116*(1+F117)), J116*(1+C117))</f>
        <v>103.42900745625734</v>
      </c>
      <c r="K117" s="9">
        <f t="shared" ca="1" si="8"/>
        <v>-3.0236312931161025E-2</v>
      </c>
      <c r="L117" s="10"/>
    </row>
    <row r="118" spans="1:12">
      <c r="A118" s="1" t="s">
        <v>117</v>
      </c>
      <c r="B118" s="3">
        <v>70.31</v>
      </c>
      <c r="C118" s="9">
        <f t="shared" si="6"/>
        <v>6.4174360526714214E-2</v>
      </c>
      <c r="E118" s="3">
        <v>101.85</v>
      </c>
      <c r="F118" s="9">
        <f t="shared" si="7"/>
        <v>2.7567195037905279E-3</v>
      </c>
      <c r="H118" s="10">
        <f ca="1">IF(ROW()-2&gt;=$R$4, AVERAGE(INDIRECT("C"&amp;ROW()-$R$4+1):C118), "")</f>
        <v>6.4174360526714214E-2</v>
      </c>
      <c r="J118" s="18">
        <f ca="1">IF(ISNUMBER(MoyMob), IF(TestX, J117*(1+C118), J117*(1+F118)), J117*(1+C118))</f>
        <v>103.7141322183697</v>
      </c>
      <c r="K118" s="9">
        <f t="shared" ca="1" si="8"/>
        <v>2.7567195037905279E-3</v>
      </c>
      <c r="L118" s="10"/>
    </row>
    <row r="119" spans="1:12">
      <c r="A119" s="1" t="s">
        <v>118</v>
      </c>
      <c r="B119" s="3">
        <v>64.19</v>
      </c>
      <c r="C119" s="9">
        <f t="shared" si="6"/>
        <v>-8.704309486559525E-2</v>
      </c>
      <c r="E119" s="3">
        <v>102.07</v>
      </c>
      <c r="F119" s="9">
        <f t="shared" si="7"/>
        <v>2.1600392734413276E-3</v>
      </c>
      <c r="H119" s="10">
        <f ca="1">IF(ROW()-2&gt;=$R$4, AVERAGE(INDIRECT("C"&amp;ROW()-$R$4+1):C119), "")</f>
        <v>-8.704309486559525E-2</v>
      </c>
      <c r="J119" s="18">
        <f ca="1">IF(ISNUMBER(MoyMob), IF(TestX, J118*(1+C119), J118*(1+F119)), J118*(1+C119))</f>
        <v>94.686533168783257</v>
      </c>
      <c r="K119" s="9">
        <f t="shared" ca="1" si="8"/>
        <v>-8.704309486559525E-2</v>
      </c>
      <c r="L119" s="10"/>
    </row>
    <row r="120" spans="1:12">
      <c r="A120" s="1" t="s">
        <v>119</v>
      </c>
      <c r="B120" s="3">
        <v>59.1</v>
      </c>
      <c r="C120" s="9">
        <f t="shared" si="6"/>
        <v>-7.9295840473593948E-2</v>
      </c>
      <c r="E120" s="3">
        <v>102.05</v>
      </c>
      <c r="F120" s="9">
        <f t="shared" si="7"/>
        <v>-1.9594396002742265E-4</v>
      </c>
      <c r="H120" s="10">
        <f ca="1">IF(ROW()-2&gt;=$R$4, AVERAGE(INDIRECT("C"&amp;ROW()-$R$4+1):C120), "")</f>
        <v>-7.9295840473593948E-2</v>
      </c>
      <c r="J120" s="18">
        <f ca="1">IF(ISNUMBER(MoyMob), IF(TestX, J119*(1+C120), J119*(1+F120)), J119*(1+C120))</f>
        <v>87.178284939633755</v>
      </c>
      <c r="K120" s="9">
        <f t="shared" ca="1" si="8"/>
        <v>-7.9295840473593948E-2</v>
      </c>
      <c r="L120" s="10"/>
    </row>
    <row r="121" spans="1:12">
      <c r="A121" s="1" t="s">
        <v>120</v>
      </c>
      <c r="B121" s="3">
        <v>61.1</v>
      </c>
      <c r="C121" s="9">
        <f t="shared" si="6"/>
        <v>3.384094754653133E-2</v>
      </c>
      <c r="E121" s="3">
        <v>101.84</v>
      </c>
      <c r="F121" s="9">
        <f t="shared" si="7"/>
        <v>-2.0578147966682225E-3</v>
      </c>
      <c r="H121" s="10">
        <f ca="1">IF(ROW()-2&gt;=$R$4, AVERAGE(INDIRECT("C"&amp;ROW()-$R$4+1):C121), "")</f>
        <v>3.384094754653133E-2</v>
      </c>
      <c r="J121" s="18">
        <f ca="1">IF(ISNUMBER(MoyMob), IF(TestX, J120*(1+C121), J120*(1+F121)), J120*(1+C121))</f>
        <v>86.998888174936823</v>
      </c>
      <c r="K121" s="9">
        <f t="shared" ca="1" si="8"/>
        <v>-2.0578147966682225E-3</v>
      </c>
      <c r="L121" s="10"/>
    </row>
    <row r="122" spans="1:12">
      <c r="A122" s="1" t="s">
        <v>121</v>
      </c>
      <c r="B122" s="3">
        <v>57.89</v>
      </c>
      <c r="C122" s="9">
        <f t="shared" si="6"/>
        <v>-5.2536824877250421E-2</v>
      </c>
      <c r="E122" s="3">
        <v>102.03</v>
      </c>
      <c r="F122" s="9">
        <f t="shared" si="7"/>
        <v>1.8656716417910779E-3</v>
      </c>
      <c r="H122" s="10">
        <f ca="1">IF(ROW()-2&gt;=$R$4, AVERAGE(INDIRECT("C"&amp;ROW()-$R$4+1):C122), "")</f>
        <v>-5.2536824877250421E-2</v>
      </c>
      <c r="J122" s="18">
        <f ca="1">IF(ISNUMBER(MoyMob), IF(TestX, J121*(1+C122), J121*(1+F122)), J121*(1+C122))</f>
        <v>82.428242822374671</v>
      </c>
      <c r="K122" s="9">
        <f t="shared" ca="1" si="8"/>
        <v>-5.2536824877250421E-2</v>
      </c>
      <c r="L122" s="10"/>
    </row>
    <row r="123" spans="1:12">
      <c r="A123" s="1" t="s">
        <v>122</v>
      </c>
      <c r="B123" s="3">
        <v>53.46</v>
      </c>
      <c r="C123" s="9">
        <f t="shared" si="6"/>
        <v>-7.6524442908965318E-2</v>
      </c>
      <c r="E123" s="3">
        <v>102.19</v>
      </c>
      <c r="F123" s="9">
        <f t="shared" si="7"/>
        <v>1.5681662256199491E-3</v>
      </c>
      <c r="H123" s="10">
        <f ca="1">IF(ROW()-2&gt;=$R$4, AVERAGE(INDIRECT("C"&amp;ROW()-$R$4+1):C123), "")</f>
        <v>-7.6524442908965318E-2</v>
      </c>
      <c r="J123" s="18">
        <f ca="1">IF(ISNUMBER(MoyMob), IF(TestX, J122*(1+C123), J122*(1+F123)), J122*(1+C123))</f>
        <v>76.120467460427534</v>
      </c>
      <c r="K123" s="9">
        <f t="shared" ca="1" si="8"/>
        <v>-7.6524442908965318E-2</v>
      </c>
      <c r="L123" s="10"/>
    </row>
    <row r="124" spans="1:12">
      <c r="A124" s="1" t="s">
        <v>123</v>
      </c>
      <c r="B124" s="3">
        <v>51.64</v>
      </c>
      <c r="C124" s="9">
        <f t="shared" si="6"/>
        <v>-3.4044145155256222E-2</v>
      </c>
      <c r="E124" s="3">
        <v>102.31</v>
      </c>
      <c r="F124" s="9">
        <f t="shared" si="7"/>
        <v>1.1742831979646429E-3</v>
      </c>
      <c r="H124" s="10">
        <f ca="1">IF(ROW()-2&gt;=$R$4, AVERAGE(INDIRECT("C"&amp;ROW()-$R$4+1):C124), "")</f>
        <v>-3.4044145155256222E-2</v>
      </c>
      <c r="J124" s="18">
        <f ca="1">IF(ISNUMBER(MoyMob), IF(TestX, J123*(1+C124), J123*(1+F124)), J123*(1+C124))</f>
        <v>76.209854446387524</v>
      </c>
      <c r="K124" s="9">
        <f t="shared" ca="1" si="8"/>
        <v>1.1742831979646429E-3</v>
      </c>
      <c r="L124" s="10"/>
    </row>
    <row r="125" spans="1:12">
      <c r="A125" s="1" t="s">
        <v>124</v>
      </c>
      <c r="B125" s="3">
        <v>43.95</v>
      </c>
      <c r="C125" s="9">
        <f t="shared" si="6"/>
        <v>-0.14891556932610372</v>
      </c>
      <c r="E125" s="3">
        <v>102.71</v>
      </c>
      <c r="F125" s="9">
        <f t="shared" si="7"/>
        <v>3.9096862476786232E-3</v>
      </c>
      <c r="H125" s="10">
        <f ca="1">IF(ROW()-2&gt;=$R$4, AVERAGE(INDIRECT("C"&amp;ROW()-$R$4+1):C125), "")</f>
        <v>-0.14891556932610372</v>
      </c>
      <c r="J125" s="18">
        <f ca="1">IF(ISNUMBER(MoyMob), IF(TestX, J124*(1+C125), J124*(1+F125)), J124*(1+C125))</f>
        <v>64.861020583244226</v>
      </c>
      <c r="K125" s="9">
        <f t="shared" ca="1" si="8"/>
        <v>-0.14891556932610372</v>
      </c>
      <c r="L125" s="10"/>
    </row>
    <row r="126" spans="1:12">
      <c r="A126" s="1" t="s">
        <v>125</v>
      </c>
      <c r="B126" s="3">
        <v>42.61</v>
      </c>
      <c r="C126" s="9">
        <f t="shared" si="6"/>
        <v>-3.0489192263936316E-2</v>
      </c>
      <c r="E126" s="3">
        <v>102.88</v>
      </c>
      <c r="F126" s="9">
        <f t="shared" si="7"/>
        <v>1.6551455554474348E-3</v>
      </c>
      <c r="H126" s="10">
        <f ca="1">IF(ROW()-2&gt;=$R$4, AVERAGE(INDIRECT("C"&amp;ROW()-$R$4+1):C126), "")</f>
        <v>-3.0489192263936316E-2</v>
      </c>
      <c r="J126" s="18">
        <f ca="1">IF(ISNUMBER(MoyMob), IF(TestX, J125*(1+C126), J125*(1+F126)), J125*(1+C126))</f>
        <v>62.88346045624656</v>
      </c>
      <c r="K126" s="9">
        <f t="shared" ca="1" si="8"/>
        <v>-3.0489192263936316E-2</v>
      </c>
      <c r="L126" s="10"/>
    </row>
    <row r="127" spans="1:12">
      <c r="A127" s="1" t="s">
        <v>126</v>
      </c>
      <c r="B127" s="3">
        <v>46.61</v>
      </c>
      <c r="C127" s="9">
        <f t="shared" si="6"/>
        <v>9.3874677305796794E-2</v>
      </c>
      <c r="E127" s="3">
        <v>102.99</v>
      </c>
      <c r="F127" s="9">
        <f t="shared" si="7"/>
        <v>1.0692068429238866E-3</v>
      </c>
      <c r="H127" s="10">
        <f ca="1">IF(ROW()-2&gt;=$R$4, AVERAGE(INDIRECT("C"&amp;ROW()-$R$4+1):C127), "")</f>
        <v>9.3874677305796794E-2</v>
      </c>
      <c r="J127" s="18">
        <f ca="1">IF(ISNUMBER(MoyMob), IF(TestX, J126*(1+C127), J126*(1+F127)), J126*(1+C127))</f>
        <v>68.786625014448532</v>
      </c>
      <c r="K127" s="9">
        <f t="shared" ca="1" si="8"/>
        <v>9.3874677305796572E-2</v>
      </c>
      <c r="L127" s="10"/>
    </row>
    <row r="128" spans="1:12">
      <c r="A128" s="1" t="s">
        <v>127</v>
      </c>
      <c r="B128" s="3">
        <v>46.25</v>
      </c>
      <c r="C128" s="9">
        <f t="shared" si="6"/>
        <v>-7.7236644496888607E-3</v>
      </c>
      <c r="E128" s="3">
        <v>102.84</v>
      </c>
      <c r="F128" s="9">
        <f t="shared" si="7"/>
        <v>-1.4564520827263783E-3</v>
      </c>
      <c r="H128" s="10">
        <f ca="1">IF(ROW()-2&gt;=$R$4, AVERAGE(INDIRECT("C"&amp;ROW()-$R$4+1):C128), "")</f>
        <v>-7.7236644496888607E-3</v>
      </c>
      <c r="J128" s="18">
        <f ca="1">IF(ISNUMBER(MoyMob), IF(TestX, J127*(1+C128), J127*(1+F128)), J127*(1+C128))</f>
        <v>68.255340204210356</v>
      </c>
      <c r="K128" s="9">
        <f t="shared" ca="1" si="8"/>
        <v>-7.7236644496888607E-3</v>
      </c>
      <c r="L128" s="10"/>
    </row>
    <row r="129" spans="1:12">
      <c r="A129" s="1" t="s">
        <v>128</v>
      </c>
      <c r="B129" s="3">
        <v>48.61</v>
      </c>
      <c r="C129" s="9">
        <f t="shared" si="6"/>
        <v>5.1027027027026994E-2</v>
      </c>
      <c r="E129" s="3">
        <v>103.22</v>
      </c>
      <c r="F129" s="9">
        <f t="shared" si="7"/>
        <v>3.6950602878256245E-3</v>
      </c>
      <c r="H129" s="10">
        <f ca="1">IF(ROW()-2&gt;=$R$4, AVERAGE(INDIRECT("C"&amp;ROW()-$R$4+1):C129), "")</f>
        <v>5.1027027027026994E-2</v>
      </c>
      <c r="J129" s="18">
        <f ca="1">IF(ISNUMBER(MoyMob), IF(TestX, J128*(1+C129), J128*(1+F129)), J128*(1+C129))</f>
        <v>71.738207293549522</v>
      </c>
      <c r="K129" s="9">
        <f t="shared" ca="1" si="8"/>
        <v>5.1027027027026994E-2</v>
      </c>
      <c r="L129" s="10"/>
    </row>
    <row r="130" spans="1:12">
      <c r="A130" s="1" t="s">
        <v>129</v>
      </c>
      <c r="B130" s="3">
        <v>50.25</v>
      </c>
      <c r="C130" s="9">
        <f t="shared" si="6"/>
        <v>3.3737914009463132E-2</v>
      </c>
      <c r="E130" s="3">
        <v>103.4</v>
      </c>
      <c r="F130" s="9">
        <f t="shared" si="7"/>
        <v>1.7438480914551135E-3</v>
      </c>
      <c r="H130" s="10">
        <f ca="1">IF(ROW()-2&gt;=$R$4, AVERAGE(INDIRECT("C"&amp;ROW()-$R$4+1):C130), "")</f>
        <v>3.3737914009463132E-2</v>
      </c>
      <c r="J130" s="18">
        <f ca="1">IF(ISNUMBER(MoyMob), IF(TestX, J129*(1+C130), J129*(1+F130)), J129*(1+C130))</f>
        <v>71.863307829422794</v>
      </c>
      <c r="K130" s="9">
        <f t="shared" ca="1" si="8"/>
        <v>1.7438480914551135E-3</v>
      </c>
      <c r="L130" s="10"/>
    </row>
    <row r="131" spans="1:12">
      <c r="A131" s="1" t="s">
        <v>130</v>
      </c>
      <c r="B131" s="3">
        <v>50.61</v>
      </c>
      <c r="C131" s="9">
        <f t="shared" si="6"/>
        <v>7.1641791044776415E-3</v>
      </c>
      <c r="E131" s="3">
        <v>103.59</v>
      </c>
      <c r="F131" s="9">
        <f t="shared" si="7"/>
        <v>1.8375241779495788E-3</v>
      </c>
      <c r="H131" s="10">
        <f ca="1">IF(ROW()-2&gt;=$R$4, AVERAGE(INDIRECT("C"&amp;ROW()-$R$4+1):C131), "")</f>
        <v>7.1641791044776415E-3</v>
      </c>
      <c r="J131" s="18">
        <f ca="1">IF(ISNUMBER(MoyMob), IF(TestX, J130*(1+C131), J130*(1+F131)), J130*(1+C131))</f>
        <v>72.378149437752995</v>
      </c>
      <c r="K131" s="9">
        <f t="shared" ca="1" si="8"/>
        <v>7.1641791044776415E-3</v>
      </c>
      <c r="L131" s="10"/>
    </row>
    <row r="132" spans="1:12">
      <c r="A132" s="1" t="s">
        <v>131</v>
      </c>
      <c r="B132" s="3">
        <v>52.86</v>
      </c>
      <c r="C132" s="9">
        <f t="shared" ref="C132:C195" si="9">B132/B131-1</f>
        <v>4.445761707172502E-2</v>
      </c>
      <c r="E132" s="3">
        <v>103.67</v>
      </c>
      <c r="F132" s="9">
        <f t="shared" ref="F132:F195" si="10">E132/E131-1</f>
        <v>7.7227531615009504E-4</v>
      </c>
      <c r="H132" s="10">
        <f ca="1">IF(ROW()-2&gt;=$R$4, AVERAGE(INDIRECT("C"&amp;ROW()-$R$4+1):C132), "")</f>
        <v>4.445761707172502E-2</v>
      </c>
      <c r="J132" s="18">
        <f ca="1">IF(ISNUMBER(MoyMob), IF(TestX, J131*(1+C132), J131*(1+F132)), J131*(1+C132))</f>
        <v>72.434045295992391</v>
      </c>
      <c r="K132" s="9">
        <f t="shared" ref="K132:K195" ca="1" si="11">J132/J131-1</f>
        <v>7.7227531615009504E-4</v>
      </c>
      <c r="L132" s="10"/>
    </row>
    <row r="133" spans="1:12">
      <c r="A133" s="1" t="s">
        <v>132</v>
      </c>
      <c r="B133" s="3">
        <v>47.52</v>
      </c>
      <c r="C133" s="9">
        <f t="shared" si="9"/>
        <v>-0.10102156640181603</v>
      </c>
      <c r="E133" s="3">
        <v>104</v>
      </c>
      <c r="F133" s="9">
        <f t="shared" si="10"/>
        <v>3.183177389794567E-3</v>
      </c>
      <c r="H133" s="10">
        <f ca="1">IF(ROW()-2&gt;=$R$4, AVERAGE(INDIRECT("C"&amp;ROW()-$R$4+1):C133), "")</f>
        <v>-0.10102156640181603</v>
      </c>
      <c r="J133" s="18">
        <f ca="1">IF(ISNUMBER(MoyMob), IF(TestX, J132*(1+C133), J132*(1+F133)), J132*(1+C133))</f>
        <v>72.664615711229956</v>
      </c>
      <c r="K133" s="9">
        <f t="shared" ca="1" si="11"/>
        <v>3.183177389794567E-3</v>
      </c>
      <c r="L133" s="10"/>
    </row>
    <row r="134" spans="1:12">
      <c r="A134" s="1" t="s">
        <v>133</v>
      </c>
      <c r="B134" s="3">
        <v>50.25</v>
      </c>
      <c r="C134" s="9">
        <f t="shared" si="9"/>
        <v>5.7449494949494806E-2</v>
      </c>
      <c r="E134" s="3">
        <v>104.52</v>
      </c>
      <c r="F134" s="9">
        <f t="shared" si="10"/>
        <v>4.9999999999998934E-3</v>
      </c>
      <c r="H134" s="10">
        <f ca="1">IF(ROW()-2&gt;=$R$4, AVERAGE(INDIRECT("C"&amp;ROW()-$R$4+1):C134), "")</f>
        <v>5.7449494949494806E-2</v>
      </c>
      <c r="J134" s="18">
        <f ca="1">IF(ISNUMBER(MoyMob), IF(TestX, J133*(1+C134), J133*(1+F134)), J133*(1+C134))</f>
        <v>73.027938789786091</v>
      </c>
      <c r="K134" s="9">
        <f t="shared" ca="1" si="11"/>
        <v>4.9999999999998934E-3</v>
      </c>
      <c r="L134" s="10"/>
    </row>
    <row r="135" spans="1:12">
      <c r="A135" s="1" t="s">
        <v>134</v>
      </c>
      <c r="B135" s="3">
        <v>50.98</v>
      </c>
      <c r="C135" s="9">
        <f t="shared" si="9"/>
        <v>1.4527363184079434E-2</v>
      </c>
      <c r="E135" s="3">
        <v>104.97</v>
      </c>
      <c r="F135" s="9">
        <f t="shared" si="10"/>
        <v>4.3053960964409832E-3</v>
      </c>
      <c r="H135" s="10">
        <f ca="1">IF(ROW()-2&gt;=$R$4, AVERAGE(INDIRECT("C"&amp;ROW()-$R$4+1):C135), "")</f>
        <v>1.4527363184079434E-2</v>
      </c>
      <c r="J135" s="18">
        <f ca="1">IF(ISNUMBER(MoyMob), IF(TestX, J134*(1+C135), J134*(1+F135)), J134*(1+C135))</f>
        <v>73.342352992382772</v>
      </c>
      <c r="K135" s="9">
        <f t="shared" ca="1" si="11"/>
        <v>4.3053960964409832E-3</v>
      </c>
      <c r="L135" s="10"/>
    </row>
    <row r="136" spans="1:12">
      <c r="A136" s="1" t="s">
        <v>135</v>
      </c>
      <c r="B136" s="3">
        <v>54.25</v>
      </c>
      <c r="C136" s="9">
        <f t="shared" si="9"/>
        <v>6.4142801098470148E-2</v>
      </c>
      <c r="E136" s="3">
        <v>104.2</v>
      </c>
      <c r="F136" s="9">
        <f t="shared" si="10"/>
        <v>-7.335429170239105E-3</v>
      </c>
      <c r="H136" s="10">
        <f ca="1">IF(ROW()-2&gt;=$R$4, AVERAGE(INDIRECT("C"&amp;ROW()-$R$4+1):C136), "")</f>
        <v>6.4142801098470148E-2</v>
      </c>
      <c r="J136" s="18">
        <f ca="1">IF(ISNUMBER(MoyMob), IF(TestX, J135*(1+C136), J135*(1+F136)), J135*(1+C136))</f>
        <v>78.046736952466972</v>
      </c>
      <c r="K136" s="9">
        <f t="shared" ca="1" si="11"/>
        <v>6.4142801098470148E-2</v>
      </c>
      <c r="L136" s="10"/>
    </row>
    <row r="137" spans="1:12">
      <c r="A137" s="1" t="s">
        <v>136</v>
      </c>
      <c r="B137" s="3">
        <v>55.46</v>
      </c>
      <c r="C137" s="9">
        <f t="shared" si="9"/>
        <v>2.230414746543774E-2</v>
      </c>
      <c r="E137" s="3">
        <v>103.73</v>
      </c>
      <c r="F137" s="9">
        <f t="shared" si="10"/>
        <v>-4.5105566218809345E-3</v>
      </c>
      <c r="H137" s="10">
        <f ca="1">IF(ROW()-2&gt;=$R$4, AVERAGE(INDIRECT("C"&amp;ROW()-$R$4+1):C137), "")</f>
        <v>2.230414746543774E-2</v>
      </c>
      <c r="J137" s="18">
        <f ca="1">IF(ISNUMBER(MoyMob), IF(TestX, J136*(1+C137), J136*(1+F137)), J136*(1+C137))</f>
        <v>77.694702726289819</v>
      </c>
      <c r="K137" s="9">
        <f t="shared" ca="1" si="11"/>
        <v>-4.5105566218809345E-3</v>
      </c>
      <c r="L137" s="10"/>
    </row>
    <row r="138" spans="1:12">
      <c r="A138" s="1" t="s">
        <v>137</v>
      </c>
      <c r="B138" s="3">
        <v>56.8</v>
      </c>
      <c r="C138" s="9">
        <f t="shared" si="9"/>
        <v>2.4161557879552653E-2</v>
      </c>
      <c r="E138" s="3">
        <v>103.42</v>
      </c>
      <c r="F138" s="9">
        <f t="shared" si="10"/>
        <v>-2.9885279089945094E-3</v>
      </c>
      <c r="H138" s="10">
        <f ca="1">IF(ROW()-2&gt;=$R$4, AVERAGE(INDIRECT("C"&amp;ROW()-$R$4+1):C138), "")</f>
        <v>2.4161557879552653E-2</v>
      </c>
      <c r="J138" s="18">
        <f ca="1">IF(ISNUMBER(MoyMob), IF(TestX, J137*(1+C138), J137*(1+F138)), J137*(1+C138))</f>
        <v>77.462509938811266</v>
      </c>
      <c r="K138" s="9">
        <f t="shared" ca="1" si="11"/>
        <v>-2.9885279089945094E-3</v>
      </c>
      <c r="L138" s="10"/>
    </row>
    <row r="139" spans="1:12">
      <c r="A139" s="1" t="s">
        <v>138</v>
      </c>
      <c r="B139" s="3">
        <v>59.4</v>
      </c>
      <c r="C139" s="9">
        <f t="shared" si="9"/>
        <v>4.5774647887323994E-2</v>
      </c>
      <c r="E139" s="3">
        <v>103.25</v>
      </c>
      <c r="F139" s="9">
        <f t="shared" si="10"/>
        <v>-1.6437826339199546E-3</v>
      </c>
      <c r="H139" s="10">
        <f ca="1">IF(ROW()-2&gt;=$R$4, AVERAGE(INDIRECT("C"&amp;ROW()-$R$4+1):C139), "")</f>
        <v>4.5774647887323994E-2</v>
      </c>
      <c r="J139" s="18">
        <f ca="1">IF(ISNUMBER(MoyMob), IF(TestX, J138*(1+C139), J138*(1+F139)), J138*(1+C139))</f>
        <v>77.33517841019399</v>
      </c>
      <c r="K139" s="9">
        <f t="shared" ca="1" si="11"/>
        <v>-1.6437826339200656E-3</v>
      </c>
      <c r="L139" s="10"/>
    </row>
    <row r="140" spans="1:12">
      <c r="A140" s="1" t="s">
        <v>139</v>
      </c>
      <c r="B140" s="3">
        <v>59.4</v>
      </c>
      <c r="C140" s="9">
        <f t="shared" si="9"/>
        <v>0</v>
      </c>
      <c r="E140" s="3">
        <v>103.17</v>
      </c>
      <c r="F140" s="9">
        <f t="shared" si="10"/>
        <v>-7.7481840193704965E-4</v>
      </c>
      <c r="H140" s="10">
        <f ca="1">IF(ROW()-2&gt;=$R$4, AVERAGE(INDIRECT("C"&amp;ROW()-$R$4+1):C140), "")</f>
        <v>0</v>
      </c>
      <c r="J140" s="18">
        <f ca="1">IF(ISNUMBER(MoyMob), IF(TestX, J139*(1+C140), J139*(1+F140)), J139*(1+C140))</f>
        <v>77.275257690844683</v>
      </c>
      <c r="K140" s="9">
        <f t="shared" ca="1" si="11"/>
        <v>-7.7481840193704965E-4</v>
      </c>
      <c r="L140" s="10"/>
    </row>
    <row r="141" spans="1:12">
      <c r="A141" s="1" t="s">
        <v>140</v>
      </c>
      <c r="B141" s="3">
        <v>54.01</v>
      </c>
      <c r="C141" s="9">
        <f t="shared" si="9"/>
        <v>-9.0740740740740788E-2</v>
      </c>
      <c r="E141" s="3">
        <v>103.32</v>
      </c>
      <c r="F141" s="9">
        <f t="shared" si="10"/>
        <v>1.4539110206455153E-3</v>
      </c>
      <c r="H141" s="10">
        <f ca="1">IF(ROW()-2&gt;=$R$4, AVERAGE(INDIRECT("C"&amp;ROW()-$R$4+1):C141), "")</f>
        <v>-9.0740740740740788E-2</v>
      </c>
      <c r="J141" s="18">
        <f ca="1">IF(ISNUMBER(MoyMob), IF(TestX, J140*(1+C141), J140*(1+F141)), J140*(1+C141))</f>
        <v>77.387609039624621</v>
      </c>
      <c r="K141" s="9">
        <f t="shared" ca="1" si="11"/>
        <v>1.4539110206455153E-3</v>
      </c>
      <c r="L141" s="10"/>
    </row>
    <row r="142" spans="1:12">
      <c r="A142" s="1" t="s">
        <v>141</v>
      </c>
      <c r="B142" s="3">
        <v>55.71</v>
      </c>
      <c r="C142" s="9">
        <f t="shared" si="9"/>
        <v>3.1475652656915543E-2</v>
      </c>
      <c r="E142" s="3">
        <v>102.91</v>
      </c>
      <c r="F142" s="9">
        <f t="shared" si="10"/>
        <v>-3.9682539682539542E-3</v>
      </c>
      <c r="H142" s="10">
        <f ca="1">IF(ROW()-2&gt;=$R$4, AVERAGE(INDIRECT("C"&amp;ROW()-$R$4+1):C142), "")</f>
        <v>3.1475652656915543E-2</v>
      </c>
      <c r="J142" s="18">
        <f ca="1">IF(ISNUMBER(MoyMob), IF(TestX, J141*(1+C142), J141*(1+F142)), J141*(1+C142))</f>
        <v>77.080515352959452</v>
      </c>
      <c r="K142" s="9">
        <f t="shared" ca="1" si="11"/>
        <v>-3.9682539682538431E-3</v>
      </c>
      <c r="L142" s="10"/>
    </row>
    <row r="143" spans="1:12">
      <c r="A143" s="1" t="s">
        <v>142</v>
      </c>
      <c r="B143" s="3">
        <v>51.28</v>
      </c>
      <c r="C143" s="9">
        <f t="shared" si="9"/>
        <v>-7.9518937354155494E-2</v>
      </c>
      <c r="E143" s="3">
        <v>103.06</v>
      </c>
      <c r="F143" s="9">
        <f t="shared" si="10"/>
        <v>1.4575842969586361E-3</v>
      </c>
      <c r="H143" s="10">
        <f ca="1">IF(ROW()-2&gt;=$R$4, AVERAGE(INDIRECT("C"&amp;ROW()-$R$4+1):C143), "")</f>
        <v>-7.9518937354155494E-2</v>
      </c>
      <c r="J143" s="18">
        <f ca="1">IF(ISNUMBER(MoyMob), IF(TestX, J142*(1+C143), J142*(1+F143)), J142*(1+C143))</f>
        <v>77.192866701739405</v>
      </c>
      <c r="K143" s="9">
        <f t="shared" ca="1" si="11"/>
        <v>1.4575842969586361E-3</v>
      </c>
      <c r="L143" s="10"/>
    </row>
    <row r="144" spans="1:12">
      <c r="A144" s="1" t="s">
        <v>143</v>
      </c>
      <c r="B144" s="3">
        <v>54.55</v>
      </c>
      <c r="C144" s="9">
        <f t="shared" si="9"/>
        <v>6.3767550702028108E-2</v>
      </c>
      <c r="E144" s="3">
        <v>103.67</v>
      </c>
      <c r="F144" s="9">
        <f t="shared" si="10"/>
        <v>5.918882204541065E-3</v>
      </c>
      <c r="H144" s="10">
        <f ca="1">IF(ROW()-2&gt;=$R$4, AVERAGE(INDIRECT("C"&amp;ROW()-$R$4+1):C144), "")</f>
        <v>6.3767550702028108E-2</v>
      </c>
      <c r="J144" s="18">
        <f ca="1">IF(ISNUMBER(MoyMob), IF(TestX, J143*(1+C144), J143*(1+F144)), J143*(1+C144))</f>
        <v>82.115266742977468</v>
      </c>
      <c r="K144" s="9">
        <f t="shared" ca="1" si="11"/>
        <v>6.3767550702028108E-2</v>
      </c>
      <c r="L144" s="10"/>
    </row>
    <row r="145" spans="1:12">
      <c r="A145" s="1" t="s">
        <v>144</v>
      </c>
      <c r="B145" s="3">
        <v>51.46</v>
      </c>
      <c r="C145" s="9">
        <f t="shared" si="9"/>
        <v>-5.6645279560036621E-2</v>
      </c>
      <c r="E145" s="3">
        <v>103.77</v>
      </c>
      <c r="F145" s="9">
        <f t="shared" si="10"/>
        <v>9.6459920902858265E-4</v>
      </c>
      <c r="H145" s="10">
        <f ca="1">IF(ROW()-2&gt;=$R$4, AVERAGE(INDIRECT("C"&amp;ROW()-$R$4+1):C145), "")</f>
        <v>-5.6645279560036621E-2</v>
      </c>
      <c r="J145" s="18">
        <f ca="1">IF(ISNUMBER(MoyMob), IF(TestX, J144*(1+C145), J144*(1+F145)), J144*(1+C145))</f>
        <v>82.194475064326909</v>
      </c>
      <c r="K145" s="9">
        <f t="shared" ca="1" si="11"/>
        <v>9.6459920902858265E-4</v>
      </c>
      <c r="L145" s="10"/>
    </row>
    <row r="146" spans="1:12">
      <c r="A146" s="1" t="s">
        <v>145</v>
      </c>
      <c r="B146" s="3">
        <v>48.13</v>
      </c>
      <c r="C146" s="9">
        <f t="shared" si="9"/>
        <v>-6.471045472211423E-2</v>
      </c>
      <c r="E146" s="3">
        <v>104.02</v>
      </c>
      <c r="F146" s="9">
        <f t="shared" si="10"/>
        <v>2.40917413510644E-3</v>
      </c>
      <c r="H146" s="10">
        <f ca="1">IF(ROW()-2&gt;=$R$4, AVERAGE(INDIRECT("C"&amp;ROW()-$R$4+1):C146), "")</f>
        <v>-6.471045472211423E-2</v>
      </c>
      <c r="J146" s="18">
        <f ca="1">IF(ISNUMBER(MoyMob), IF(TestX, J145*(1+C146), J145*(1+F146)), J145*(1+C146))</f>
        <v>76.875633207268834</v>
      </c>
      <c r="K146" s="9">
        <f t="shared" ca="1" si="11"/>
        <v>-6.471045472211423E-2</v>
      </c>
      <c r="L146" s="10"/>
    </row>
    <row r="147" spans="1:12">
      <c r="A147" s="1" t="s">
        <v>146</v>
      </c>
      <c r="B147" s="3">
        <v>50.01</v>
      </c>
      <c r="C147" s="9">
        <f t="shared" si="9"/>
        <v>3.9060876792021526E-2</v>
      </c>
      <c r="E147" s="3">
        <v>103.87</v>
      </c>
      <c r="F147" s="9">
        <f t="shared" si="10"/>
        <v>-1.442030378773218E-3</v>
      </c>
      <c r="H147" s="10">
        <f ca="1">IF(ROW()-2&gt;=$R$4, AVERAGE(INDIRECT("C"&amp;ROW()-$R$4+1):C147), "")</f>
        <v>3.9060876792021526E-2</v>
      </c>
      <c r="J147" s="18">
        <f ca="1">IF(ISNUMBER(MoyMob), IF(TestX, J146*(1+C147), J146*(1+F147)), J146*(1+C147))</f>
        <v>76.764776208796519</v>
      </c>
      <c r="K147" s="9">
        <f t="shared" ca="1" si="11"/>
        <v>-1.4420303787733291E-3</v>
      </c>
      <c r="L147" s="10"/>
    </row>
    <row r="148" spans="1:12">
      <c r="A148" s="1" t="s">
        <v>147</v>
      </c>
      <c r="B148" s="3">
        <v>47.89</v>
      </c>
      <c r="C148" s="9">
        <f t="shared" si="9"/>
        <v>-4.239152169566085E-2</v>
      </c>
      <c r="E148" s="3">
        <v>104.16</v>
      </c>
      <c r="F148" s="9">
        <f t="shared" si="10"/>
        <v>2.7919514778087517E-3</v>
      </c>
      <c r="H148" s="10">
        <f ca="1">IF(ROW()-2&gt;=$R$4, AVERAGE(INDIRECT("C"&amp;ROW()-$R$4+1):C148), "")</f>
        <v>-4.239152169566085E-2</v>
      </c>
      <c r="J148" s="18">
        <f ca="1">IF(ISNUMBER(MoyMob), IF(TestX, J147*(1+C148), J147*(1+F148)), J147*(1+C148))</f>
        <v>73.510600532678765</v>
      </c>
      <c r="K148" s="9">
        <f t="shared" ca="1" si="11"/>
        <v>-4.2391521695660961E-2</v>
      </c>
      <c r="L148" s="10"/>
    </row>
    <row r="149" spans="1:12">
      <c r="A149" s="1" t="s">
        <v>148</v>
      </c>
      <c r="B149" s="3">
        <v>48.19</v>
      </c>
      <c r="C149" s="9">
        <f t="shared" si="9"/>
        <v>6.2643558154102941E-3</v>
      </c>
      <c r="E149" s="3">
        <v>104.21</v>
      </c>
      <c r="F149" s="9">
        <f t="shared" si="10"/>
        <v>4.8003072196611818E-4</v>
      </c>
      <c r="H149" s="10">
        <f ca="1">IF(ROW()-2&gt;=$R$4, AVERAGE(INDIRECT("C"&amp;ROW()-$R$4+1):C149), "")</f>
        <v>6.2643558154102941E-3</v>
      </c>
      <c r="J149" s="18">
        <f ca="1">IF(ISNUMBER(MoyMob), IF(TestX, J148*(1+C149), J148*(1+F149)), J148*(1+C149))</f>
        <v>73.971097090619949</v>
      </c>
      <c r="K149" s="9">
        <f t="shared" ca="1" si="11"/>
        <v>6.2643558154102941E-3</v>
      </c>
      <c r="L149" s="10"/>
    </row>
    <row r="150" spans="1:12">
      <c r="A150" s="1" t="s">
        <v>149</v>
      </c>
      <c r="B150" s="3">
        <v>49.52</v>
      </c>
      <c r="C150" s="9">
        <f t="shared" si="9"/>
        <v>2.7599086947499574E-2</v>
      </c>
      <c r="E150" s="3">
        <v>104.45</v>
      </c>
      <c r="F150" s="9">
        <f t="shared" si="10"/>
        <v>2.3030419345553277E-3</v>
      </c>
      <c r="H150" s="10">
        <f ca="1">IF(ROW()-2&gt;=$R$4, AVERAGE(INDIRECT("C"&amp;ROW()-$R$4+1):C150), "")</f>
        <v>2.7599086947499574E-2</v>
      </c>
      <c r="J150" s="18">
        <f ca="1">IF(ISNUMBER(MoyMob), IF(TestX, J149*(1+C150), J149*(1+F150)), J149*(1+C150))</f>
        <v>74.14145562916471</v>
      </c>
      <c r="K150" s="9">
        <f t="shared" ca="1" si="11"/>
        <v>2.3030419345553277E-3</v>
      </c>
      <c r="L150" s="10"/>
    </row>
    <row r="151" spans="1:12">
      <c r="A151" s="1" t="s">
        <v>150</v>
      </c>
      <c r="B151" s="3">
        <v>48.61</v>
      </c>
      <c r="C151" s="9">
        <f t="shared" si="9"/>
        <v>-1.8376413570274752E-2</v>
      </c>
      <c r="E151" s="3">
        <v>104.44</v>
      </c>
      <c r="F151" s="9">
        <f t="shared" si="10"/>
        <v>-9.5739588319765367E-5</v>
      </c>
      <c r="H151" s="10">
        <f ca="1">IF(ROW()-2&gt;=$R$4, AVERAGE(INDIRECT("C"&amp;ROW()-$R$4+1):C151), "")</f>
        <v>-1.8376413570274752E-2</v>
      </c>
      <c r="J151" s="18">
        <f ca="1">IF(ISNUMBER(MoyMob), IF(TestX, J150*(1+C151), J150*(1+F151)), J150*(1+C151))</f>
        <v>72.779001577821006</v>
      </c>
      <c r="K151" s="9">
        <f t="shared" ca="1" si="11"/>
        <v>-1.8376413570274752E-2</v>
      </c>
      <c r="L151" s="10"/>
    </row>
    <row r="152" spans="1:12">
      <c r="A152" s="1" t="s">
        <v>151</v>
      </c>
      <c r="B152" s="3">
        <v>49.1</v>
      </c>
      <c r="C152" s="9">
        <f t="shared" si="9"/>
        <v>1.008023040526651E-2</v>
      </c>
      <c r="E152" s="3">
        <v>104.32</v>
      </c>
      <c r="F152" s="9">
        <f t="shared" si="10"/>
        <v>-1.1489850631942744E-3</v>
      </c>
      <c r="H152" s="10">
        <f ca="1">IF(ROW()-2&gt;=$R$4, AVERAGE(INDIRECT("C"&amp;ROW()-$R$4+1):C152), "")</f>
        <v>1.008023040526651E-2</v>
      </c>
      <c r="J152" s="18">
        <f ca="1">IF(ISNUMBER(MoyMob), IF(TestX, J151*(1+C152), J151*(1+F152)), J151*(1+C152))</f>
        <v>72.6953795920939</v>
      </c>
      <c r="K152" s="9">
        <f t="shared" ca="1" si="11"/>
        <v>-1.1489850631942744E-3</v>
      </c>
      <c r="L152" s="10"/>
    </row>
    <row r="153" spans="1:12">
      <c r="A153" s="5" t="s">
        <v>152</v>
      </c>
      <c r="B153" s="3">
        <v>50.92</v>
      </c>
      <c r="C153" s="9">
        <f t="shared" si="9"/>
        <v>3.7067209775967447E-2</v>
      </c>
      <c r="E153" s="3">
        <v>104.37</v>
      </c>
      <c r="F153" s="9">
        <f t="shared" si="10"/>
        <v>4.7929447852768092E-4</v>
      </c>
      <c r="H153" s="10">
        <f ca="1">IF(ROW()-2&gt;=$R$4, AVERAGE(INDIRECT("C"&amp;ROW()-$R$4+1):C153), "")</f>
        <v>3.7067209775967447E-2</v>
      </c>
      <c r="J153" s="18">
        <f ca="1">IF(ISNUMBER(MoyMob), IF(TestX, J152*(1+C153), J152*(1+F153)), J152*(1+C153))</f>
        <v>72.730222086146867</v>
      </c>
      <c r="K153" s="9">
        <f t="shared" ca="1" si="11"/>
        <v>4.7929447852768092E-4</v>
      </c>
      <c r="L153" s="10"/>
    </row>
    <row r="154" spans="1:12">
      <c r="A154" s="1" t="s">
        <v>153</v>
      </c>
      <c r="B154" s="3">
        <v>53.04</v>
      </c>
      <c r="C154" s="9">
        <f t="shared" si="9"/>
        <v>4.1633935585231763E-2</v>
      </c>
      <c r="E154" s="3">
        <v>104.44</v>
      </c>
      <c r="F154" s="9">
        <f t="shared" si="10"/>
        <v>6.7069081153592336E-4</v>
      </c>
      <c r="H154" s="10">
        <f ca="1">IF(ROW()-2&gt;=$R$4, AVERAGE(INDIRECT("C"&amp;ROW()-$R$4+1):C154), "")</f>
        <v>4.1633935585231763E-2</v>
      </c>
      <c r="J154" s="18">
        <f ca="1">IF(ISNUMBER(MoyMob), IF(TestX, J153*(1+C154), J153*(1+F154)), J153*(1+C154))</f>
        <v>75.758267467581106</v>
      </c>
      <c r="K154" s="9">
        <f t="shared" ca="1" si="11"/>
        <v>4.1633935585231763E-2</v>
      </c>
      <c r="L154" s="10"/>
    </row>
    <row r="155" spans="1:12">
      <c r="A155" s="1" t="s">
        <v>154</v>
      </c>
      <c r="B155" s="3">
        <v>52.86</v>
      </c>
      <c r="C155" s="9">
        <f t="shared" si="9"/>
        <v>-3.3936651583710287E-3</v>
      </c>
      <c r="E155" s="3">
        <v>104.32</v>
      </c>
      <c r="F155" s="9">
        <f t="shared" si="10"/>
        <v>-1.1489850631942744E-3</v>
      </c>
      <c r="H155" s="10">
        <f ca="1">IF(ROW()-2&gt;=$R$4, AVERAGE(INDIRECT("C"&amp;ROW()-$R$4+1):C155), "")</f>
        <v>-3.3936651583710287E-3</v>
      </c>
      <c r="J155" s="18">
        <f ca="1">IF(ISNUMBER(MoyMob), IF(TestX, J154*(1+C155), J154*(1+F155)), J154*(1+C155))</f>
        <v>75.671222349847383</v>
      </c>
      <c r="K155" s="9">
        <f t="shared" ca="1" si="11"/>
        <v>-1.1489850631941634E-3</v>
      </c>
      <c r="L155" s="10"/>
    </row>
    <row r="156" spans="1:12">
      <c r="A156" s="1" t="s">
        <v>155</v>
      </c>
      <c r="B156" s="3">
        <v>51.95</v>
      </c>
      <c r="C156" s="9">
        <f t="shared" si="9"/>
        <v>-1.7215285660234558E-2</v>
      </c>
      <c r="E156" s="3">
        <v>103.88</v>
      </c>
      <c r="F156" s="9">
        <f t="shared" si="10"/>
        <v>-4.2177914110429482E-3</v>
      </c>
      <c r="H156" s="10">
        <f ca="1">IF(ROW()-2&gt;=$R$4, AVERAGE(INDIRECT("C"&amp;ROW()-$R$4+1):C156), "")</f>
        <v>-1.7215285660234558E-2</v>
      </c>
      <c r="J156" s="18">
        <f ca="1">IF(ISNUMBER(MoyMob), IF(TestX, J155*(1+C156), J155*(1+F156)), J155*(1+C156))</f>
        <v>75.352056918157075</v>
      </c>
      <c r="K156" s="9">
        <f t="shared" ca="1" si="11"/>
        <v>-4.2177914110429482E-3</v>
      </c>
      <c r="L156" s="10"/>
    </row>
    <row r="157" spans="1:12">
      <c r="A157" s="1" t="s">
        <v>156</v>
      </c>
      <c r="B157" s="3">
        <v>52.68</v>
      </c>
      <c r="C157" s="9">
        <f t="shared" si="9"/>
        <v>1.4051973051010469E-2</v>
      </c>
      <c r="E157" s="3">
        <v>103.74</v>
      </c>
      <c r="F157" s="9">
        <f t="shared" si="10"/>
        <v>-1.3477088948786742E-3</v>
      </c>
      <c r="H157" s="10">
        <f ca="1">IF(ROW()-2&gt;=$R$4, AVERAGE(INDIRECT("C"&amp;ROW()-$R$4+1):C157), "")</f>
        <v>1.4051973051010469E-2</v>
      </c>
      <c r="J157" s="18">
        <f ca="1">IF(ISNUMBER(MoyMob), IF(TestX, J156*(1+C157), J156*(1+F157)), J156*(1+C157))</f>
        <v>75.250504280801067</v>
      </c>
      <c r="K157" s="9">
        <f t="shared" ca="1" si="11"/>
        <v>-1.3477088948786742E-3</v>
      </c>
      <c r="L157" s="10"/>
    </row>
    <row r="158" spans="1:12">
      <c r="A158" s="1" t="s">
        <v>157</v>
      </c>
      <c r="B158" s="3">
        <v>53.1</v>
      </c>
      <c r="C158" s="9">
        <f t="shared" si="9"/>
        <v>7.9726651480638289E-3</v>
      </c>
      <c r="E158" s="3">
        <v>104.34</v>
      </c>
      <c r="F158" s="9">
        <f t="shared" si="10"/>
        <v>5.7836899942163011E-3</v>
      </c>
      <c r="H158" s="10">
        <f ca="1">IF(ROW()-2&gt;=$R$4, AVERAGE(INDIRECT("C"&amp;ROW()-$R$4+1):C158), "")</f>
        <v>7.9726651480638289E-3</v>
      </c>
      <c r="J158" s="18">
        <f ca="1">IF(ISNUMBER(MoyMob), IF(TestX, J157*(1+C158), J157*(1+F158)), J157*(1+C158))</f>
        <v>75.850451353654833</v>
      </c>
      <c r="K158" s="9">
        <f t="shared" ca="1" si="11"/>
        <v>7.9726651480638289E-3</v>
      </c>
      <c r="L158" s="10"/>
    </row>
    <row r="159" spans="1:12">
      <c r="A159" s="1" t="s">
        <v>158</v>
      </c>
      <c r="B159" s="3">
        <v>53.65</v>
      </c>
      <c r="C159" s="9">
        <f t="shared" si="9"/>
        <v>1.0357815442561202E-2</v>
      </c>
      <c r="E159" s="3">
        <v>104.31</v>
      </c>
      <c r="F159" s="9">
        <f t="shared" si="10"/>
        <v>-2.875215641172657E-4</v>
      </c>
      <c r="H159" s="10">
        <f ca="1">IF(ROW()-2&gt;=$R$4, AVERAGE(INDIRECT("C"&amp;ROW()-$R$4+1):C159), "")</f>
        <v>1.0357815442561202E-2</v>
      </c>
      <c r="J159" s="18">
        <f ca="1">IF(ISNUMBER(MoyMob), IF(TestX, J158*(1+C159), J158*(1+F159)), J158*(1+C159))</f>
        <v>76.636096330010957</v>
      </c>
      <c r="K159" s="9">
        <f t="shared" ca="1" si="11"/>
        <v>1.0357815442561202E-2</v>
      </c>
      <c r="L159" s="10"/>
    </row>
    <row r="160" spans="1:12">
      <c r="A160" s="1" t="s">
        <v>159</v>
      </c>
      <c r="B160" s="3">
        <v>53.95</v>
      </c>
      <c r="C160" s="9">
        <f t="shared" si="9"/>
        <v>5.5917986952469523E-3</v>
      </c>
      <c r="E160" s="3">
        <v>104.37</v>
      </c>
      <c r="F160" s="9">
        <f t="shared" si="10"/>
        <v>5.7520851308612286E-4</v>
      </c>
      <c r="H160" s="10">
        <f ca="1">IF(ROW()-2&gt;=$R$4, AVERAGE(INDIRECT("C"&amp;ROW()-$R$4+1):C160), "")</f>
        <v>5.5917986952469523E-3</v>
      </c>
      <c r="J160" s="18">
        <f ca="1">IF(ISNUMBER(MoyMob), IF(TestX, J159*(1+C160), J159*(1+F160)), J159*(1+C160))</f>
        <v>76.680178065029665</v>
      </c>
      <c r="K160" s="9">
        <f t="shared" ca="1" si="11"/>
        <v>5.7520851308612286E-4</v>
      </c>
      <c r="L160" s="10"/>
    </row>
    <row r="161" spans="1:12">
      <c r="A161" s="1" t="s">
        <v>160</v>
      </c>
      <c r="B161" s="3">
        <v>53.28</v>
      </c>
      <c r="C161" s="9">
        <f t="shared" si="9"/>
        <v>-1.2418906394810025E-2</v>
      </c>
      <c r="E161" s="3">
        <v>104.09</v>
      </c>
      <c r="F161" s="9">
        <f t="shared" si="10"/>
        <v>-2.6827632461435824E-3</v>
      </c>
      <c r="H161" s="10">
        <f ca="1">IF(ROW()-2&gt;=$R$4, AVERAGE(INDIRECT("C"&amp;ROW()-$R$4+1):C161), "")</f>
        <v>-1.2418906394810025E-2</v>
      </c>
      <c r="J161" s="18">
        <f ca="1">IF(ISNUMBER(MoyMob), IF(TestX, J160*(1+C161), J160*(1+F161)), J160*(1+C161))</f>
        <v>76.474463301609063</v>
      </c>
      <c r="K161" s="9">
        <f t="shared" ca="1" si="11"/>
        <v>-2.6827632461434714E-3</v>
      </c>
      <c r="L161" s="10"/>
    </row>
    <row r="162" spans="1:12">
      <c r="A162" s="1" t="s">
        <v>161</v>
      </c>
      <c r="B162" s="3">
        <v>48.86</v>
      </c>
      <c r="C162" s="9">
        <f t="shared" si="9"/>
        <v>-8.2957957957958017E-2</v>
      </c>
      <c r="E162" s="3">
        <v>104.46</v>
      </c>
      <c r="F162" s="9">
        <f t="shared" si="10"/>
        <v>3.5546161975212875E-3</v>
      </c>
      <c r="H162" s="10">
        <f ca="1">IF(ROW()-2&gt;=$R$4, AVERAGE(INDIRECT("C"&amp;ROW()-$R$4+1):C162), "")</f>
        <v>-8.2957957957958017E-2</v>
      </c>
      <c r="J162" s="18">
        <f ca="1">IF(ISNUMBER(MoyMob), IF(TestX, J161*(1+C162), J161*(1+F162)), J161*(1+C162))</f>
        <v>76.746300667557705</v>
      </c>
      <c r="K162" s="9">
        <f t="shared" ca="1" si="11"/>
        <v>3.5546161975212875E-3</v>
      </c>
      <c r="L162" s="10"/>
    </row>
    <row r="163" spans="1:12">
      <c r="A163" s="1" t="s">
        <v>162</v>
      </c>
      <c r="B163" s="3">
        <v>48.49</v>
      </c>
      <c r="C163" s="9">
        <f t="shared" si="9"/>
        <v>-7.5726565697912251E-3</v>
      </c>
      <c r="E163" s="3">
        <v>104.27</v>
      </c>
      <c r="F163" s="9">
        <f t="shared" si="10"/>
        <v>-1.8188780394409187E-3</v>
      </c>
      <c r="H163" s="10">
        <f ca="1">IF(ROW()-2&gt;=$R$4, AVERAGE(INDIRECT("C"&amp;ROW()-$R$4+1):C163), "")</f>
        <v>-7.5726565697912251E-3</v>
      </c>
      <c r="J163" s="18">
        <f ca="1">IF(ISNUMBER(MoyMob), IF(TestX, J162*(1+C163), J162*(1+F163)), J162*(1+C163))</f>
        <v>76.606708506665157</v>
      </c>
      <c r="K163" s="9">
        <f t="shared" ca="1" si="11"/>
        <v>-1.8188780394409187E-3</v>
      </c>
      <c r="L163" s="10"/>
    </row>
    <row r="164" spans="1:12">
      <c r="A164" s="1" t="s">
        <v>163</v>
      </c>
      <c r="B164" s="3">
        <v>51.52</v>
      </c>
      <c r="C164" s="9">
        <f t="shared" si="9"/>
        <v>6.2487110744483321E-2</v>
      </c>
      <c r="E164" s="3">
        <v>104.02</v>
      </c>
      <c r="F164" s="9">
        <f t="shared" si="10"/>
        <v>-2.3976215594130323E-3</v>
      </c>
      <c r="H164" s="10">
        <f ca="1">IF(ROW()-2&gt;=$R$4, AVERAGE(INDIRECT("C"&amp;ROW()-$R$4+1):C164), "")</f>
        <v>6.2487110744483321E-2</v>
      </c>
      <c r="J164" s="18">
        <f ca="1">IF(ISNUMBER(MoyMob), IF(TestX, J163*(1+C164), J163*(1+F164)), J163*(1+C164))</f>
        <v>81.393640384891498</v>
      </c>
      <c r="K164" s="9">
        <f t="shared" ca="1" si="11"/>
        <v>6.2487110744483321E-2</v>
      </c>
      <c r="L164" s="10"/>
    </row>
    <row r="165" spans="1:12">
      <c r="A165" s="1" t="s">
        <v>164</v>
      </c>
      <c r="B165" s="3">
        <v>47.4</v>
      </c>
      <c r="C165" s="9">
        <f t="shared" si="9"/>
        <v>-7.9968944099378936E-2</v>
      </c>
      <c r="E165" s="3">
        <v>103.94</v>
      </c>
      <c r="F165" s="9">
        <f t="shared" si="10"/>
        <v>-7.6908286867904962E-4</v>
      </c>
      <c r="H165" s="10">
        <f ca="1">IF(ROW()-2&gt;=$R$4, AVERAGE(INDIRECT("C"&amp;ROW()-$R$4+1):C165), "")</f>
        <v>-7.9968944099378936E-2</v>
      </c>
      <c r="J165" s="18">
        <f ca="1">IF(ISNUMBER(MoyMob), IF(TestX, J164*(1+C165), J164*(1+F165)), J164*(1+C165))</f>
        <v>74.88467690690716</v>
      </c>
      <c r="K165" s="9">
        <f t="shared" ca="1" si="11"/>
        <v>-7.9968944099378936E-2</v>
      </c>
      <c r="L165" s="10"/>
    </row>
    <row r="166" spans="1:12">
      <c r="A166" s="1" t="s">
        <v>165</v>
      </c>
      <c r="B166" s="3">
        <v>44.73</v>
      </c>
      <c r="C166" s="9">
        <f t="shared" si="9"/>
        <v>-5.6329113924050711E-2</v>
      </c>
      <c r="E166" s="3">
        <v>103.85</v>
      </c>
      <c r="F166" s="9">
        <f t="shared" si="10"/>
        <v>-8.6588416394073331E-4</v>
      </c>
      <c r="H166" s="10">
        <f ca="1">IF(ROW()-2&gt;=$R$4, AVERAGE(INDIRECT("C"&amp;ROW()-$R$4+1):C166), "")</f>
        <v>-5.6329113924050711E-2</v>
      </c>
      <c r="J166" s="18">
        <f ca="1">IF(ISNUMBER(MoyMob), IF(TestX, J165*(1+C166), J165*(1+F166)), J165*(1+C166))</f>
        <v>70.666489410252254</v>
      </c>
      <c r="K166" s="9">
        <f t="shared" ca="1" si="11"/>
        <v>-5.6329113924050711E-2</v>
      </c>
      <c r="L166" s="10"/>
    </row>
    <row r="167" spans="1:12">
      <c r="A167" s="1" t="s">
        <v>166</v>
      </c>
      <c r="B167" s="3">
        <v>48.19</v>
      </c>
      <c r="C167" s="9">
        <f t="shared" si="9"/>
        <v>7.7353006930471757E-2</v>
      </c>
      <c r="E167" s="3">
        <v>103.6</v>
      </c>
      <c r="F167" s="9">
        <f t="shared" si="10"/>
        <v>-2.407318247472312E-3</v>
      </c>
      <c r="H167" s="10">
        <f ca="1">IF(ROW()-2&gt;=$R$4, AVERAGE(INDIRECT("C"&amp;ROW()-$R$4+1):C167), "")</f>
        <v>7.7353006930471757E-2</v>
      </c>
      <c r="J167" s="18">
        <f ca="1">IF(ISNUMBER(MoyMob), IF(TestX, J166*(1+C167), J166*(1+F167)), J166*(1+C167))</f>
        <v>70.49637268081014</v>
      </c>
      <c r="K167" s="9">
        <f t="shared" ca="1" si="11"/>
        <v>-2.4073182474724231E-3</v>
      </c>
      <c r="L167" s="10"/>
    </row>
    <row r="168" spans="1:12">
      <c r="A168" s="1" t="s">
        <v>167</v>
      </c>
      <c r="B168" s="3">
        <v>47.83</v>
      </c>
      <c r="C168" s="9">
        <f t="shared" si="9"/>
        <v>-7.4704295496991202E-3</v>
      </c>
      <c r="E168" s="3">
        <v>103.36</v>
      </c>
      <c r="F168" s="9">
        <f t="shared" si="10"/>
        <v>-2.3166023166022454E-3</v>
      </c>
      <c r="H168" s="10">
        <f ca="1">IF(ROW()-2&gt;=$R$4, AVERAGE(INDIRECT("C"&amp;ROW()-$R$4+1):C168), "")</f>
        <v>-7.4704295496991202E-3</v>
      </c>
      <c r="J168" s="18">
        <f ca="1">IF(ISNUMBER(MoyMob), IF(TestX, J167*(1+C168), J167*(1+F168)), J167*(1+C168))</f>
        <v>69.969734495188817</v>
      </c>
      <c r="K168" s="9">
        <f t="shared" ca="1" si="11"/>
        <v>-7.4704295496991202E-3</v>
      </c>
      <c r="L168" s="10"/>
    </row>
    <row r="169" spans="1:12">
      <c r="A169" s="1" t="s">
        <v>168</v>
      </c>
      <c r="B169" s="3">
        <v>46.01</v>
      </c>
      <c r="C169" s="9">
        <f t="shared" si="9"/>
        <v>-3.8051432155550957E-2</v>
      </c>
      <c r="E169" s="3">
        <v>102.7</v>
      </c>
      <c r="F169" s="9">
        <f t="shared" si="10"/>
        <v>-6.3854489164086869E-3</v>
      </c>
      <c r="H169" s="10">
        <f ca="1">IF(ROW()-2&gt;=$R$4, AVERAGE(INDIRECT("C"&amp;ROW()-$R$4+1):C169), "")</f>
        <v>-3.8051432155550957E-2</v>
      </c>
      <c r="J169" s="18">
        <f ca="1">IF(ISNUMBER(MoyMob), IF(TestX, J168*(1+C169), J168*(1+F169)), J168*(1+C169))</f>
        <v>67.30728589010323</v>
      </c>
      <c r="K169" s="9">
        <f t="shared" ca="1" si="11"/>
        <v>-3.8051432155550846E-2</v>
      </c>
      <c r="L169" s="10"/>
    </row>
    <row r="170" spans="1:12">
      <c r="A170" s="1" t="s">
        <v>169</v>
      </c>
      <c r="B170" s="3">
        <v>53.4</v>
      </c>
      <c r="C170" s="9">
        <f t="shared" si="9"/>
        <v>0.16061725711801778</v>
      </c>
      <c r="E170" s="3">
        <v>102.6</v>
      </c>
      <c r="F170" s="9">
        <f t="shared" si="10"/>
        <v>-9.7370983446942727E-4</v>
      </c>
      <c r="H170" s="10">
        <f ca="1">IF(ROW()-2&gt;=$R$4, AVERAGE(INDIRECT("C"&amp;ROW()-$R$4+1):C170), "")</f>
        <v>0.16061725711801778</v>
      </c>
      <c r="J170" s="18">
        <f ca="1">IF(ISNUMBER(MoyMob), IF(TestX, J169*(1+C170), J169*(1+F170)), J169*(1+C170))</f>
        <v>67.241748123900592</v>
      </c>
      <c r="K170" s="9">
        <f t="shared" ca="1" si="11"/>
        <v>-9.7370983446942727E-4</v>
      </c>
      <c r="L170" s="10"/>
    </row>
    <row r="171" spans="1:12">
      <c r="A171" s="1" t="s">
        <v>170</v>
      </c>
      <c r="B171" s="3">
        <v>55.46</v>
      </c>
      <c r="C171" s="9">
        <f t="shared" si="9"/>
        <v>3.8576779026217256E-2</v>
      </c>
      <c r="E171" s="3">
        <v>103.06</v>
      </c>
      <c r="F171" s="9">
        <f t="shared" si="10"/>
        <v>4.4834307992203115E-3</v>
      </c>
      <c r="H171" s="10">
        <f ca="1">IF(ROW()-2&gt;=$R$4, AVERAGE(INDIRECT("C"&amp;ROW()-$R$4+1):C171), "")</f>
        <v>3.8576779026217256E-2</v>
      </c>
      <c r="J171" s="18">
        <f ca="1">IF(ISNUMBER(MoyMob), IF(TestX, J170*(1+C171), J170*(1+F171)), J170*(1+C171))</f>
        <v>69.835718182612865</v>
      </c>
      <c r="K171" s="9">
        <f t="shared" ca="1" si="11"/>
        <v>3.8576779026217256E-2</v>
      </c>
      <c r="L171" s="10"/>
    </row>
    <row r="172" spans="1:12">
      <c r="A172" s="1" t="s">
        <v>171</v>
      </c>
      <c r="B172" s="3">
        <v>58.37</v>
      </c>
      <c r="C172" s="9">
        <f t="shared" si="9"/>
        <v>5.2470248827984012E-2</v>
      </c>
      <c r="E172" s="3">
        <v>103.43</v>
      </c>
      <c r="F172" s="9">
        <f t="shared" si="10"/>
        <v>3.5901416650494511E-3</v>
      </c>
      <c r="H172" s="10">
        <f ca="1">IF(ROW()-2&gt;=$R$4, AVERAGE(INDIRECT("C"&amp;ROW()-$R$4+1):C172), "")</f>
        <v>5.2470248827984012E-2</v>
      </c>
      <c r="J172" s="18">
        <f ca="1">IF(ISNUMBER(MoyMob), IF(TestX, J171*(1+C172), J171*(1+F172)), J171*(1+C172))</f>
        <v>73.500015692735531</v>
      </c>
      <c r="K172" s="9">
        <f t="shared" ca="1" si="11"/>
        <v>5.2470248827984012E-2</v>
      </c>
      <c r="L172" s="10"/>
    </row>
    <row r="173" spans="1:12">
      <c r="A173" s="1" t="s">
        <v>172</v>
      </c>
      <c r="B173" s="3">
        <v>59.46</v>
      </c>
      <c r="C173" s="9">
        <f t="shared" si="9"/>
        <v>1.8673976357718169E-2</v>
      </c>
      <c r="E173" s="3">
        <v>103.67</v>
      </c>
      <c r="F173" s="9">
        <f t="shared" si="10"/>
        <v>2.3204099390892186E-3</v>
      </c>
      <c r="H173" s="10">
        <f ca="1">IF(ROW()-2&gt;=$R$4, AVERAGE(INDIRECT("C"&amp;ROW()-$R$4+1):C173), "")</f>
        <v>1.8673976357718169E-2</v>
      </c>
      <c r="J173" s="18">
        <f ca="1">IF(ISNUMBER(MoyMob), IF(TestX, J172*(1+C173), J172*(1+F173)), J172*(1+C173))</f>
        <v>73.670565859672166</v>
      </c>
      <c r="K173" s="9">
        <f t="shared" ca="1" si="11"/>
        <v>2.3204099390892186E-3</v>
      </c>
      <c r="L173" s="10"/>
    </row>
    <row r="174" spans="1:12">
      <c r="A174" s="1" t="s">
        <v>173</v>
      </c>
      <c r="B174" s="3">
        <v>55.22</v>
      </c>
      <c r="C174" s="9">
        <f t="shared" si="9"/>
        <v>-7.1308442650521386E-2</v>
      </c>
      <c r="E174" s="3">
        <v>103.63</v>
      </c>
      <c r="F174" s="9">
        <f t="shared" si="10"/>
        <v>-3.8583968361149967E-4</v>
      </c>
      <c r="H174" s="10">
        <f ca="1">IF(ROW()-2&gt;=$R$4, AVERAGE(INDIRECT("C"&amp;ROW()-$R$4+1):C174), "")</f>
        <v>-7.1308442650521386E-2</v>
      </c>
      <c r="J174" s="18">
        <f ca="1">IF(ISNUMBER(MoyMob), IF(TestX, J173*(1+C174), J173*(1+F174)), J173*(1+C174))</f>
        <v>73.642140831849389</v>
      </c>
      <c r="K174" s="9">
        <f t="shared" ca="1" si="11"/>
        <v>-3.8583968361149967E-4</v>
      </c>
      <c r="L174" s="10"/>
    </row>
    <row r="175" spans="1:12">
      <c r="A175" s="1" t="s">
        <v>174</v>
      </c>
      <c r="B175" s="3">
        <v>54.43</v>
      </c>
      <c r="C175" s="9">
        <f t="shared" si="9"/>
        <v>-1.4306410720753338E-2</v>
      </c>
      <c r="E175" s="3">
        <v>103.73</v>
      </c>
      <c r="F175" s="9">
        <f t="shared" si="10"/>
        <v>9.6497153333974239E-4</v>
      </c>
      <c r="H175" s="10">
        <f ca="1">IF(ROW()-2&gt;=$R$4, AVERAGE(INDIRECT("C"&amp;ROW()-$R$4+1):C175), "")</f>
        <v>-1.4306410720753338E-2</v>
      </c>
      <c r="J175" s="18">
        <f ca="1">IF(ISNUMBER(MoyMob), IF(TestX, J174*(1+C175), J174*(1+F175)), J174*(1+C175))</f>
        <v>73.713203401406318</v>
      </c>
      <c r="K175" s="9">
        <f t="shared" ca="1" si="11"/>
        <v>9.6497153333974239E-4</v>
      </c>
      <c r="L175" s="10"/>
    </row>
    <row r="176" spans="1:12">
      <c r="A176" s="1" t="s">
        <v>175</v>
      </c>
      <c r="B176" s="3">
        <v>56.07</v>
      </c>
      <c r="C176" s="9">
        <f t="shared" si="9"/>
        <v>3.0130442770530896E-2</v>
      </c>
      <c r="E176" s="3">
        <v>103.54</v>
      </c>
      <c r="F176" s="9">
        <f t="shared" si="10"/>
        <v>-1.8316783958353122E-3</v>
      </c>
      <c r="H176" s="10">
        <f ca="1">IF(ROW()-2&gt;=$R$4, AVERAGE(INDIRECT("C"&amp;ROW()-$R$4+1):C176), "")</f>
        <v>3.0130442770530896E-2</v>
      </c>
      <c r="J176" s="18">
        <f ca="1">IF(ISNUMBER(MoyMob), IF(TestX, J175*(1+C176), J175*(1+F176)), J175*(1+C176))</f>
        <v>73.578184519248154</v>
      </c>
      <c r="K176" s="9">
        <f t="shared" ca="1" si="11"/>
        <v>-1.8316783958352012E-3</v>
      </c>
      <c r="L176" s="10"/>
    </row>
    <row r="177" spans="1:12">
      <c r="A177" s="1" t="s">
        <v>176</v>
      </c>
      <c r="B177" s="3">
        <v>55.22</v>
      </c>
      <c r="C177" s="9">
        <f t="shared" si="9"/>
        <v>-1.5159621901194908E-2</v>
      </c>
      <c r="E177" s="3">
        <v>103.61</v>
      </c>
      <c r="F177" s="9">
        <f t="shared" si="10"/>
        <v>6.7606722039781353E-4</v>
      </c>
      <c r="H177" s="10">
        <f ca="1">IF(ROW()-2&gt;=$R$4, AVERAGE(INDIRECT("C"&amp;ROW()-$R$4+1):C177), "")</f>
        <v>-1.5159621901194908E-2</v>
      </c>
      <c r="J177" s="18">
        <f ca="1">IF(ISNUMBER(MoyMob), IF(TestX, J176*(1+C177), J176*(1+F177)), J176*(1+C177))</f>
        <v>72.462767061760005</v>
      </c>
      <c r="K177" s="9">
        <f t="shared" ca="1" si="11"/>
        <v>-1.5159621901194797E-2</v>
      </c>
      <c r="L177" s="10"/>
    </row>
    <row r="178" spans="1:12">
      <c r="A178" s="1" t="s">
        <v>177</v>
      </c>
      <c r="B178" s="3">
        <v>55.89</v>
      </c>
      <c r="C178" s="9">
        <f t="shared" si="9"/>
        <v>1.2133285041651565E-2</v>
      </c>
      <c r="E178" s="3">
        <v>103.77</v>
      </c>
      <c r="F178" s="9">
        <f t="shared" si="10"/>
        <v>1.5442524852813388E-3</v>
      </c>
      <c r="H178" s="10">
        <f ca="1">IF(ROW()-2&gt;=$R$4, AVERAGE(INDIRECT("C"&amp;ROW()-$R$4+1):C178), "")</f>
        <v>1.2133285041651565E-2</v>
      </c>
      <c r="J178" s="18">
        <f ca="1">IF(ISNUMBER(MoyMob), IF(TestX, J177*(1+C178), J177*(1+F178)), J177*(1+C178))</f>
        <v>73.341978469427133</v>
      </c>
      <c r="K178" s="9">
        <f t="shared" ca="1" si="11"/>
        <v>1.2133285041651565E-2</v>
      </c>
      <c r="L178" s="10"/>
    </row>
    <row r="179" spans="1:12">
      <c r="A179" s="1" t="s">
        <v>178</v>
      </c>
      <c r="B179" s="3">
        <v>56.07</v>
      </c>
      <c r="C179" s="9">
        <f t="shared" si="9"/>
        <v>3.2206119162641045E-3</v>
      </c>
      <c r="E179" s="3">
        <v>103.57</v>
      </c>
      <c r="F179" s="9">
        <f t="shared" si="10"/>
        <v>-1.9273393080851964E-3</v>
      </c>
      <c r="H179" s="10">
        <f ca="1">IF(ROW()-2&gt;=$R$4, AVERAGE(INDIRECT("C"&amp;ROW()-$R$4+1):C179), "")</f>
        <v>3.2206119162641045E-3</v>
      </c>
      <c r="J179" s="18">
        <f ca="1">IF(ISNUMBER(MoyMob), IF(TestX, J178*(1+C179), J178*(1+F179)), J178*(1+C179))</f>
        <v>73.200623591390269</v>
      </c>
      <c r="K179" s="9">
        <f t="shared" ca="1" si="11"/>
        <v>-1.9273393080851964E-3</v>
      </c>
      <c r="L179" s="10"/>
    </row>
    <row r="180" spans="1:12">
      <c r="A180" s="1" t="s">
        <v>179</v>
      </c>
      <c r="B180" s="3">
        <v>55.71</v>
      </c>
      <c r="C180" s="9">
        <f t="shared" si="9"/>
        <v>-6.4205457463883953E-3</v>
      </c>
      <c r="E180" s="3">
        <v>103.73</v>
      </c>
      <c r="F180" s="9">
        <f t="shared" si="10"/>
        <v>1.5448488944675987E-3</v>
      </c>
      <c r="H180" s="10">
        <f ca="1">IF(ROW()-2&gt;=$R$4, AVERAGE(INDIRECT("C"&amp;ROW()-$R$4+1):C180), "")</f>
        <v>-6.4205457463883953E-3</v>
      </c>
      <c r="J180" s="18">
        <f ca="1">IF(ISNUMBER(MoyMob), IF(TestX, J179*(1+C180), J179*(1+F180)), J179*(1+C180))</f>
        <v>72.730635638957594</v>
      </c>
      <c r="K180" s="9">
        <f t="shared" ca="1" si="11"/>
        <v>-6.4205457463882842E-3</v>
      </c>
      <c r="L180" s="10"/>
    </row>
    <row r="181" spans="1:12">
      <c r="A181" s="1" t="s">
        <v>180</v>
      </c>
      <c r="B181" s="3">
        <v>53.04</v>
      </c>
      <c r="C181" s="9">
        <f t="shared" si="9"/>
        <v>-4.7926763597199828E-2</v>
      </c>
      <c r="E181" s="3">
        <v>103.88</v>
      </c>
      <c r="F181" s="9">
        <f t="shared" si="10"/>
        <v>1.4460618914489132E-3</v>
      </c>
      <c r="H181" s="10">
        <f ca="1">IF(ROW()-2&gt;=$R$4, AVERAGE(INDIRECT("C"&amp;ROW()-$R$4+1):C181), "")</f>
        <v>-4.7926763597199828E-2</v>
      </c>
      <c r="J181" s="18">
        <f ca="1">IF(ISNUMBER(MoyMob), IF(TestX, J180*(1+C181), J180*(1+F181)), J180*(1+C181))</f>
        <v>72.835808639495951</v>
      </c>
      <c r="K181" s="9">
        <f t="shared" ca="1" si="11"/>
        <v>1.4460618914489132E-3</v>
      </c>
      <c r="L181" s="10"/>
    </row>
    <row r="182" spans="1:12">
      <c r="A182" s="1" t="s">
        <v>181</v>
      </c>
      <c r="B182" s="3">
        <v>52.19</v>
      </c>
      <c r="C182" s="9">
        <f t="shared" si="9"/>
        <v>-1.602564102564108E-2</v>
      </c>
      <c r="E182" s="3">
        <v>104.21</v>
      </c>
      <c r="F182" s="9">
        <f t="shared" si="10"/>
        <v>3.1767423950712637E-3</v>
      </c>
      <c r="H182" s="10">
        <f ca="1">IF(ROW()-2&gt;=$R$4, AVERAGE(INDIRECT("C"&amp;ROW()-$R$4+1):C182), "")</f>
        <v>-1.602564102564108E-2</v>
      </c>
      <c r="J182" s="18">
        <f ca="1">IF(ISNUMBER(MoyMob), IF(TestX, J181*(1+C182), J181*(1+F182)), J181*(1+C182))</f>
        <v>73.067189240680335</v>
      </c>
      <c r="K182" s="9">
        <f t="shared" ca="1" si="11"/>
        <v>3.1767423950712637E-3</v>
      </c>
      <c r="L182" s="10"/>
    </row>
    <row r="183" spans="1:12">
      <c r="A183" s="1" t="s">
        <v>182</v>
      </c>
      <c r="B183" s="3">
        <v>51.16</v>
      </c>
      <c r="C183" s="9">
        <f t="shared" si="9"/>
        <v>-1.9735581529028545E-2</v>
      </c>
      <c r="E183" s="3">
        <v>104.16</v>
      </c>
      <c r="F183" s="9">
        <f t="shared" si="10"/>
        <v>-4.7980040303230442E-4</v>
      </c>
      <c r="H183" s="10">
        <f ca="1">IF(ROW()-2&gt;=$R$4, AVERAGE(INDIRECT("C"&amp;ROW()-$R$4+1):C183), "")</f>
        <v>-1.9735581529028545E-2</v>
      </c>
      <c r="J183" s="18">
        <f ca="1">IF(ISNUMBER(MoyMob), IF(TestX, J182*(1+C183), J182*(1+F183)), J182*(1+C183))</f>
        <v>71.625165770323932</v>
      </c>
      <c r="K183" s="9">
        <f t="shared" ca="1" si="11"/>
        <v>-1.9735581529028545E-2</v>
      </c>
      <c r="L183" s="10"/>
    </row>
    <row r="184" spans="1:12">
      <c r="A184" s="1" t="s">
        <v>183</v>
      </c>
      <c r="B184" s="3">
        <v>49.58</v>
      </c>
      <c r="C184" s="9">
        <f t="shared" si="9"/>
        <v>-3.0883502736512858E-2</v>
      </c>
      <c r="E184" s="3">
        <v>104.2</v>
      </c>
      <c r="F184" s="9">
        <f t="shared" si="10"/>
        <v>3.8402457757302777E-4</v>
      </c>
      <c r="H184" s="10">
        <f ca="1">IF(ROW()-2&gt;=$R$4, AVERAGE(INDIRECT("C"&amp;ROW()-$R$4+1):C184), "")</f>
        <v>-3.0883502736512858E-2</v>
      </c>
      <c r="J184" s="18">
        <f ca="1">IF(ISNUMBER(MoyMob), IF(TestX, J183*(1+C184), J183*(1+F184)), J183*(1+C184))</f>
        <v>69.41312976725294</v>
      </c>
      <c r="K184" s="9">
        <f t="shared" ca="1" si="11"/>
        <v>-3.0883502736512969E-2</v>
      </c>
      <c r="L184" s="10"/>
    </row>
    <row r="185" spans="1:12">
      <c r="A185" s="1" t="s">
        <v>184</v>
      </c>
      <c r="B185" s="3">
        <v>49.16</v>
      </c>
      <c r="C185" s="9">
        <f t="shared" si="9"/>
        <v>-8.4711577248891556E-3</v>
      </c>
      <c r="E185" s="3">
        <v>104.23</v>
      </c>
      <c r="F185" s="9">
        <f t="shared" si="10"/>
        <v>2.8790786948174052E-4</v>
      </c>
      <c r="H185" s="10">
        <f ca="1">IF(ROW()-2&gt;=$R$4, AVERAGE(INDIRECT("C"&amp;ROW()-$R$4+1):C185), "")</f>
        <v>-8.4711577248891556E-3</v>
      </c>
      <c r="J185" s="18">
        <f ca="1">IF(ISNUMBER(MoyMob), IF(TestX, J184*(1+C185), J184*(1+F185)), J184*(1+C185))</f>
        <v>68.825120196816343</v>
      </c>
      <c r="K185" s="9">
        <f t="shared" ca="1" si="11"/>
        <v>-8.4711577248891556E-3</v>
      </c>
      <c r="L185" s="10"/>
    </row>
    <row r="186" spans="1:12">
      <c r="A186" s="1" t="s">
        <v>185</v>
      </c>
      <c r="B186" s="3">
        <v>47.89</v>
      </c>
      <c r="C186" s="9">
        <f t="shared" si="9"/>
        <v>-2.5834011391374978E-2</v>
      </c>
      <c r="E186" s="3">
        <v>104.48</v>
      </c>
      <c r="F186" s="9">
        <f t="shared" si="10"/>
        <v>2.3985416866545428E-3</v>
      </c>
      <c r="H186" s="10">
        <f ca="1">IF(ROW()-2&gt;=$R$4, AVERAGE(INDIRECT("C"&amp;ROW()-$R$4+1):C186), "")</f>
        <v>-2.5834011391374978E-2</v>
      </c>
      <c r="J186" s="18">
        <f ca="1">IF(ISNUMBER(MoyMob), IF(TestX, J185*(1+C186), J185*(1+F186)), J185*(1+C186))</f>
        <v>67.047091257639039</v>
      </c>
      <c r="K186" s="9">
        <f t="shared" ca="1" si="11"/>
        <v>-2.5834011391374978E-2</v>
      </c>
      <c r="L186" s="10"/>
    </row>
    <row r="187" spans="1:12">
      <c r="A187" s="1" t="s">
        <v>186</v>
      </c>
      <c r="B187" s="3">
        <v>47.77</v>
      </c>
      <c r="C187" s="9">
        <f t="shared" si="9"/>
        <v>-2.5057423261640732E-3</v>
      </c>
      <c r="E187" s="3">
        <v>103.91</v>
      </c>
      <c r="F187" s="9">
        <f t="shared" si="10"/>
        <v>-5.4555895865238124E-3</v>
      </c>
      <c r="H187" s="10">
        <f ca="1">IF(ROW()-2&gt;=$R$4, AVERAGE(INDIRECT("C"&amp;ROW()-$R$4+1):C187), "")</f>
        <v>-2.5057423261640732E-3</v>
      </c>
      <c r="J187" s="18">
        <f ca="1">IF(ISNUMBER(MoyMob), IF(TestX, J186*(1+C187), J186*(1+F187)), J186*(1+C187))</f>
        <v>66.879088523228589</v>
      </c>
      <c r="K187" s="9">
        <f t="shared" ca="1" si="11"/>
        <v>-2.5057423261640732E-3</v>
      </c>
      <c r="L187" s="10"/>
    </row>
    <row r="188" spans="1:12">
      <c r="A188" s="1" t="s">
        <v>187</v>
      </c>
      <c r="B188" s="3">
        <v>47.89</v>
      </c>
      <c r="C188" s="9">
        <f t="shared" si="9"/>
        <v>2.5120368432069995E-3</v>
      </c>
      <c r="E188" s="3">
        <v>103.97</v>
      </c>
      <c r="F188" s="9">
        <f t="shared" si="10"/>
        <v>5.7742276970462747E-4</v>
      </c>
      <c r="H188" s="10">
        <f ca="1">IF(ROW()-2&gt;=$R$4, AVERAGE(INDIRECT("C"&amp;ROW()-$R$4+1):C188), "")</f>
        <v>2.5120368432069995E-3</v>
      </c>
      <c r="J188" s="18">
        <f ca="1">IF(ISNUMBER(MoyMob), IF(TestX, J187*(1+C188), J187*(1+F188)), J187*(1+C188))</f>
        <v>67.047091257639039</v>
      </c>
      <c r="K188" s="9">
        <f t="shared" ca="1" si="11"/>
        <v>2.5120368432069995E-3</v>
      </c>
      <c r="L188" s="10"/>
    </row>
    <row r="189" spans="1:12">
      <c r="A189" s="1" t="s">
        <v>188</v>
      </c>
      <c r="B189" s="3">
        <v>45.46</v>
      </c>
      <c r="C189" s="9">
        <f t="shared" si="9"/>
        <v>-5.0741282104823537E-2</v>
      </c>
      <c r="E189" s="3">
        <v>104.04</v>
      </c>
      <c r="F189" s="9">
        <f t="shared" si="10"/>
        <v>6.7327113590476273E-4</v>
      </c>
      <c r="H189" s="10">
        <f ca="1">IF(ROW()-2&gt;=$R$4, AVERAGE(INDIRECT("C"&amp;ROW()-$R$4+1):C189), "")</f>
        <v>-5.0741282104823537E-2</v>
      </c>
      <c r="J189" s="18">
        <f ca="1">IF(ISNUMBER(MoyMob), IF(TestX, J188*(1+C189), J188*(1+F189)), J188*(1+C189))</f>
        <v>63.645035885827326</v>
      </c>
      <c r="K189" s="9">
        <f t="shared" ca="1" si="11"/>
        <v>-5.0741282104823537E-2</v>
      </c>
      <c r="L189" s="10"/>
    </row>
    <row r="190" spans="1:12">
      <c r="A190" s="1" t="s">
        <v>189</v>
      </c>
      <c r="B190" s="3">
        <v>42.92</v>
      </c>
      <c r="C190" s="9">
        <f t="shared" si="9"/>
        <v>-5.5873295204575402E-2</v>
      </c>
      <c r="E190" s="3">
        <v>104.11</v>
      </c>
      <c r="F190" s="9">
        <f t="shared" si="10"/>
        <v>6.7281814686648289E-4</v>
      </c>
      <c r="H190" s="10">
        <f ca="1">IF(ROW()-2&gt;=$R$4, AVERAGE(INDIRECT("C"&amp;ROW()-$R$4+1):C190), "")</f>
        <v>-5.5873295204575402E-2</v>
      </c>
      <c r="J190" s="18">
        <f ca="1">IF(ISNUMBER(MoyMob), IF(TestX, J189*(1+C190), J189*(1+F190)), J189*(1+C190))</f>
        <v>60.088978007472704</v>
      </c>
      <c r="K190" s="9">
        <f t="shared" ca="1" si="11"/>
        <v>-5.5873295204575402E-2</v>
      </c>
      <c r="L190" s="10"/>
    </row>
    <row r="191" spans="1:12">
      <c r="A191" s="1" t="s">
        <v>190</v>
      </c>
      <c r="B191" s="3">
        <v>47.34</v>
      </c>
      <c r="C191" s="9">
        <f t="shared" si="9"/>
        <v>0.10298229263746506</v>
      </c>
      <c r="E191" s="3">
        <v>104.12</v>
      </c>
      <c r="F191" s="9">
        <f t="shared" si="10"/>
        <v>9.605225242537152E-5</v>
      </c>
      <c r="H191" s="10">
        <f ca="1">IF(ROW()-2&gt;=$R$4, AVERAGE(INDIRECT("C"&amp;ROW()-$R$4+1):C191), "")</f>
        <v>0.10298229263746506</v>
      </c>
      <c r="J191" s="18">
        <f ca="1">IF(ISNUMBER(MoyMob), IF(TestX, J190*(1+C191), J190*(1+F191)), J190*(1+C191))</f>
        <v>60.094749689156259</v>
      </c>
      <c r="K191" s="9">
        <f t="shared" ca="1" si="11"/>
        <v>9.605225242537152E-5</v>
      </c>
      <c r="L191" s="10"/>
    </row>
    <row r="192" spans="1:12">
      <c r="A192" s="1" t="s">
        <v>191</v>
      </c>
      <c r="B192" s="3">
        <v>46.8</v>
      </c>
      <c r="C192" s="9">
        <f t="shared" si="9"/>
        <v>-1.1406844106463976E-2</v>
      </c>
      <c r="E192" s="3">
        <v>104</v>
      </c>
      <c r="F192" s="9">
        <f t="shared" si="10"/>
        <v>-1.1525163273147232E-3</v>
      </c>
      <c r="H192" s="10">
        <f ca="1">IF(ROW()-2&gt;=$R$4, AVERAGE(INDIRECT("C"&amp;ROW()-$R$4+1):C192), "")</f>
        <v>-1.1406844106463976E-2</v>
      </c>
      <c r="J192" s="18">
        <f ca="1">IF(ISNUMBER(MoyMob), IF(TestX, J191*(1+C192), J191*(1+F192)), J191*(1+C192))</f>
        <v>59.409258247835076</v>
      </c>
      <c r="K192" s="9">
        <f t="shared" ca="1" si="11"/>
        <v>-1.1406844106463976E-2</v>
      </c>
      <c r="L192" s="10"/>
    </row>
    <row r="193" spans="1:12">
      <c r="A193" s="1" t="s">
        <v>192</v>
      </c>
      <c r="B193" s="3">
        <v>47.89</v>
      </c>
      <c r="C193" s="9">
        <f t="shared" si="9"/>
        <v>2.329059829059843E-2</v>
      </c>
      <c r="E193" s="3">
        <v>103.84</v>
      </c>
      <c r="F193" s="9">
        <f t="shared" si="10"/>
        <v>-1.5384615384614886E-3</v>
      </c>
      <c r="H193" s="10">
        <f ca="1">IF(ROW()-2&gt;=$R$4, AVERAGE(INDIRECT("C"&amp;ROW()-$R$4+1):C193), "")</f>
        <v>2.329059829059843E-2</v>
      </c>
      <c r="J193" s="18">
        <f ca="1">IF(ISNUMBER(MoyMob), IF(TestX, J192*(1+C193), J192*(1+F193)), J192*(1+C193))</f>
        <v>60.792935416427824</v>
      </c>
      <c r="K193" s="9">
        <f t="shared" ca="1" si="11"/>
        <v>2.329059829059843E-2</v>
      </c>
      <c r="L193" s="10"/>
    </row>
    <row r="194" spans="1:12">
      <c r="A194" s="1" t="s">
        <v>193</v>
      </c>
      <c r="B194" s="3">
        <v>45.7</v>
      </c>
      <c r="C194" s="9">
        <f t="shared" si="9"/>
        <v>-4.572979745249528E-2</v>
      </c>
      <c r="E194" s="3">
        <v>104.03</v>
      </c>
      <c r="F194" s="9">
        <f t="shared" si="10"/>
        <v>1.8297380585516887E-3</v>
      </c>
      <c r="H194" s="10">
        <f ca="1">IF(ROW()-2&gt;=$R$4, AVERAGE(INDIRECT("C"&amp;ROW()-$R$4+1):C194), "")</f>
        <v>-4.572979745249528E-2</v>
      </c>
      <c r="J194" s="18">
        <f ca="1">IF(ISNUMBER(MoyMob), IF(TestX, J193*(1+C194), J193*(1+F194)), J193*(1+C194))</f>
        <v>60.904170564050339</v>
      </c>
      <c r="K194" s="9">
        <f t="shared" ca="1" si="11"/>
        <v>1.8297380585516887E-3</v>
      </c>
      <c r="L194" s="10"/>
    </row>
    <row r="195" spans="1:12">
      <c r="A195" s="1" t="s">
        <v>194</v>
      </c>
      <c r="B195" s="3">
        <v>43.83</v>
      </c>
      <c r="C195" s="9">
        <f t="shared" si="9"/>
        <v>-4.0919037199124819E-2</v>
      </c>
      <c r="E195" s="3">
        <v>104</v>
      </c>
      <c r="F195" s="9">
        <f t="shared" si="10"/>
        <v>-2.8837835239836629E-4</v>
      </c>
      <c r="H195" s="10">
        <f ca="1">IF(ROW()-2&gt;=$R$4, AVERAGE(INDIRECT("C"&amp;ROW()-$R$4+1):C195), "")</f>
        <v>-4.0919037199124819E-2</v>
      </c>
      <c r="J195" s="18">
        <f ca="1">IF(ISNUMBER(MoyMob), IF(TestX, J194*(1+C195), J194*(1+F195)), J194*(1+C195))</f>
        <v>58.412030543158117</v>
      </c>
      <c r="K195" s="9">
        <f t="shared" ca="1" si="11"/>
        <v>-4.091903719912493E-2</v>
      </c>
      <c r="L195" s="10"/>
    </row>
    <row r="196" spans="1:12">
      <c r="A196" s="1" t="s">
        <v>195</v>
      </c>
      <c r="B196" s="3">
        <v>43.34</v>
      </c>
      <c r="C196" s="9">
        <f t="shared" ref="C196:C259" si="12">B196/B195-1</f>
        <v>-1.1179557380789351E-2</v>
      </c>
      <c r="E196" s="3">
        <v>103.76</v>
      </c>
      <c r="F196" s="9">
        <f t="shared" ref="F196:F259" si="13">E196/E195-1</f>
        <v>-2.3076923076922329E-3</v>
      </c>
      <c r="H196" s="10">
        <f ca="1">IF(ROW()-2&gt;=$R$4, AVERAGE(INDIRECT("C"&amp;ROW()-$R$4+1):C196), "")</f>
        <v>-1.1179557380789351E-2</v>
      </c>
      <c r="J196" s="18">
        <f ca="1">IF(ISNUMBER(MoyMob), IF(TestX, J195*(1+C196), J195*(1+F196)), J195*(1+C196))</f>
        <v>58.277233549596986</v>
      </c>
      <c r="K196" s="9">
        <f t="shared" ref="K196:K259" ca="1" si="14">J196/J195-1</f>
        <v>-2.3076923076922329E-3</v>
      </c>
      <c r="L196" s="10"/>
    </row>
    <row r="197" spans="1:12">
      <c r="A197" s="1" t="s">
        <v>196</v>
      </c>
      <c r="B197" s="3">
        <v>41.95</v>
      </c>
      <c r="C197" s="9">
        <f t="shared" si="12"/>
        <v>-3.2071988924780803E-2</v>
      </c>
      <c r="E197" s="3">
        <v>103.56</v>
      </c>
      <c r="F197" s="9">
        <f t="shared" si="13"/>
        <v>-1.9275250578257852E-3</v>
      </c>
      <c r="H197" s="10">
        <f ca="1">IF(ROW()-2&gt;=$R$4, AVERAGE(INDIRECT("C"&amp;ROW()-$R$4+1):C197), "")</f>
        <v>-3.2071988924780803E-2</v>
      </c>
      <c r="J197" s="18">
        <f ca="1">IF(ISNUMBER(MoyMob), IF(TestX, J196*(1+C197), J196*(1+F197)), J196*(1+C197))</f>
        <v>56.408166760627445</v>
      </c>
      <c r="K197" s="9">
        <f t="shared" ca="1" si="14"/>
        <v>-3.2071988924780803E-2</v>
      </c>
      <c r="L197" s="10"/>
    </row>
    <row r="198" spans="1:12">
      <c r="A198" s="1" t="s">
        <v>197</v>
      </c>
      <c r="B198" s="3">
        <v>40.92</v>
      </c>
      <c r="C198" s="9">
        <f t="shared" si="12"/>
        <v>-2.4553039332538718E-2</v>
      </c>
      <c r="E198" s="3">
        <v>104.1</v>
      </c>
      <c r="F198" s="9">
        <f t="shared" si="13"/>
        <v>5.2143684820393776E-3</v>
      </c>
      <c r="H198" s="10">
        <f ca="1">IF(ROW()-2&gt;=$R$4, AVERAGE(INDIRECT("C"&amp;ROW()-$R$4+1):C198), "")</f>
        <v>-2.4553039332538718E-2</v>
      </c>
      <c r="J198" s="18">
        <f ca="1">IF(ISNUMBER(MoyMob), IF(TestX, J197*(1+C198), J197*(1+F198)), J197*(1+C198))</f>
        <v>55.023174823477355</v>
      </c>
      <c r="K198" s="9">
        <f t="shared" ca="1" si="14"/>
        <v>-2.4553039332538718E-2</v>
      </c>
      <c r="L198" s="10"/>
    </row>
    <row r="199" spans="1:12">
      <c r="A199" s="1" t="s">
        <v>198</v>
      </c>
      <c r="B199" s="3">
        <v>38.49</v>
      </c>
      <c r="C199" s="9">
        <f t="shared" si="12"/>
        <v>-5.9384164222873848E-2</v>
      </c>
      <c r="E199" s="3">
        <v>104.16</v>
      </c>
      <c r="F199" s="9">
        <f t="shared" si="13"/>
        <v>5.7636887608070175E-4</v>
      </c>
      <c r="H199" s="10">
        <f ca="1">IF(ROW()-2&gt;=$R$4, AVERAGE(INDIRECT("C"&amp;ROW()-$R$4+1):C199), "")</f>
        <v>-5.9384164222873848E-2</v>
      </c>
      <c r="J199" s="18">
        <f ca="1">IF(ISNUMBER(MoyMob), IF(TestX, J198*(1+C199), J198*(1+F199)), J198*(1+C199))</f>
        <v>51.755669573696075</v>
      </c>
      <c r="K199" s="9">
        <f t="shared" ca="1" si="14"/>
        <v>-5.9384164222873848E-2</v>
      </c>
      <c r="L199" s="10"/>
    </row>
    <row r="200" spans="1:12">
      <c r="A200" s="1" t="s">
        <v>199</v>
      </c>
      <c r="B200" s="3">
        <v>37.159999999999997</v>
      </c>
      <c r="C200" s="9">
        <f t="shared" si="12"/>
        <v>-3.4554429722005842E-2</v>
      </c>
      <c r="E200" s="3">
        <v>103.89</v>
      </c>
      <c r="F200" s="9">
        <f t="shared" si="13"/>
        <v>-2.5921658986174378E-3</v>
      </c>
      <c r="H200" s="10">
        <f ca="1">IF(ROW()-2&gt;=$R$4, AVERAGE(INDIRECT("C"&amp;ROW()-$R$4+1):C200), "")</f>
        <v>-3.4554429722005842E-2</v>
      </c>
      <c r="J200" s="18">
        <f ca="1">IF(ISNUMBER(MoyMob), IF(TestX, J199*(1+C200), J199*(1+F200)), J199*(1+C200))</f>
        <v>49.967281926696437</v>
      </c>
      <c r="K200" s="9">
        <f t="shared" ca="1" si="14"/>
        <v>-3.4554429722005842E-2</v>
      </c>
      <c r="L200" s="10"/>
    </row>
    <row r="201" spans="1:12">
      <c r="A201" s="1" t="s">
        <v>200</v>
      </c>
      <c r="B201" s="3">
        <v>42.13</v>
      </c>
      <c r="C201" s="9">
        <f t="shared" si="12"/>
        <v>0.13374596340150724</v>
      </c>
      <c r="E201" s="3">
        <v>103.6</v>
      </c>
      <c r="F201" s="9">
        <f t="shared" si="13"/>
        <v>-2.7914139955722561E-3</v>
      </c>
      <c r="H201" s="10">
        <f ca="1">IF(ROW()-2&gt;=$R$4, AVERAGE(INDIRECT("C"&amp;ROW()-$R$4+1):C201), "")</f>
        <v>0.13374596340150724</v>
      </c>
      <c r="J201" s="18">
        <f ca="1">IF(ISNUMBER(MoyMob), IF(TestX, J200*(1+C201), J200*(1+F201)), J200*(1+C201))</f>
        <v>56.650204186537174</v>
      </c>
      <c r="K201" s="9">
        <f t="shared" ca="1" si="14"/>
        <v>0.13374596340150724</v>
      </c>
      <c r="L201" s="10"/>
    </row>
    <row r="202" spans="1:12">
      <c r="A202" s="1" t="s">
        <v>201</v>
      </c>
      <c r="B202" s="3">
        <v>41.83</v>
      </c>
      <c r="C202" s="9">
        <f t="shared" si="12"/>
        <v>-7.1208165202943929E-3</v>
      </c>
      <c r="E202" s="3">
        <v>103.62</v>
      </c>
      <c r="F202" s="9">
        <f t="shared" si="13"/>
        <v>1.9305019305027038E-4</v>
      </c>
      <c r="H202" s="10">
        <f ca="1">IF(ROW()-2&gt;=$R$4, AVERAGE(INDIRECT("C"&amp;ROW()-$R$4+1):C202), "")</f>
        <v>-7.1208165202943929E-3</v>
      </c>
      <c r="J202" s="18">
        <f ca="1">IF(ISNUMBER(MoyMob), IF(TestX, J201*(1+C202), J201*(1+F202)), J201*(1+C202))</f>
        <v>56.246808476687626</v>
      </c>
      <c r="K202" s="9">
        <f t="shared" ca="1" si="14"/>
        <v>-7.120816520294504E-3</v>
      </c>
      <c r="L202" s="10"/>
    </row>
    <row r="203" spans="1:12">
      <c r="A203" s="1" t="s">
        <v>202</v>
      </c>
      <c r="B203" s="3">
        <v>45.34</v>
      </c>
      <c r="C203" s="9">
        <f t="shared" si="12"/>
        <v>8.3911068611044914E-2</v>
      </c>
      <c r="E203" s="3">
        <v>103.46</v>
      </c>
      <c r="F203" s="9">
        <f t="shared" si="13"/>
        <v>-1.5441034549316113E-3</v>
      </c>
      <c r="H203" s="10">
        <f ca="1">IF(ROW()-2&gt;=$R$4, AVERAGE(INDIRECT("C"&amp;ROW()-$R$4+1):C203), "")</f>
        <v>8.3911068611044914E-2</v>
      </c>
      <c r="J203" s="18">
        <f ca="1">IF(ISNUMBER(MoyMob), IF(TestX, J202*(1+C203), J202*(1+F203)), J202*(1+C203))</f>
        <v>60.966538281927264</v>
      </c>
      <c r="K203" s="9">
        <f t="shared" ca="1" si="14"/>
        <v>8.3911068611044914E-2</v>
      </c>
      <c r="L203" s="10"/>
    </row>
    <row r="204" spans="1:12">
      <c r="A204" s="1" t="s">
        <v>203</v>
      </c>
      <c r="B204" s="3">
        <v>46.25</v>
      </c>
      <c r="C204" s="9">
        <f t="shared" si="12"/>
        <v>2.0070577856197591E-2</v>
      </c>
      <c r="E204" s="3">
        <v>103.38</v>
      </c>
      <c r="F204" s="9">
        <f t="shared" si="13"/>
        <v>-7.73245698820757E-4</v>
      </c>
      <c r="H204" s="10">
        <f ca="1">IF(ROW()-2&gt;=$R$4, AVERAGE(INDIRECT("C"&amp;ROW()-$R$4+1):C204), "")</f>
        <v>2.0070577856197591E-2</v>
      </c>
      <c r="J204" s="18">
        <f ca="1">IF(ISNUMBER(MoyMob), IF(TestX, J203*(1+C204), J203*(1+F204)), J203*(1+C204))</f>
        <v>60.919396168428776</v>
      </c>
      <c r="K204" s="9">
        <f t="shared" ca="1" si="14"/>
        <v>-7.73245698820757E-4</v>
      </c>
      <c r="L204" s="10"/>
    </row>
    <row r="205" spans="1:12">
      <c r="A205" s="1" t="s">
        <v>204</v>
      </c>
      <c r="B205" s="3">
        <v>46.86</v>
      </c>
      <c r="C205" s="9">
        <f t="shared" si="12"/>
        <v>1.3189189189189099E-2</v>
      </c>
      <c r="E205" s="3">
        <v>103.46</v>
      </c>
      <c r="F205" s="9">
        <f t="shared" si="13"/>
        <v>7.7384407041969361E-4</v>
      </c>
      <c r="H205" s="10">
        <f ca="1">IF(ROW()-2&gt;=$R$4, AVERAGE(INDIRECT("C"&amp;ROW()-$R$4+1):C205), "")</f>
        <v>1.3189189189189099E-2</v>
      </c>
      <c r="J205" s="18">
        <f ca="1">IF(ISNUMBER(MoyMob), IF(TestX, J204*(1+C205), J204*(1+F205)), J204*(1+C205))</f>
        <v>61.722873609785346</v>
      </c>
      <c r="K205" s="9">
        <f t="shared" ca="1" si="14"/>
        <v>1.3189189189189099E-2</v>
      </c>
      <c r="L205" s="10"/>
    </row>
    <row r="206" spans="1:12">
      <c r="A206" s="1" t="s">
        <v>205</v>
      </c>
      <c r="B206" s="3">
        <v>50.01</v>
      </c>
      <c r="C206" s="9">
        <f t="shared" si="12"/>
        <v>6.7221510883482605E-2</v>
      </c>
      <c r="E206" s="3">
        <v>103.25</v>
      </c>
      <c r="F206" s="9">
        <f t="shared" si="13"/>
        <v>-2.0297699594045149E-3</v>
      </c>
      <c r="H206" s="10">
        <f ca="1">IF(ROW()-2&gt;=$R$4, AVERAGE(INDIRECT("C"&amp;ROW()-$R$4+1):C206), "")</f>
        <v>6.7221510883482605E-2</v>
      </c>
      <c r="J206" s="18">
        <f ca="1">IF(ISNUMBER(MoyMob), IF(TestX, J205*(1+C206), J205*(1+F206)), J205*(1+C206))</f>
        <v>61.597590375124085</v>
      </c>
      <c r="K206" s="9">
        <f t="shared" ca="1" si="14"/>
        <v>-2.0297699594045149E-3</v>
      </c>
      <c r="L206" s="10"/>
    </row>
    <row r="207" spans="1:12">
      <c r="A207" s="1" t="s">
        <v>206</v>
      </c>
      <c r="B207" s="3">
        <v>50.01</v>
      </c>
      <c r="C207" s="9">
        <f t="shared" si="12"/>
        <v>0</v>
      </c>
      <c r="E207" s="3">
        <v>103.52</v>
      </c>
      <c r="F207" s="9">
        <f t="shared" si="13"/>
        <v>2.6150121065375842E-3</v>
      </c>
      <c r="H207" s="10">
        <f ca="1">IF(ROW()-2&gt;=$R$4, AVERAGE(INDIRECT("C"&amp;ROW()-$R$4+1):C207), "")</f>
        <v>0</v>
      </c>
      <c r="J207" s="18">
        <f ca="1">IF(ISNUMBER(MoyMob), IF(TestX, J206*(1+C207), J206*(1+F207)), J206*(1+C207))</f>
        <v>61.75866881968858</v>
      </c>
      <c r="K207" s="9">
        <f t="shared" ca="1" si="14"/>
        <v>2.6150121065375842E-3</v>
      </c>
      <c r="L207" s="10"/>
    </row>
    <row r="208" spans="1:12">
      <c r="A208" s="1" t="s">
        <v>207</v>
      </c>
      <c r="B208" s="3">
        <v>50.92</v>
      </c>
      <c r="C208" s="9">
        <f t="shared" si="12"/>
        <v>1.8196360727854577E-2</v>
      </c>
      <c r="E208" s="3">
        <v>103.8</v>
      </c>
      <c r="F208" s="9">
        <f t="shared" si="13"/>
        <v>2.704791344667612E-3</v>
      </c>
      <c r="H208" s="10">
        <f ca="1">IF(ROW()-2&gt;=$R$4, AVERAGE(INDIRECT("C"&amp;ROW()-$R$4+1):C208), "")</f>
        <v>1.8196360727854577E-2</v>
      </c>
      <c r="J208" s="18">
        <f ca="1">IF(ISNUMBER(MoyMob), IF(TestX, J207*(1+C208), J207*(1+F208)), J207*(1+C208))</f>
        <v>61.925713132570266</v>
      </c>
      <c r="K208" s="9">
        <f t="shared" ca="1" si="14"/>
        <v>2.704791344667612E-3</v>
      </c>
      <c r="L208" s="10"/>
    </row>
    <row r="209" spans="1:12">
      <c r="A209" s="1" t="s">
        <v>208</v>
      </c>
      <c r="B209" s="3">
        <v>54.19</v>
      </c>
      <c r="C209" s="9">
        <f t="shared" si="12"/>
        <v>6.4218381775333677E-2</v>
      </c>
      <c r="E209" s="3">
        <v>104.14</v>
      </c>
      <c r="F209" s="9">
        <f t="shared" si="13"/>
        <v>3.2755298651252485E-3</v>
      </c>
      <c r="H209" s="10">
        <f ca="1">IF(ROW()-2&gt;=$R$4, AVERAGE(INDIRECT("C"&amp;ROW()-$R$4+1):C209), "")</f>
        <v>6.4218381775333677E-2</v>
      </c>
      <c r="J209" s="18">
        <f ca="1">IF(ISNUMBER(MoyMob), IF(TestX, J208*(1+C209), J208*(1+F209)), J208*(1+C209))</f>
        <v>62.128552655355179</v>
      </c>
      <c r="K209" s="9">
        <f t="shared" ca="1" si="14"/>
        <v>3.2755298651252485E-3</v>
      </c>
      <c r="L209" s="10"/>
    </row>
    <row r="210" spans="1:12">
      <c r="A210" s="1" t="s">
        <v>209</v>
      </c>
      <c r="B210" s="3">
        <v>57.16</v>
      </c>
      <c r="C210" s="9">
        <f t="shared" si="12"/>
        <v>5.4807159992618537E-2</v>
      </c>
      <c r="E210" s="3">
        <v>103.8</v>
      </c>
      <c r="F210" s="9">
        <f t="shared" si="13"/>
        <v>-3.2648357979643272E-3</v>
      </c>
      <c r="H210" s="10">
        <f ca="1">IF(ROW()-2&gt;=$R$4, AVERAGE(INDIRECT("C"&amp;ROW()-$R$4+1):C210), "")</f>
        <v>5.4807159992618537E-2</v>
      </c>
      <c r="J210" s="18">
        <f ca="1">IF(ISNUMBER(MoyMob), IF(TestX, J209*(1+C210), J209*(1+F210)), J209*(1+C210))</f>
        <v>61.925713132570266</v>
      </c>
      <c r="K210" s="9">
        <f t="shared" ca="1" si="14"/>
        <v>-3.2648357979643272E-3</v>
      </c>
      <c r="L210" s="10"/>
    </row>
    <row r="211" spans="1:12">
      <c r="A211" s="1" t="s">
        <v>210</v>
      </c>
      <c r="B211" s="3">
        <v>54.61</v>
      </c>
      <c r="C211" s="9">
        <f t="shared" si="12"/>
        <v>-4.4611616515045416E-2</v>
      </c>
      <c r="E211" s="3">
        <v>103.66</v>
      </c>
      <c r="F211" s="9">
        <f t="shared" si="13"/>
        <v>-1.3487475915221481E-3</v>
      </c>
      <c r="H211" s="10">
        <f ca="1">IF(ROW()-2&gt;=$R$4, AVERAGE(INDIRECT("C"&amp;ROW()-$R$4+1):C211), "")</f>
        <v>-4.4611616515045416E-2</v>
      </c>
      <c r="J211" s="18">
        <f ca="1">IF(ISNUMBER(MoyMob), IF(TestX, J210*(1+C211), J210*(1+F211)), J210*(1+C211))</f>
        <v>61.842190976129423</v>
      </c>
      <c r="K211" s="9">
        <f t="shared" ca="1" si="14"/>
        <v>-1.3487475915221481E-3</v>
      </c>
      <c r="L211" s="10"/>
    </row>
    <row r="212" spans="1:12">
      <c r="A212" s="1" t="s">
        <v>211</v>
      </c>
      <c r="B212" s="3">
        <v>54.55</v>
      </c>
      <c r="C212" s="9">
        <f t="shared" si="12"/>
        <v>-1.0986998718184315E-3</v>
      </c>
      <c r="E212" s="3">
        <v>103.71</v>
      </c>
      <c r="F212" s="9">
        <f t="shared" si="13"/>
        <v>4.823461315839328E-4</v>
      </c>
      <c r="H212" s="10">
        <f ca="1">IF(ROW()-2&gt;=$R$4, AVERAGE(INDIRECT("C"&amp;ROW()-$R$4+1):C212), "")</f>
        <v>-1.0986998718184315E-3</v>
      </c>
      <c r="J212" s="18">
        <f ca="1">IF(ISNUMBER(MoyMob), IF(TestX, J211*(1+C212), J211*(1+F212)), J211*(1+C212))</f>
        <v>61.872020317715432</v>
      </c>
      <c r="K212" s="9">
        <f t="shared" ca="1" si="14"/>
        <v>4.823461315839328E-4</v>
      </c>
      <c r="L212" s="10"/>
    </row>
    <row r="213" spans="1:12">
      <c r="A213" s="1" t="s">
        <v>212</v>
      </c>
      <c r="B213" s="3">
        <v>54.86</v>
      </c>
      <c r="C213" s="9">
        <f t="shared" si="12"/>
        <v>5.6828597616864762E-3</v>
      </c>
      <c r="E213" s="3">
        <v>104.02</v>
      </c>
      <c r="F213" s="9">
        <f t="shared" si="13"/>
        <v>2.9891042329572848E-3</v>
      </c>
      <c r="H213" s="10">
        <f ca="1">IF(ROW()-2&gt;=$R$4, AVERAGE(INDIRECT("C"&amp;ROW()-$R$4+1):C213), "")</f>
        <v>5.6828597616864762E-3</v>
      </c>
      <c r="J213" s="18">
        <f ca="1">IF(ISNUMBER(MoyMob), IF(TestX, J212*(1+C213), J212*(1+F213)), J212*(1+C213))</f>
        <v>62.056962235548731</v>
      </c>
      <c r="K213" s="9">
        <f t="shared" ca="1" si="14"/>
        <v>2.9891042329572848E-3</v>
      </c>
      <c r="L213" s="10"/>
    </row>
    <row r="214" spans="1:12">
      <c r="A214" s="5" t="s">
        <v>213</v>
      </c>
      <c r="B214" s="3">
        <v>52.49</v>
      </c>
      <c r="C214" s="9">
        <f t="shared" si="12"/>
        <v>-4.3200874954429369E-2</v>
      </c>
      <c r="E214" s="3">
        <v>104.32</v>
      </c>
      <c r="F214" s="9">
        <f t="shared" si="13"/>
        <v>2.8840607575466581E-3</v>
      </c>
      <c r="H214" s="10">
        <f ca="1">IF(ROW()-2&gt;=$R$4, AVERAGE(INDIRECT("C"&amp;ROW()-$R$4+1):C214), "")</f>
        <v>-4.3200874954429369E-2</v>
      </c>
      <c r="J214" s="18">
        <f ca="1">IF(ISNUMBER(MoyMob), IF(TestX, J213*(1+C214), J213*(1+F214)), J213*(1+C214))</f>
        <v>59.376047169959044</v>
      </c>
      <c r="K214" s="9">
        <f t="shared" ca="1" si="14"/>
        <v>-4.3200874954429369E-2</v>
      </c>
      <c r="L214" s="10"/>
    </row>
    <row r="215" spans="1:12">
      <c r="A215" s="1" t="s">
        <v>214</v>
      </c>
      <c r="B215" s="3">
        <v>48.86</v>
      </c>
      <c r="C215" s="9">
        <f t="shared" si="12"/>
        <v>-6.9156029719946721E-2</v>
      </c>
      <c r="E215" s="3">
        <v>104.42</v>
      </c>
      <c r="F215" s="9">
        <f t="shared" si="13"/>
        <v>9.5858895705536185E-4</v>
      </c>
      <c r="H215" s="10">
        <f ca="1">IF(ROW()-2&gt;=$R$4, AVERAGE(INDIRECT("C"&amp;ROW()-$R$4+1):C215), "")</f>
        <v>-6.9156029719946721E-2</v>
      </c>
      <c r="J215" s="18">
        <f ca="1">IF(ISNUMBER(MoyMob), IF(TestX, J214*(1+C215), J214*(1+F215)), J214*(1+C215))</f>
        <v>55.269835487220398</v>
      </c>
      <c r="K215" s="9">
        <f t="shared" ca="1" si="14"/>
        <v>-6.9156029719946721E-2</v>
      </c>
      <c r="L215" s="10"/>
    </row>
    <row r="216" spans="1:12">
      <c r="A216" s="1" t="s">
        <v>215</v>
      </c>
      <c r="B216" s="3">
        <v>49.95</v>
      </c>
      <c r="C216" s="9">
        <f t="shared" si="12"/>
        <v>2.2308636921817504E-2</v>
      </c>
      <c r="E216" s="3">
        <v>104.56</v>
      </c>
      <c r="F216" s="9">
        <f t="shared" si="13"/>
        <v>1.3407393219688757E-3</v>
      </c>
      <c r="H216" s="10">
        <f ca="1">IF(ROW()-2&gt;=$R$4, AVERAGE(INDIRECT("C"&amp;ROW()-$R$4+1):C216), "")</f>
        <v>2.2308636921817504E-2</v>
      </c>
      <c r="J216" s="18">
        <f ca="1">IF(ISNUMBER(MoyMob), IF(TestX, J215*(1+C216), J215*(1+F216)), J215*(1+C216))</f>
        <v>55.343937928976864</v>
      </c>
      <c r="K216" s="9">
        <f t="shared" ca="1" si="14"/>
        <v>1.3407393219688757E-3</v>
      </c>
      <c r="L216" s="10"/>
    </row>
    <row r="217" spans="1:12">
      <c r="A217" s="1" t="s">
        <v>216</v>
      </c>
      <c r="B217" s="3">
        <v>53.52</v>
      </c>
      <c r="C217" s="9">
        <f t="shared" si="12"/>
        <v>7.1471471471471482E-2</v>
      </c>
      <c r="E217" s="3">
        <v>104.57</v>
      </c>
      <c r="F217" s="9">
        <f t="shared" si="13"/>
        <v>9.5638867635639002E-5</v>
      </c>
      <c r="H217" s="10">
        <f ca="1">IF(ROW()-2&gt;=$R$4, AVERAGE(INDIRECT("C"&amp;ROW()-$R$4+1):C217), "")</f>
        <v>7.1471471471471482E-2</v>
      </c>
      <c r="J217" s="18">
        <f ca="1">IF(ISNUMBER(MoyMob), IF(TestX, J216*(1+C217), J216*(1+F217)), J216*(1+C217))</f>
        <v>59.299450609786625</v>
      </c>
      <c r="K217" s="9">
        <f t="shared" ca="1" si="14"/>
        <v>7.1471471471471482E-2</v>
      </c>
      <c r="L217" s="10"/>
    </row>
    <row r="218" spans="1:12">
      <c r="A218" s="1" t="s">
        <v>217</v>
      </c>
      <c r="B218" s="3">
        <v>55.65</v>
      </c>
      <c r="C218" s="9">
        <f t="shared" si="12"/>
        <v>3.9798206278026882E-2</v>
      </c>
      <c r="E218" s="3">
        <v>104.11</v>
      </c>
      <c r="F218" s="9">
        <f t="shared" si="13"/>
        <v>-4.3989671990053436E-3</v>
      </c>
      <c r="H218" s="10">
        <f ca="1">IF(ROW()-2&gt;=$R$4, AVERAGE(INDIRECT("C"&amp;ROW()-$R$4+1):C218), "")</f>
        <v>3.9798206278026882E-2</v>
      </c>
      <c r="J218" s="18">
        <f ca="1">IF(ISNUMBER(MoyMob), IF(TestX, J217*(1+C218), J217*(1+F218)), J217*(1+C218))</f>
        <v>61.65946237732858</v>
      </c>
      <c r="K218" s="9">
        <f t="shared" ca="1" si="14"/>
        <v>3.9798206278026882E-2</v>
      </c>
      <c r="L218" s="10"/>
    </row>
    <row r="219" spans="1:12">
      <c r="A219" s="1" t="s">
        <v>218</v>
      </c>
      <c r="B219" s="3">
        <v>57.52</v>
      </c>
      <c r="C219" s="9">
        <f t="shared" si="12"/>
        <v>3.3602875112309194E-2</v>
      </c>
      <c r="E219" s="3">
        <v>103.94</v>
      </c>
      <c r="F219" s="9">
        <f t="shared" si="13"/>
        <v>-1.6328882912304277E-3</v>
      </c>
      <c r="H219" s="10">
        <f ca="1">IF(ROW()-2&gt;=$R$4, AVERAGE(INDIRECT("C"&amp;ROW()-$R$4+1):C219), "")</f>
        <v>3.3602875112309194E-2</v>
      </c>
      <c r="J219" s="18">
        <f ca="1">IF(ISNUMBER(MoyMob), IF(TestX, J218*(1+C219), J218*(1+F219)), J218*(1+C219))</f>
        <v>61.55877936316908</v>
      </c>
      <c r="K219" s="9">
        <f t="shared" ca="1" si="14"/>
        <v>-1.6328882912304277E-3</v>
      </c>
      <c r="L219" s="10"/>
    </row>
    <row r="220" spans="1:12">
      <c r="A220" s="1" t="s">
        <v>219</v>
      </c>
      <c r="B220" s="3">
        <v>55.4</v>
      </c>
      <c r="C220" s="9">
        <f t="shared" si="12"/>
        <v>-3.6856745479833197E-2</v>
      </c>
      <c r="E220" s="3">
        <v>104</v>
      </c>
      <c r="F220" s="9">
        <f t="shared" si="13"/>
        <v>5.7725610929382221E-4</v>
      </c>
      <c r="H220" s="10">
        <f ca="1">IF(ROW()-2&gt;=$R$4, AVERAGE(INDIRECT("C"&amp;ROW()-$R$4+1):C220), "")</f>
        <v>-3.6856745479833197E-2</v>
      </c>
      <c r="J220" s="18">
        <f ca="1">IF(ISNUMBER(MoyMob), IF(TestX, J219*(1+C220), J219*(1+F220)), J219*(1+C220))</f>
        <v>61.594314544637143</v>
      </c>
      <c r="K220" s="9">
        <f t="shared" ca="1" si="14"/>
        <v>5.7725610929382221E-4</v>
      </c>
      <c r="L220" s="10"/>
    </row>
    <row r="221" spans="1:12">
      <c r="A221" s="1" t="s">
        <v>220</v>
      </c>
      <c r="B221" s="3">
        <v>51.52</v>
      </c>
      <c r="C221" s="9">
        <f t="shared" si="12"/>
        <v>-7.0036101083032376E-2</v>
      </c>
      <c r="E221" s="3">
        <v>104.17</v>
      </c>
      <c r="F221" s="9">
        <f t="shared" si="13"/>
        <v>1.634615384615401E-3</v>
      </c>
      <c r="H221" s="10">
        <f ca="1">IF(ROW()-2&gt;=$R$4, AVERAGE(INDIRECT("C"&amp;ROW()-$R$4+1):C221), "")</f>
        <v>-7.0036101083032376E-2</v>
      </c>
      <c r="J221" s="18">
        <f ca="1">IF(ISNUMBER(MoyMob), IF(TestX, J220*(1+C221), J220*(1+F221)), J220*(1+C221))</f>
        <v>61.694997558796651</v>
      </c>
      <c r="K221" s="9">
        <f t="shared" ca="1" si="14"/>
        <v>1.634615384615401E-3</v>
      </c>
      <c r="L221" s="10"/>
    </row>
    <row r="222" spans="1:12">
      <c r="A222" s="1" t="s">
        <v>221</v>
      </c>
      <c r="B222" s="3">
        <v>57.77</v>
      </c>
      <c r="C222" s="9">
        <f t="shared" si="12"/>
        <v>0.12131211180124213</v>
      </c>
      <c r="E222" s="3">
        <v>103.99</v>
      </c>
      <c r="F222" s="9">
        <f t="shared" si="13"/>
        <v>-1.7279447057695352E-3</v>
      </c>
      <c r="H222" s="10">
        <f ca="1">IF(ROW()-2&gt;=$R$4, AVERAGE(INDIRECT("C"&amp;ROW()-$R$4+1):C222), "")</f>
        <v>0.12131211180124213</v>
      </c>
      <c r="J222" s="18">
        <f ca="1">IF(ISNUMBER(MoyMob), IF(TestX, J221*(1+C222), J221*(1+F222)), J221*(1+C222))</f>
        <v>61.588392014392461</v>
      </c>
      <c r="K222" s="9">
        <f t="shared" ca="1" si="14"/>
        <v>-1.7279447057695352E-3</v>
      </c>
      <c r="L222" s="10"/>
    </row>
    <row r="223" spans="1:12">
      <c r="A223" s="1" t="s">
        <v>222</v>
      </c>
      <c r="B223" s="3">
        <v>60.62</v>
      </c>
      <c r="C223" s="9">
        <f t="shared" si="12"/>
        <v>4.9333564133633212E-2</v>
      </c>
      <c r="E223" s="3">
        <v>104.45</v>
      </c>
      <c r="F223" s="9">
        <f t="shared" si="13"/>
        <v>4.423502259832679E-3</v>
      </c>
      <c r="H223" s="10">
        <f ca="1">IF(ROW()-2&gt;=$R$4, AVERAGE(INDIRECT("C"&amp;ROW()-$R$4+1):C223), "")</f>
        <v>4.9333564133633212E-2</v>
      </c>
      <c r="J223" s="18">
        <f ca="1">IF(ISNUMBER(MoyMob), IF(TestX, J222*(1+C223), J222*(1+F223)), J222*(1+C223))</f>
        <v>64.626766901721837</v>
      </c>
      <c r="K223" s="9">
        <f t="shared" ca="1" si="14"/>
        <v>4.9333564133633212E-2</v>
      </c>
      <c r="L223" s="10"/>
    </row>
    <row r="224" spans="1:12">
      <c r="A224" s="1" t="s">
        <v>223</v>
      </c>
      <c r="B224" s="3">
        <v>61.89</v>
      </c>
      <c r="C224" s="9">
        <f t="shared" si="12"/>
        <v>2.0950181458264661E-2</v>
      </c>
      <c r="E224" s="3">
        <v>104.57</v>
      </c>
      <c r="F224" s="9">
        <f t="shared" si="13"/>
        <v>1.1488750598371844E-3</v>
      </c>
      <c r="H224" s="10">
        <f ca="1">IF(ROW()-2&gt;=$R$4, AVERAGE(INDIRECT("C"&amp;ROW()-$R$4+1):C224), "")</f>
        <v>2.0950181458264661E-2</v>
      </c>
      <c r="J224" s="18">
        <f ca="1">IF(ISNUMBER(MoyMob), IF(TestX, J223*(1+C224), J223*(1+F224)), J223*(1+C224))</f>
        <v>65.980709395373879</v>
      </c>
      <c r="K224" s="9">
        <f t="shared" ca="1" si="14"/>
        <v>2.0950181458264661E-2</v>
      </c>
      <c r="L224" s="10"/>
    </row>
    <row r="225" spans="1:12">
      <c r="A225" s="1" t="s">
        <v>224</v>
      </c>
      <c r="B225" s="3">
        <v>64.13</v>
      </c>
      <c r="C225" s="9">
        <f t="shared" si="12"/>
        <v>3.6193246081757779E-2</v>
      </c>
      <c r="E225" s="3">
        <v>104.58</v>
      </c>
      <c r="F225" s="9">
        <f t="shared" si="13"/>
        <v>9.5629721717616079E-5</v>
      </c>
      <c r="H225" s="10">
        <f ca="1">IF(ROW()-2&gt;=$R$4, AVERAGE(INDIRECT("C"&amp;ROW()-$R$4+1):C225), "")</f>
        <v>3.6193246081757779E-2</v>
      </c>
      <c r="J225" s="18">
        <f ca="1">IF(ISNUMBER(MoyMob), IF(TestX, J224*(1+C225), J224*(1+F225)), J224*(1+C225))</f>
        <v>65.987019112252085</v>
      </c>
      <c r="K225" s="9">
        <f t="shared" ca="1" si="14"/>
        <v>9.5629721717616079E-5</v>
      </c>
      <c r="L225" s="10"/>
    </row>
    <row r="226" spans="1:12">
      <c r="A226" s="1" t="s">
        <v>225</v>
      </c>
      <c r="B226" s="3">
        <v>65.040000000000006</v>
      </c>
      <c r="C226" s="9">
        <f t="shared" si="12"/>
        <v>1.4189926711367651E-2</v>
      </c>
      <c r="E226" s="3">
        <v>104.66</v>
      </c>
      <c r="F226" s="9">
        <f t="shared" si="13"/>
        <v>7.6496462038622148E-4</v>
      </c>
      <c r="H226" s="10">
        <f ca="1">IF(ROW()-2&gt;=$R$4, AVERAGE(INDIRECT("C"&amp;ROW()-$R$4+1):C226), "")</f>
        <v>1.4189926711367651E-2</v>
      </c>
      <c r="J226" s="18">
        <f ca="1">IF(ISNUMBER(MoyMob), IF(TestX, J225*(1+C226), J225*(1+F226)), J225*(1+C226))</f>
        <v>66.037496847277708</v>
      </c>
      <c r="K226" s="9">
        <f t="shared" ca="1" si="14"/>
        <v>7.6496462038622148E-4</v>
      </c>
      <c r="L226" s="10"/>
    </row>
    <row r="227" spans="1:12">
      <c r="A227" s="1" t="s">
        <v>226</v>
      </c>
      <c r="B227" s="3">
        <v>64.25</v>
      </c>
      <c r="C227" s="9">
        <f t="shared" si="12"/>
        <v>-1.2146371463714778E-2</v>
      </c>
      <c r="E227" s="3">
        <v>104.46</v>
      </c>
      <c r="F227" s="9">
        <f t="shared" si="13"/>
        <v>-1.9109497420217725E-3</v>
      </c>
      <c r="H227" s="10">
        <f ca="1">IF(ROW()-2&gt;=$R$4, AVERAGE(INDIRECT("C"&amp;ROW()-$R$4+1):C227), "")</f>
        <v>-1.2146371463714778E-2</v>
      </c>
      <c r="J227" s="18">
        <f ca="1">IF(ISNUMBER(MoyMob), IF(TestX, J226*(1+C227), J226*(1+F227)), J226*(1+C227))</f>
        <v>65.911302509713636</v>
      </c>
      <c r="K227" s="9">
        <f t="shared" ca="1" si="14"/>
        <v>-1.9109497420217725E-3</v>
      </c>
      <c r="L227" s="10"/>
    </row>
    <row r="228" spans="1:12">
      <c r="A228" s="1" t="s">
        <v>227</v>
      </c>
      <c r="B228" s="3">
        <v>59.89</v>
      </c>
      <c r="C228" s="9">
        <f t="shared" si="12"/>
        <v>-6.7859922178988286E-2</v>
      </c>
      <c r="E228" s="3">
        <v>104.81</v>
      </c>
      <c r="F228" s="9">
        <f t="shared" si="13"/>
        <v>3.3505648094964702E-3</v>
      </c>
      <c r="H228" s="10">
        <f ca="1">IF(ROW()-2&gt;=$R$4, AVERAGE(INDIRECT("C"&amp;ROW()-$R$4+1):C228), "")</f>
        <v>-6.7859922178988286E-2</v>
      </c>
      <c r="J228" s="18">
        <f ca="1">IF(ISNUMBER(MoyMob), IF(TestX, J227*(1+C228), J227*(1+F228)), J227*(1+C228))</f>
        <v>66.132142600450763</v>
      </c>
      <c r="K228" s="9">
        <f t="shared" ca="1" si="14"/>
        <v>3.3505648094964702E-3</v>
      </c>
      <c r="L228" s="10"/>
    </row>
    <row r="229" spans="1:12">
      <c r="A229" s="1" t="s">
        <v>228</v>
      </c>
      <c r="B229" s="3">
        <v>60.01</v>
      </c>
      <c r="C229" s="9">
        <f t="shared" si="12"/>
        <v>2.0036734012356394E-3</v>
      </c>
      <c r="E229" s="3">
        <v>104.87</v>
      </c>
      <c r="F229" s="9">
        <f t="shared" si="13"/>
        <v>5.7246445949821201E-4</v>
      </c>
      <c r="H229" s="10">
        <f ca="1">IF(ROW()-2&gt;=$R$4, AVERAGE(INDIRECT("C"&amp;ROW()-$R$4+1):C229), "")</f>
        <v>2.0036734012356394E-3</v>
      </c>
      <c r="J229" s="18">
        <f ca="1">IF(ISNUMBER(MoyMob), IF(TestX, J228*(1+C229), J228*(1+F229)), J228*(1+C229))</f>
        <v>66.170000901719987</v>
      </c>
      <c r="K229" s="9">
        <f t="shared" ca="1" si="14"/>
        <v>5.7246445949821201E-4</v>
      </c>
      <c r="L229" s="10"/>
    </row>
    <row r="230" spans="1:12">
      <c r="A230" s="1" t="s">
        <v>229</v>
      </c>
      <c r="B230" s="3">
        <v>60.68</v>
      </c>
      <c r="C230" s="9">
        <f t="shared" si="12"/>
        <v>1.116480586568902E-2</v>
      </c>
      <c r="E230" s="3">
        <v>104.76</v>
      </c>
      <c r="F230" s="9">
        <f t="shared" si="13"/>
        <v>-1.0489177076380418E-3</v>
      </c>
      <c r="H230" s="10">
        <f ca="1">IF(ROW()-2&gt;=$R$4, AVERAGE(INDIRECT("C"&amp;ROW()-$R$4+1):C230), "")</f>
        <v>1.116480586568902E-2</v>
      </c>
      <c r="J230" s="18">
        <f ca="1">IF(ISNUMBER(MoyMob), IF(TestX, J229*(1+C230), J229*(1+F230)), J229*(1+C230))</f>
        <v>66.908776115920162</v>
      </c>
      <c r="K230" s="9">
        <f t="shared" ca="1" si="14"/>
        <v>1.116480586568902E-2</v>
      </c>
      <c r="L230" s="10"/>
    </row>
    <row r="231" spans="1:12">
      <c r="A231" s="1" t="s">
        <v>230</v>
      </c>
      <c r="B231" s="3">
        <v>60.86</v>
      </c>
      <c r="C231" s="9">
        <f t="shared" si="12"/>
        <v>2.9663810151614456E-3</v>
      </c>
      <c r="E231" s="3">
        <v>104.95</v>
      </c>
      <c r="F231" s="9">
        <f t="shared" si="13"/>
        <v>1.8136693394426029E-3</v>
      </c>
      <c r="H231" s="10">
        <f ca="1">IF(ROW()-2&gt;=$R$4, AVERAGE(INDIRECT("C"&amp;ROW()-$R$4+1):C231), "")</f>
        <v>2.9663810151614456E-3</v>
      </c>
      <c r="J231" s="18">
        <f ca="1">IF(ISNUMBER(MoyMob), IF(TestX, J230*(1+C231), J230*(1+F231)), J230*(1+C231))</f>
        <v>67.107253039138115</v>
      </c>
      <c r="K231" s="9">
        <f t="shared" ca="1" si="14"/>
        <v>2.9663810151614456E-3</v>
      </c>
      <c r="L231" s="10"/>
    </row>
    <row r="232" spans="1:12">
      <c r="A232" s="1" t="s">
        <v>231</v>
      </c>
      <c r="B232" s="3">
        <v>60.74</v>
      </c>
      <c r="C232" s="9">
        <f t="shared" si="12"/>
        <v>-1.9717384160368168E-3</v>
      </c>
      <c r="E232" s="3">
        <v>105.22</v>
      </c>
      <c r="F232" s="9">
        <f t="shared" si="13"/>
        <v>2.5726536445926929E-3</v>
      </c>
      <c r="H232" s="10">
        <f ca="1">IF(ROW()-2&gt;=$R$4, AVERAGE(INDIRECT("C"&amp;ROW()-$R$4+1):C232), "")</f>
        <v>-1.9717384160368168E-3</v>
      </c>
      <c r="J232" s="18">
        <f ca="1">IF(ISNUMBER(MoyMob), IF(TestX, J231*(1+C232), J231*(1+F232)), J231*(1+C232))</f>
        <v>67.279896758247858</v>
      </c>
      <c r="K232" s="9">
        <f t="shared" ca="1" si="14"/>
        <v>2.5726536445926929E-3</v>
      </c>
      <c r="L232" s="10"/>
    </row>
    <row r="233" spans="1:12">
      <c r="A233" s="1" t="s">
        <v>232</v>
      </c>
      <c r="B233" s="3">
        <v>60.92</v>
      </c>
      <c r="C233" s="9">
        <f t="shared" si="12"/>
        <v>2.9634507737898996E-3</v>
      </c>
      <c r="E233" s="3">
        <v>105.29</v>
      </c>
      <c r="F233" s="9">
        <f t="shared" si="13"/>
        <v>6.652727618323695E-4</v>
      </c>
      <c r="H233" s="10">
        <f ca="1">IF(ROW()-2&gt;=$R$4, AVERAGE(INDIRECT("C"&amp;ROW()-$R$4+1):C233), "")</f>
        <v>2.9634507737898996E-3</v>
      </c>
      <c r="J233" s="18">
        <f ca="1">IF(ISNUMBER(MoyMob), IF(TestX, J232*(1+C233), J232*(1+F233)), J232*(1+C233))</f>
        <v>67.324656240980019</v>
      </c>
      <c r="K233" s="9">
        <f t="shared" ca="1" si="14"/>
        <v>6.652727618323695E-4</v>
      </c>
      <c r="L233" s="10"/>
    </row>
    <row r="234" spans="1:12">
      <c r="A234" s="1" t="s">
        <v>233</v>
      </c>
      <c r="B234" s="3">
        <v>60.92</v>
      </c>
      <c r="C234" s="9">
        <f t="shared" si="12"/>
        <v>0</v>
      </c>
      <c r="E234" s="3">
        <v>105.27</v>
      </c>
      <c r="F234" s="9">
        <f t="shared" si="13"/>
        <v>-1.8995156235168675E-4</v>
      </c>
      <c r="H234" s="10">
        <f ca="1">IF(ROW()-2&gt;=$R$4, AVERAGE(INDIRECT("C"&amp;ROW()-$R$4+1):C234), "")</f>
        <v>0</v>
      </c>
      <c r="J234" s="18">
        <f ca="1">IF(ISNUMBER(MoyMob), IF(TestX, J233*(1+C234), J233*(1+F234)), J233*(1+C234))</f>
        <v>67.311867817342261</v>
      </c>
      <c r="K234" s="9">
        <f t="shared" ca="1" si="14"/>
        <v>-1.8995156235157573E-4</v>
      </c>
      <c r="L234" s="10"/>
    </row>
    <row r="235" spans="1:12">
      <c r="A235" s="1" t="s">
        <v>234</v>
      </c>
      <c r="B235" s="3">
        <v>64.8</v>
      </c>
      <c r="C235" s="9">
        <f t="shared" si="12"/>
        <v>6.3690085357846371E-2</v>
      </c>
      <c r="E235" s="3">
        <v>105.43</v>
      </c>
      <c r="F235" s="9">
        <f t="shared" si="13"/>
        <v>1.5199012064217587E-3</v>
      </c>
      <c r="H235" s="10">
        <f ca="1">IF(ROW()-2&gt;=$R$4, AVERAGE(INDIRECT("C"&amp;ROW()-$R$4+1):C235), "")</f>
        <v>6.3690085357846371E-2</v>
      </c>
      <c r="J235" s="18">
        <f ca="1">IF(ISNUMBER(MoyMob), IF(TestX, J234*(1+C235), J234*(1+F235)), J234*(1+C235))</f>
        <v>71.598966424224855</v>
      </c>
      <c r="K235" s="9">
        <f t="shared" ca="1" si="14"/>
        <v>6.3690085357846371E-2</v>
      </c>
      <c r="L235" s="10"/>
    </row>
    <row r="236" spans="1:12">
      <c r="A236" s="1" t="s">
        <v>235</v>
      </c>
      <c r="B236" s="3">
        <v>66.86</v>
      </c>
      <c r="C236" s="9">
        <f t="shared" si="12"/>
        <v>3.1790123456790109E-2</v>
      </c>
      <c r="E236" s="3">
        <v>105.54</v>
      </c>
      <c r="F236" s="9">
        <f t="shared" si="13"/>
        <v>1.0433462961205731E-3</v>
      </c>
      <c r="H236" s="10">
        <f ca="1">IF(ROW()-2&gt;=$R$4, AVERAGE(INDIRECT("C"&amp;ROW()-$R$4+1):C236), "")</f>
        <v>3.1790123456790109E-2</v>
      </c>
      <c r="J236" s="18">
        <f ca="1">IF(ISNUMBER(MoyMob), IF(TestX, J235*(1+C236), J235*(1+F236)), J235*(1+C236))</f>
        <v>71.673668940649634</v>
      </c>
      <c r="K236" s="9">
        <f t="shared" ca="1" si="14"/>
        <v>1.0433462961205731E-3</v>
      </c>
      <c r="L236" s="10"/>
    </row>
    <row r="237" spans="1:12">
      <c r="A237" s="1" t="s">
        <v>236</v>
      </c>
      <c r="B237" s="3">
        <v>66.98</v>
      </c>
      <c r="C237" s="9">
        <f t="shared" si="12"/>
        <v>1.7947950942267532E-3</v>
      </c>
      <c r="E237" s="3">
        <v>105.38</v>
      </c>
      <c r="F237" s="9">
        <f t="shared" si="13"/>
        <v>-1.5160128861095856E-3</v>
      </c>
      <c r="H237" s="10">
        <f ca="1">IF(ROW()-2&gt;=$R$4, AVERAGE(INDIRECT("C"&amp;ROW()-$R$4+1):C237), "")</f>
        <v>1.7947950942267532E-3</v>
      </c>
      <c r="J237" s="18">
        <f ca="1">IF(ISNUMBER(MoyMob), IF(TestX, J236*(1+C237), J236*(1+F237)), J236*(1+C237))</f>
        <v>71.565010734940856</v>
      </c>
      <c r="K237" s="9">
        <f t="shared" ca="1" si="14"/>
        <v>-1.5160128861095856E-3</v>
      </c>
      <c r="L237" s="10"/>
    </row>
    <row r="238" spans="1:12">
      <c r="A238" s="1" t="s">
        <v>237</v>
      </c>
      <c r="B238" s="3">
        <v>67.34</v>
      </c>
      <c r="C238" s="9">
        <f t="shared" si="12"/>
        <v>5.3747387279785563E-3</v>
      </c>
      <c r="E238" s="3">
        <v>105.47</v>
      </c>
      <c r="F238" s="9">
        <f t="shared" si="13"/>
        <v>8.5405200227750555E-4</v>
      </c>
      <c r="H238" s="10">
        <f ca="1">IF(ROW()-2&gt;=$R$4, AVERAGE(INDIRECT("C"&amp;ROW()-$R$4+1):C238), "")</f>
        <v>5.3747387279785563E-3</v>
      </c>
      <c r="J238" s="18">
        <f ca="1">IF(ISNUMBER(MoyMob), IF(TestX, J237*(1+C238), J237*(1+F238)), J237*(1+C238))</f>
        <v>71.626130975652046</v>
      </c>
      <c r="K238" s="9">
        <f t="shared" ca="1" si="14"/>
        <v>8.5405200227750555E-4</v>
      </c>
      <c r="L238" s="10"/>
    </row>
    <row r="239" spans="1:12">
      <c r="A239" s="1" t="s">
        <v>238</v>
      </c>
      <c r="B239" s="3">
        <v>71.47</v>
      </c>
      <c r="C239" s="9">
        <f t="shared" si="12"/>
        <v>6.1330561330561251E-2</v>
      </c>
      <c r="E239" s="3">
        <v>105.37</v>
      </c>
      <c r="F239" s="9">
        <f t="shared" si="13"/>
        <v>-9.4813691096984343E-4</v>
      </c>
      <c r="H239" s="10">
        <f ca="1">IF(ROW()-2&gt;=$R$4, AVERAGE(INDIRECT("C"&amp;ROW()-$R$4+1):C239), "")</f>
        <v>6.1330561330561251E-2</v>
      </c>
      <c r="J239" s="18">
        <f ca="1">IF(ISNUMBER(MoyMob), IF(TestX, J238*(1+C239), J238*(1+F239)), J238*(1+C239))</f>
        <v>71.558219597084076</v>
      </c>
      <c r="K239" s="9">
        <f t="shared" ca="1" si="14"/>
        <v>-9.481369109697324E-4</v>
      </c>
      <c r="L239" s="10"/>
    </row>
    <row r="240" spans="1:12">
      <c r="A240" s="1" t="s">
        <v>239</v>
      </c>
      <c r="B240" s="3">
        <v>71.22</v>
      </c>
      <c r="C240" s="9">
        <f t="shared" si="12"/>
        <v>-3.4979711767174626E-3</v>
      </c>
      <c r="E240" s="3">
        <v>105.38</v>
      </c>
      <c r="F240" s="9">
        <f t="shared" si="13"/>
        <v>9.4903672771984304E-5</v>
      </c>
      <c r="H240" s="10">
        <f ca="1">IF(ROW()-2&gt;=$R$4, AVERAGE(INDIRECT("C"&amp;ROW()-$R$4+1):C240), "")</f>
        <v>-3.4979711767174626E-3</v>
      </c>
      <c r="J240" s="18">
        <f ca="1">IF(ISNUMBER(MoyMob), IF(TestX, J239*(1+C240), J239*(1+F240)), J239*(1+C240))</f>
        <v>71.56501073494087</v>
      </c>
      <c r="K240" s="9">
        <f t="shared" ca="1" si="14"/>
        <v>9.4903672771984304E-5</v>
      </c>
      <c r="L240" s="10"/>
    </row>
    <row r="241" spans="1:12">
      <c r="A241" s="1" t="s">
        <v>240</v>
      </c>
      <c r="B241" s="3">
        <v>68.010000000000005</v>
      </c>
      <c r="C241" s="9">
        <f t="shared" si="12"/>
        <v>-4.5071609098567778E-2</v>
      </c>
      <c r="E241" s="3">
        <v>105.41</v>
      </c>
      <c r="F241" s="9">
        <f t="shared" si="13"/>
        <v>2.846840007590945E-4</v>
      </c>
      <c r="H241" s="10">
        <f ca="1">IF(ROW()-2&gt;=$R$4, AVERAGE(INDIRECT("C"&amp;ROW()-$R$4+1):C241), "")</f>
        <v>-4.5071609098567778E-2</v>
      </c>
      <c r="J241" s="18">
        <f ca="1">IF(ISNUMBER(MoyMob), IF(TestX, J240*(1+C241), J240*(1+F241)), J240*(1+C241))</f>
        <v>71.585384148511267</v>
      </c>
      <c r="K241" s="9">
        <f t="shared" ca="1" si="14"/>
        <v>2.846840007590945E-4</v>
      </c>
      <c r="L241" s="10"/>
    </row>
    <row r="242" spans="1:12">
      <c r="A242" s="1" t="s">
        <v>241</v>
      </c>
      <c r="B242" s="3">
        <v>67.47</v>
      </c>
      <c r="C242" s="9">
        <f t="shared" si="12"/>
        <v>-7.9400088222321141E-3</v>
      </c>
      <c r="E242" s="3">
        <v>105.31</v>
      </c>
      <c r="F242" s="9">
        <f t="shared" si="13"/>
        <v>-9.4867659614827904E-4</v>
      </c>
      <c r="H242" s="10">
        <f ca="1">IF(ROW()-2&gt;=$R$4, AVERAGE(INDIRECT("C"&amp;ROW()-$R$4+1):C242), "")</f>
        <v>-7.9400088222321141E-3</v>
      </c>
      <c r="J242" s="18">
        <f ca="1">IF(ISNUMBER(MoyMob), IF(TestX, J241*(1+C242), J241*(1+F242)), J241*(1+C242))</f>
        <v>71.517472769943296</v>
      </c>
      <c r="K242" s="9">
        <f t="shared" ca="1" si="14"/>
        <v>-9.4867659614816802E-4</v>
      </c>
      <c r="L242" s="10"/>
    </row>
    <row r="243" spans="1:12">
      <c r="A243" s="1" t="s">
        <v>242</v>
      </c>
      <c r="B243" s="3">
        <v>59.4</v>
      </c>
      <c r="C243" s="9">
        <f t="shared" si="12"/>
        <v>-0.11960871498443748</v>
      </c>
      <c r="E243" s="3">
        <v>105.45</v>
      </c>
      <c r="F243" s="9">
        <f t="shared" si="13"/>
        <v>1.3294084132560169E-3</v>
      </c>
      <c r="H243" s="10">
        <f ca="1">IF(ROW()-2&gt;=$R$4, AVERAGE(INDIRECT("C"&amp;ROW()-$R$4+1):C243), "")</f>
        <v>-0.11960871498443748</v>
      </c>
      <c r="J243" s="18">
        <f ca="1">IF(ISNUMBER(MoyMob), IF(TestX, J242*(1+C243), J242*(1+F243)), J242*(1+C243))</f>
        <v>62.963359752995878</v>
      </c>
      <c r="K243" s="9">
        <f t="shared" ca="1" si="14"/>
        <v>-0.11960871498443748</v>
      </c>
      <c r="L243" s="10"/>
    </row>
    <row r="244" spans="1:12">
      <c r="A244" s="1" t="s">
        <v>243</v>
      </c>
      <c r="B244" s="3">
        <v>62.19</v>
      </c>
      <c r="C244" s="9">
        <f t="shared" si="12"/>
        <v>4.6969696969696884E-2</v>
      </c>
      <c r="E244" s="3">
        <v>105.56</v>
      </c>
      <c r="F244" s="9">
        <f t="shared" si="13"/>
        <v>1.0431484115693834E-3</v>
      </c>
      <c r="H244" s="10">
        <f ca="1">IF(ROW()-2&gt;=$R$4, AVERAGE(INDIRECT("C"&amp;ROW()-$R$4+1):C244), "")</f>
        <v>4.6969696969696884E-2</v>
      </c>
      <c r="J244" s="18">
        <f ca="1">IF(ISNUMBER(MoyMob), IF(TestX, J243*(1+C244), J243*(1+F244)), J243*(1+C244))</f>
        <v>65.920729680788099</v>
      </c>
      <c r="K244" s="9">
        <f t="shared" ca="1" si="14"/>
        <v>4.6969696969696884E-2</v>
      </c>
      <c r="L244" s="10"/>
    </row>
    <row r="245" spans="1:12">
      <c r="A245" s="1" t="s">
        <v>244</v>
      </c>
      <c r="B245" s="3">
        <v>61.16</v>
      </c>
      <c r="C245" s="9">
        <f t="shared" si="12"/>
        <v>-1.656214825534652E-2</v>
      </c>
      <c r="E245" s="3">
        <v>105.51</v>
      </c>
      <c r="F245" s="9">
        <f t="shared" si="13"/>
        <v>-4.7366426676764828E-4</v>
      </c>
      <c r="H245" s="10">
        <f ca="1">IF(ROW()-2&gt;=$R$4, AVERAGE(INDIRECT("C"&amp;ROW()-$R$4+1):C245), "")</f>
        <v>-1.656214825534652E-2</v>
      </c>
      <c r="J245" s="18">
        <f ca="1">IF(ISNUMBER(MoyMob), IF(TestX, J244*(1+C245), J244*(1+F245)), J244*(1+C245))</f>
        <v>64.82894078271427</v>
      </c>
      <c r="K245" s="9">
        <f t="shared" ca="1" si="14"/>
        <v>-1.6562148255346409E-2</v>
      </c>
      <c r="L245" s="10"/>
    </row>
    <row r="246" spans="1:12">
      <c r="A246" s="1" t="s">
        <v>245</v>
      </c>
      <c r="B246" s="3">
        <v>65.59</v>
      </c>
      <c r="C246" s="9">
        <f t="shared" si="12"/>
        <v>7.2432962720732519E-2</v>
      </c>
      <c r="E246" s="3">
        <v>105.45</v>
      </c>
      <c r="F246" s="9">
        <f t="shared" si="13"/>
        <v>-5.6866647711117935E-4</v>
      </c>
      <c r="H246" s="10">
        <f ca="1">IF(ROW()-2&gt;=$R$4, AVERAGE(INDIRECT("C"&amp;ROW()-$R$4+1):C246), "")</f>
        <v>7.2432962720732519E-2</v>
      </c>
      <c r="J246" s="18">
        <f ca="1">IF(ISNUMBER(MoyMob), IF(TestX, J245*(1+C246), J245*(1+F246)), J245*(1+C246))</f>
        <v>69.524693033653193</v>
      </c>
      <c r="K246" s="9">
        <f t="shared" ca="1" si="14"/>
        <v>7.2432962720732519E-2</v>
      </c>
      <c r="L246" s="10"/>
    </row>
    <row r="247" spans="1:12">
      <c r="A247" s="1" t="s">
        <v>246</v>
      </c>
      <c r="B247" s="3">
        <v>64.92</v>
      </c>
      <c r="C247" s="9">
        <f t="shared" si="12"/>
        <v>-1.0214971794480943E-2</v>
      </c>
      <c r="E247" s="3">
        <v>105.43</v>
      </c>
      <c r="F247" s="9">
        <f t="shared" si="13"/>
        <v>-1.8966334755809999E-4</v>
      </c>
      <c r="H247" s="10">
        <f ca="1">IF(ROW()-2&gt;=$R$4, AVERAGE(INDIRECT("C"&amp;ROW()-$R$4+1):C247), "")</f>
        <v>-1.0214971794480943E-2</v>
      </c>
      <c r="J247" s="18">
        <f ca="1">IF(ISNUMBER(MoyMob), IF(TestX, J246*(1+C247), J246*(1+F247)), J246*(1+C247))</f>
        <v>69.511506747634485</v>
      </c>
      <c r="K247" s="9">
        <f t="shared" ca="1" si="14"/>
        <v>-1.8966334755809999E-4</v>
      </c>
      <c r="L247" s="10"/>
    </row>
    <row r="248" spans="1:12">
      <c r="A248" s="1" t="s">
        <v>247</v>
      </c>
      <c r="B248" s="3">
        <v>63.65</v>
      </c>
      <c r="C248" s="9">
        <f t="shared" si="12"/>
        <v>-1.956253850893408E-2</v>
      </c>
      <c r="E248" s="3">
        <v>105.36</v>
      </c>
      <c r="F248" s="9">
        <f t="shared" si="13"/>
        <v>-6.6394764298594033E-4</v>
      </c>
      <c r="H248" s="10">
        <f ca="1">IF(ROW()-2&gt;=$R$4, AVERAGE(INDIRECT("C"&amp;ROW()-$R$4+1):C248), "")</f>
        <v>-1.956253850893408E-2</v>
      </c>
      <c r="J248" s="18">
        <f ca="1">IF(ISNUMBER(MoyMob), IF(TestX, J247*(1+C248), J247*(1+F248)), J247*(1+C248))</f>
        <v>68.151685220069851</v>
      </c>
      <c r="K248" s="9">
        <f t="shared" ca="1" si="14"/>
        <v>-1.956253850893408E-2</v>
      </c>
      <c r="L248" s="10"/>
    </row>
    <row r="249" spans="1:12">
      <c r="A249" s="1" t="s">
        <v>248</v>
      </c>
      <c r="B249" s="3">
        <v>64.739999999999995</v>
      </c>
      <c r="C249" s="9">
        <f t="shared" si="12"/>
        <v>1.7124901806755632E-2</v>
      </c>
      <c r="E249" s="3">
        <v>105</v>
      </c>
      <c r="F249" s="9">
        <f t="shared" si="13"/>
        <v>-3.4168564920272759E-3</v>
      </c>
      <c r="H249" s="10">
        <f ca="1">IF(ROW()-2&gt;=$R$4, AVERAGE(INDIRECT("C"&amp;ROW()-$R$4+1):C249), "")</f>
        <v>1.7124901806755632E-2</v>
      </c>
      <c r="J249" s="18">
        <f ca="1">IF(ISNUMBER(MoyMob), IF(TestX, J248*(1+C249), J248*(1+F249)), J248*(1+C249))</f>
        <v>67.918820691983058</v>
      </c>
      <c r="K249" s="9">
        <f t="shared" ca="1" si="14"/>
        <v>-3.4168564920272759E-3</v>
      </c>
      <c r="L249" s="10"/>
    </row>
    <row r="250" spans="1:12">
      <c r="A250" s="1" t="s">
        <v>249</v>
      </c>
      <c r="B250" s="3">
        <v>64.56</v>
      </c>
      <c r="C250" s="9">
        <f t="shared" si="12"/>
        <v>-2.78035217794248E-3</v>
      </c>
      <c r="E250" s="3">
        <v>105.05</v>
      </c>
      <c r="F250" s="9">
        <f t="shared" si="13"/>
        <v>4.7619047619051891E-4</v>
      </c>
      <c r="H250" s="10">
        <f ca="1">IF(ROW()-2&gt;=$R$4, AVERAGE(INDIRECT("C"&amp;ROW()-$R$4+1):C250), "")</f>
        <v>-2.78035217794248E-3</v>
      </c>
      <c r="J250" s="18">
        <f ca="1">IF(ISNUMBER(MoyMob), IF(TestX, J249*(1+C250), J249*(1+F250)), J249*(1+C250))</f>
        <v>67.729982450948825</v>
      </c>
      <c r="K250" s="9">
        <f t="shared" ca="1" si="14"/>
        <v>-2.780352177942369E-3</v>
      </c>
      <c r="L250" s="10"/>
    </row>
    <row r="251" spans="1:12">
      <c r="A251" s="1" t="s">
        <v>250</v>
      </c>
      <c r="B251" s="3">
        <v>65.47</v>
      </c>
      <c r="C251" s="9">
        <f t="shared" si="12"/>
        <v>1.4095415117719945E-2</v>
      </c>
      <c r="E251" s="3">
        <v>104.86</v>
      </c>
      <c r="F251" s="9">
        <f t="shared" si="13"/>
        <v>-1.8086625416467994E-3</v>
      </c>
      <c r="H251" s="10">
        <f ca="1">IF(ROW()-2&gt;=$R$4, AVERAGE(INDIRECT("C"&amp;ROW()-$R$4+1):C251), "")</f>
        <v>1.4095415117719945E-2</v>
      </c>
      <c r="J251" s="18">
        <f ca="1">IF(ISNUMBER(MoyMob), IF(TestX, J250*(1+C251), J250*(1+F251)), J250*(1+C251))</f>
        <v>68.684664669510838</v>
      </c>
      <c r="K251" s="9">
        <f t="shared" ca="1" si="14"/>
        <v>1.4095415117719945E-2</v>
      </c>
      <c r="L251" s="10"/>
    </row>
    <row r="252" spans="1:12">
      <c r="A252" s="1" t="s">
        <v>251</v>
      </c>
      <c r="B252" s="3">
        <v>64.56</v>
      </c>
      <c r="C252" s="9">
        <f t="shared" si="12"/>
        <v>-1.3899495952344521E-2</v>
      </c>
      <c r="E252" s="3">
        <v>104.74</v>
      </c>
      <c r="F252" s="9">
        <f t="shared" si="13"/>
        <v>-1.1443829868396094E-3</v>
      </c>
      <c r="H252" s="10">
        <f ca="1">IF(ROW()-2&gt;=$R$4, AVERAGE(INDIRECT("C"&amp;ROW()-$R$4+1):C252), "")</f>
        <v>-1.3899495952344521E-2</v>
      </c>
      <c r="J252" s="18">
        <f ca="1">IF(ISNUMBER(MoyMob), IF(TestX, J251*(1+C252), J251*(1+F252)), J251*(1+C252))</f>
        <v>68.606063107806264</v>
      </c>
      <c r="K252" s="9">
        <f t="shared" ca="1" si="14"/>
        <v>-1.1443829868396094E-3</v>
      </c>
      <c r="L252" s="10"/>
    </row>
    <row r="253" spans="1:12">
      <c r="A253" s="1" t="s">
        <v>252</v>
      </c>
      <c r="B253" s="3">
        <v>65.400000000000006</v>
      </c>
      <c r="C253" s="9">
        <f t="shared" si="12"/>
        <v>1.3011152416356975E-2</v>
      </c>
      <c r="E253" s="3">
        <v>104.87</v>
      </c>
      <c r="F253" s="9">
        <f t="shared" si="13"/>
        <v>1.2411686079818463E-3</v>
      </c>
      <c r="H253" s="10">
        <f ca="1">IF(ROW()-2&gt;=$R$4, AVERAGE(INDIRECT("C"&amp;ROW()-$R$4+1):C253), "")</f>
        <v>1.3011152416356975E-2</v>
      </c>
      <c r="J253" s="18">
        <f ca="1">IF(ISNUMBER(MoyMob), IF(TestX, J252*(1+C253), J252*(1+F253)), J252*(1+C253))</f>
        <v>69.498707051588141</v>
      </c>
      <c r="K253" s="9">
        <f t="shared" ca="1" si="14"/>
        <v>1.3011152416356975E-2</v>
      </c>
      <c r="L253" s="10"/>
    </row>
    <row r="254" spans="1:12">
      <c r="A254" s="1" t="s">
        <v>253</v>
      </c>
      <c r="B254" s="3">
        <v>66.37</v>
      </c>
      <c r="C254" s="9">
        <f t="shared" si="12"/>
        <v>1.4831804281345562E-2</v>
      </c>
      <c r="E254" s="3">
        <v>104.79</v>
      </c>
      <c r="F254" s="9">
        <f t="shared" si="13"/>
        <v>-7.6284924191849512E-4</v>
      </c>
      <c r="H254" s="10">
        <f ca="1">IF(ROW()-2&gt;=$R$4, AVERAGE(INDIRECT("C"&amp;ROW()-$R$4+1):C254), "")</f>
        <v>1.4831804281345562E-2</v>
      </c>
      <c r="J254" s="18">
        <f ca="1">IF(ISNUMBER(MoyMob), IF(TestX, J253*(1+C254), J253*(1+F254)), J253*(1+C254))</f>
        <v>69.445690015599524</v>
      </c>
      <c r="K254" s="9">
        <f t="shared" ca="1" si="14"/>
        <v>-7.6284924191849512E-4</v>
      </c>
      <c r="L254" s="10"/>
    </row>
    <row r="255" spans="1:12">
      <c r="A255" s="1" t="s">
        <v>254</v>
      </c>
      <c r="B255" s="3">
        <v>69.41</v>
      </c>
      <c r="C255" s="9">
        <f t="shared" si="12"/>
        <v>4.5803827030284738E-2</v>
      </c>
      <c r="E255" s="3">
        <v>105.08</v>
      </c>
      <c r="F255" s="9">
        <f t="shared" si="13"/>
        <v>2.7674396411869751E-3</v>
      </c>
      <c r="H255" s="10">
        <f ca="1">IF(ROW()-2&gt;=$R$4, AVERAGE(INDIRECT("C"&amp;ROW()-$R$4+1):C255), "")</f>
        <v>4.5803827030284738E-2</v>
      </c>
      <c r="J255" s="18">
        <f ca="1">IF(ISNUMBER(MoyMob), IF(TestX, J254*(1+C255), J254*(1+F255)), J254*(1+C255))</f>
        <v>72.626568389072816</v>
      </c>
      <c r="K255" s="9">
        <f t="shared" ca="1" si="14"/>
        <v>4.5803827030284738E-2</v>
      </c>
      <c r="L255" s="10"/>
    </row>
    <row r="256" spans="1:12">
      <c r="A256" s="1" t="s">
        <v>255</v>
      </c>
      <c r="B256" s="3">
        <v>68.680000000000007</v>
      </c>
      <c r="C256" s="9">
        <f t="shared" si="12"/>
        <v>-1.0517216539403407E-2</v>
      </c>
      <c r="E256" s="3">
        <v>105.13</v>
      </c>
      <c r="F256" s="9">
        <f t="shared" si="13"/>
        <v>4.7582794061673539E-4</v>
      </c>
      <c r="H256" s="10">
        <f ca="1">IF(ROW()-2&gt;=$R$4, AVERAGE(INDIRECT("C"&amp;ROW()-$R$4+1):C256), "")</f>
        <v>-1.0517216539403407E-2</v>
      </c>
      <c r="J256" s="18">
        <f ca="1">IF(ISNUMBER(MoyMob), IF(TestX, J255*(1+C256), J255*(1+F256)), J255*(1+C256))</f>
        <v>72.661126139543455</v>
      </c>
      <c r="K256" s="9">
        <f t="shared" ca="1" si="14"/>
        <v>4.7582794061673539E-4</v>
      </c>
      <c r="L256" s="10"/>
    </row>
    <row r="257" spans="1:12">
      <c r="A257" s="1" t="s">
        <v>256</v>
      </c>
      <c r="B257" s="3">
        <v>67.89</v>
      </c>
      <c r="C257" s="9">
        <f t="shared" si="12"/>
        <v>-1.1502620850320389E-2</v>
      </c>
      <c r="E257" s="3">
        <v>104.78</v>
      </c>
      <c r="F257" s="9">
        <f t="shared" si="13"/>
        <v>-3.329211452487324E-3</v>
      </c>
      <c r="H257" s="10">
        <f ca="1">IF(ROW()-2&gt;=$R$4, AVERAGE(INDIRECT("C"&amp;ROW()-$R$4+1):C257), "")</f>
        <v>-1.1502620850320389E-2</v>
      </c>
      <c r="J257" s="18">
        <f ca="1">IF(ISNUMBER(MoyMob), IF(TestX, J256*(1+C257), J256*(1+F257)), J256*(1+C257))</f>
        <v>72.419221886249062</v>
      </c>
      <c r="K257" s="9">
        <f t="shared" ca="1" si="14"/>
        <v>-3.329211452487324E-3</v>
      </c>
      <c r="L257" s="10"/>
    </row>
    <row r="258" spans="1:12">
      <c r="A258" s="1" t="s">
        <v>257</v>
      </c>
      <c r="B258" s="3">
        <v>67.34</v>
      </c>
      <c r="C258" s="9">
        <f t="shared" si="12"/>
        <v>-8.101340403594004E-3</v>
      </c>
      <c r="E258" s="3">
        <v>104.59</v>
      </c>
      <c r="F258" s="9">
        <f t="shared" si="13"/>
        <v>-1.8133231532735383E-3</v>
      </c>
      <c r="H258" s="10">
        <f ca="1">IF(ROW()-2&gt;=$R$4, AVERAGE(INDIRECT("C"&amp;ROW()-$R$4+1):C258), "")</f>
        <v>-8.101340403594004E-3</v>
      </c>
      <c r="J258" s="18">
        <f ca="1">IF(ISNUMBER(MoyMob), IF(TestX, J257*(1+C258), J257*(1+F258)), J257*(1+C258))</f>
        <v>72.287902434460676</v>
      </c>
      <c r="K258" s="9">
        <f t="shared" ca="1" si="14"/>
        <v>-1.8133231532735383E-3</v>
      </c>
      <c r="L258" s="10"/>
    </row>
    <row r="259" spans="1:12">
      <c r="A259" s="1" t="s">
        <v>258</v>
      </c>
      <c r="B259" s="3">
        <v>67.400000000000006</v>
      </c>
      <c r="C259" s="9">
        <f t="shared" si="12"/>
        <v>8.9100089100102586E-4</v>
      </c>
      <c r="E259" s="3">
        <v>104.66</v>
      </c>
      <c r="F259" s="9">
        <f t="shared" si="13"/>
        <v>6.6928004589339452E-4</v>
      </c>
      <c r="H259" s="10">
        <f ca="1">IF(ROW()-2&gt;=$R$4, AVERAGE(INDIRECT("C"&amp;ROW()-$R$4+1):C259), "")</f>
        <v>8.9100089100102586E-4</v>
      </c>
      <c r="J259" s="18">
        <f ca="1">IF(ISNUMBER(MoyMob), IF(TestX, J258*(1+C259), J258*(1+F259)), J258*(1+C259))</f>
        <v>72.352311019938369</v>
      </c>
      <c r="K259" s="9">
        <f t="shared" ca="1" si="14"/>
        <v>8.9100089100102586E-4</v>
      </c>
      <c r="L259" s="10"/>
    </row>
    <row r="260" spans="1:12">
      <c r="A260" s="1" t="s">
        <v>259</v>
      </c>
      <c r="B260" s="3">
        <v>69.099999999999994</v>
      </c>
      <c r="C260" s="9">
        <f t="shared" ref="C260:C323" si="15">B260/B259-1</f>
        <v>2.5222551928783199E-2</v>
      </c>
      <c r="E260" s="3">
        <v>104.68</v>
      </c>
      <c r="F260" s="9">
        <f t="shared" ref="F260:F323" si="16">E260/E259-1</f>
        <v>1.9109497420233268E-4</v>
      </c>
      <c r="H260" s="10">
        <f ca="1">IF(ROW()-2&gt;=$R$4, AVERAGE(INDIRECT("C"&amp;ROW()-$R$4+1):C260), "")</f>
        <v>2.5222551928783199E-2</v>
      </c>
      <c r="J260" s="18">
        <f ca="1">IF(ISNUMBER(MoyMob), IF(TestX, J259*(1+C260), J259*(1+F260)), J259*(1+C260))</f>
        <v>74.17722094180624</v>
      </c>
      <c r="K260" s="9">
        <f t="shared" ref="K260:K323" ca="1" si="17">J260/J259-1</f>
        <v>2.5222551928783199E-2</v>
      </c>
      <c r="L260" s="10"/>
    </row>
    <row r="261" spans="1:12">
      <c r="A261" s="1" t="s">
        <v>260</v>
      </c>
      <c r="B261" s="3">
        <v>69.53</v>
      </c>
      <c r="C261" s="9">
        <f t="shared" si="15"/>
        <v>6.2228654124458771E-3</v>
      </c>
      <c r="E261" s="3">
        <v>104.62</v>
      </c>
      <c r="F261" s="9">
        <f t="shared" si="16"/>
        <v>-5.7317539166990006E-4</v>
      </c>
      <c r="H261" s="10">
        <f ca="1">IF(ROW()-2&gt;=$R$4, AVERAGE(INDIRECT("C"&amp;ROW()-$R$4+1):C261), "")</f>
        <v>6.2228654124458771E-3</v>
      </c>
      <c r="J261" s="18">
        <f ca="1">IF(ISNUMBER(MoyMob), IF(TestX, J260*(1+C261), J260*(1+F261)), J260*(1+C261))</f>
        <v>74.638815804396359</v>
      </c>
      <c r="K261" s="9">
        <f t="shared" ca="1" si="17"/>
        <v>6.2228654124458771E-3</v>
      </c>
      <c r="L261" s="10"/>
    </row>
    <row r="262" spans="1:12">
      <c r="A262" s="1" t="s">
        <v>261</v>
      </c>
      <c r="B262" s="3">
        <v>70.13</v>
      </c>
      <c r="C262" s="9">
        <f t="shared" si="15"/>
        <v>8.6293686178626761E-3</v>
      </c>
      <c r="E262" s="3">
        <v>104.86</v>
      </c>
      <c r="F262" s="9">
        <f t="shared" si="16"/>
        <v>2.2940164404510188E-3</v>
      </c>
      <c r="H262" s="10">
        <f ca="1">IF(ROW()-2&gt;=$R$4, AVERAGE(INDIRECT("C"&amp;ROW()-$R$4+1):C262), "")</f>
        <v>8.6293686178626761E-3</v>
      </c>
      <c r="J262" s="18">
        <f ca="1">IF(ISNUMBER(MoyMob), IF(TestX, J261*(1+C262), J261*(1+F262)), J261*(1+C262))</f>
        <v>74.810038474947433</v>
      </c>
      <c r="K262" s="9">
        <f t="shared" ca="1" si="17"/>
        <v>2.2940164404510188E-3</v>
      </c>
      <c r="L262" s="10"/>
    </row>
    <row r="263" spans="1:12">
      <c r="A263" s="1" t="s">
        <v>262</v>
      </c>
      <c r="B263" s="3">
        <v>69.040000000000006</v>
      </c>
      <c r="C263" s="9">
        <f t="shared" si="15"/>
        <v>-1.5542563810066912E-2</v>
      </c>
      <c r="E263" s="3">
        <v>105.17</v>
      </c>
      <c r="F263" s="9">
        <f t="shared" si="16"/>
        <v>2.9563227160023242E-3</v>
      </c>
      <c r="H263" s="10">
        <f ca="1">IF(ROW()-2&gt;=$R$4, AVERAGE(INDIRECT("C"&amp;ROW()-$R$4+1):C263), "")</f>
        <v>-1.5542563810066912E-2</v>
      </c>
      <c r="J263" s="18">
        <f ca="1">IF(ISNUMBER(MoyMob), IF(TestX, J262*(1+C263), J262*(1+F263)), J262*(1+C263))</f>
        <v>75.031201091075928</v>
      </c>
      <c r="K263" s="9">
        <f t="shared" ca="1" si="17"/>
        <v>2.9563227160023242E-3</v>
      </c>
      <c r="L263" s="10"/>
    </row>
    <row r="264" spans="1:12">
      <c r="A264" s="1" t="s">
        <v>263</v>
      </c>
      <c r="B264" s="3">
        <v>66.8</v>
      </c>
      <c r="C264" s="9">
        <f t="shared" si="15"/>
        <v>-3.2444959443800769E-2</v>
      </c>
      <c r="E264" s="3">
        <v>105.26</v>
      </c>
      <c r="F264" s="9">
        <f t="shared" si="16"/>
        <v>8.5575734525056291E-4</v>
      </c>
      <c r="H264" s="10">
        <f ca="1">IF(ROW()-2&gt;=$R$4, AVERAGE(INDIRECT("C"&amp;ROW()-$R$4+1):C264), "")</f>
        <v>-3.2444959443800769E-2</v>
      </c>
      <c r="J264" s="18">
        <f ca="1">IF(ISNUMBER(MoyMob), IF(TestX, J263*(1+C264), J263*(1+F264)), J263*(1+C264))</f>
        <v>75.09540959253259</v>
      </c>
      <c r="K264" s="9">
        <f t="shared" ca="1" si="17"/>
        <v>8.5575734525056291E-4</v>
      </c>
      <c r="L264" s="10"/>
    </row>
    <row r="265" spans="1:12">
      <c r="A265" s="1" t="s">
        <v>264</v>
      </c>
      <c r="B265" s="3">
        <v>65.040000000000006</v>
      </c>
      <c r="C265" s="9">
        <f t="shared" si="15"/>
        <v>-2.6347305389221476E-2</v>
      </c>
      <c r="E265" s="3">
        <v>105.57</v>
      </c>
      <c r="F265" s="9">
        <f t="shared" si="16"/>
        <v>2.9450883526505045E-3</v>
      </c>
      <c r="H265" s="10">
        <f ca="1">IF(ROW()-2&gt;=$R$4, AVERAGE(INDIRECT("C"&amp;ROW()-$R$4+1):C265), "")</f>
        <v>-2.6347305389221476E-2</v>
      </c>
      <c r="J265" s="18">
        <f ca="1">IF(ISNUMBER(MoyMob), IF(TestX, J264*(1+C265), J264*(1+F265)), J264*(1+C265))</f>
        <v>75.316572208661071</v>
      </c>
      <c r="K265" s="9">
        <f t="shared" ca="1" si="17"/>
        <v>2.9450883526505045E-3</v>
      </c>
      <c r="L265" s="10"/>
    </row>
    <row r="266" spans="1:12">
      <c r="A266" s="1" t="s">
        <v>265</v>
      </c>
      <c r="B266" s="3">
        <v>63.59</v>
      </c>
      <c r="C266" s="9">
        <f t="shared" si="15"/>
        <v>-2.2293972939729456E-2</v>
      </c>
      <c r="E266" s="3">
        <v>105.54</v>
      </c>
      <c r="F266" s="9">
        <f t="shared" si="16"/>
        <v>-2.8417163967020542E-4</v>
      </c>
      <c r="H266" s="10">
        <f ca="1">IF(ROW()-2&gt;=$R$4, AVERAGE(INDIRECT("C"&amp;ROW()-$R$4+1):C266), "")</f>
        <v>-2.2293972939729456E-2</v>
      </c>
      <c r="J266" s="18">
        <f ca="1">IF(ISNUMBER(MoyMob), IF(TestX, J265*(1+C266), J265*(1+F266)), J265*(1+C266))</f>
        <v>73.637466585927996</v>
      </c>
      <c r="K266" s="9">
        <f t="shared" ca="1" si="17"/>
        <v>-2.2293972939729567E-2</v>
      </c>
      <c r="L266" s="10"/>
    </row>
    <row r="267" spans="1:12">
      <c r="A267" s="1" t="s">
        <v>266</v>
      </c>
      <c r="B267" s="3">
        <v>65.28</v>
      </c>
      <c r="C267" s="9">
        <f t="shared" si="15"/>
        <v>2.6576505739896117E-2</v>
      </c>
      <c r="E267" s="3">
        <v>105.33</v>
      </c>
      <c r="F267" s="9">
        <f t="shared" si="16"/>
        <v>-1.9897669130188866E-3</v>
      </c>
      <c r="H267" s="10">
        <f ca="1">IF(ROW()-2&gt;=$R$4, AVERAGE(INDIRECT("C"&amp;ROW()-$R$4+1):C267), "")</f>
        <v>2.6576505739896117E-2</v>
      </c>
      <c r="J267" s="18">
        <f ca="1">IF(ISNUMBER(MoyMob), IF(TestX, J266*(1+C267), J266*(1+F267)), J266*(1+C267))</f>
        <v>75.594493139320321</v>
      </c>
      <c r="K267" s="9">
        <f t="shared" ca="1" si="17"/>
        <v>2.6576505739896117E-2</v>
      </c>
      <c r="L267" s="10"/>
    </row>
    <row r="268" spans="1:12">
      <c r="A268" s="1" t="s">
        <v>267</v>
      </c>
      <c r="B268" s="3">
        <v>65.83</v>
      </c>
      <c r="C268" s="9">
        <f t="shared" si="15"/>
        <v>8.4252450980391025E-3</v>
      </c>
      <c r="E268" s="3">
        <v>105.75</v>
      </c>
      <c r="F268" s="9">
        <f t="shared" si="16"/>
        <v>3.9874679578468797E-3</v>
      </c>
      <c r="H268" s="10">
        <f ca="1">IF(ROW()-2&gt;=$R$4, AVERAGE(INDIRECT("C"&amp;ROW()-$R$4+1):C268), "")</f>
        <v>8.4252450980391025E-3</v>
      </c>
      <c r="J268" s="18">
        <f ca="1">IF(ISNUMBER(MoyMob), IF(TestX, J267*(1+C268), J267*(1+F268)), J267*(1+C268))</f>
        <v>76.23139527208113</v>
      </c>
      <c r="K268" s="9">
        <f t="shared" ca="1" si="17"/>
        <v>8.4252450980391025E-3</v>
      </c>
      <c r="L268" s="10"/>
    </row>
    <row r="269" spans="1:12">
      <c r="A269" s="1" t="s">
        <v>268</v>
      </c>
      <c r="B269" s="3">
        <v>62.31</v>
      </c>
      <c r="C269" s="9">
        <f t="shared" si="15"/>
        <v>-5.3471061825915212E-2</v>
      </c>
      <c r="E269" s="3">
        <v>105.71</v>
      </c>
      <c r="F269" s="9">
        <f t="shared" si="16"/>
        <v>-3.7825059101659342E-4</v>
      </c>
      <c r="H269" s="10">
        <f ca="1">IF(ROW()-2&gt;=$R$4, AVERAGE(INDIRECT("C"&amp;ROW()-$R$4+1):C269), "")</f>
        <v>-5.3471061825915212E-2</v>
      </c>
      <c r="J269" s="18">
        <f ca="1">IF(ISNUMBER(MoyMob), IF(TestX, J268*(1+C269), J268*(1+F269)), J268*(1+C269))</f>
        <v>72.155221622411901</v>
      </c>
      <c r="K269" s="9">
        <f t="shared" ca="1" si="17"/>
        <v>-5.3471061825915212E-2</v>
      </c>
      <c r="L269" s="10"/>
    </row>
    <row r="270" spans="1:12">
      <c r="A270" s="1" t="s">
        <v>269</v>
      </c>
      <c r="B270" s="3">
        <v>60.8</v>
      </c>
      <c r="C270" s="9">
        <f t="shared" si="15"/>
        <v>-2.4233670357888037E-2</v>
      </c>
      <c r="E270" s="3">
        <v>105.72</v>
      </c>
      <c r="F270" s="9">
        <f t="shared" si="16"/>
        <v>9.4598429666081785E-5</v>
      </c>
      <c r="H270" s="10">
        <f ca="1">IF(ROW()-2&gt;=$R$4, AVERAGE(INDIRECT("C"&amp;ROW()-$R$4+1):C270), "")</f>
        <v>-2.4233670357888037E-2</v>
      </c>
      <c r="J270" s="18">
        <f ca="1">IF(ISNUMBER(MoyMob), IF(TestX, J269*(1+C270), J269*(1+F270)), J269*(1+C270))</f>
        <v>72.162047393069585</v>
      </c>
      <c r="K270" s="9">
        <f t="shared" ca="1" si="17"/>
        <v>9.4598429666081785E-5</v>
      </c>
      <c r="L270" s="10"/>
    </row>
    <row r="271" spans="1:12">
      <c r="A271" s="1" t="s">
        <v>270</v>
      </c>
      <c r="B271" s="3">
        <v>60.57</v>
      </c>
      <c r="C271" s="9">
        <f t="shared" si="15"/>
        <v>-3.7828947368420129E-3</v>
      </c>
      <c r="E271" s="3">
        <v>105.93</v>
      </c>
      <c r="F271" s="9">
        <f t="shared" si="16"/>
        <v>1.9863791146426113E-3</v>
      </c>
      <c r="H271" s="10">
        <f ca="1">IF(ROW()-2&gt;=$R$4, AVERAGE(INDIRECT("C"&amp;ROW()-$R$4+1):C271), "")</f>
        <v>-3.7828947368420129E-3</v>
      </c>
      <c r="J271" s="18">
        <f ca="1">IF(ISNUMBER(MoyMob), IF(TestX, J270*(1+C271), J270*(1+F271)), J270*(1+C271))</f>
        <v>72.305388576881029</v>
      </c>
      <c r="K271" s="9">
        <f t="shared" ca="1" si="17"/>
        <v>1.9863791146426113E-3</v>
      </c>
      <c r="L271" s="10"/>
    </row>
    <row r="272" spans="1:12">
      <c r="A272" s="1" t="s">
        <v>271</v>
      </c>
      <c r="B272" s="3">
        <v>58.54</v>
      </c>
      <c r="C272" s="9">
        <f t="shared" si="15"/>
        <v>-3.3514941390127118E-2</v>
      </c>
      <c r="E272" s="3">
        <v>106.08</v>
      </c>
      <c r="F272" s="9">
        <f t="shared" si="16"/>
        <v>1.4160294534124596E-3</v>
      </c>
      <c r="H272" s="10">
        <f ca="1">IF(ROW()-2&gt;=$R$4, AVERAGE(INDIRECT("C"&amp;ROW()-$R$4+1):C272), "")</f>
        <v>-3.3514941390127118E-2</v>
      </c>
      <c r="J272" s="18">
        <f ca="1">IF(ISNUMBER(MoyMob), IF(TestX, J271*(1+C272), J271*(1+F272)), J271*(1+C272))</f>
        <v>69.8820777165365</v>
      </c>
      <c r="K272" s="9">
        <f t="shared" ca="1" si="17"/>
        <v>-3.3514941390127007E-2</v>
      </c>
      <c r="L272" s="10"/>
    </row>
    <row r="273" spans="1:12">
      <c r="A273" s="1" t="s">
        <v>272</v>
      </c>
      <c r="B273" s="3">
        <v>58.22</v>
      </c>
      <c r="C273" s="9">
        <f t="shared" si="15"/>
        <v>-5.4663477963785567E-3</v>
      </c>
      <c r="E273" s="3">
        <v>106.29</v>
      </c>
      <c r="F273" s="9">
        <f t="shared" si="16"/>
        <v>1.9796380090497667E-3</v>
      </c>
      <c r="H273" s="10">
        <f ca="1">IF(ROW()-2&gt;=$R$4, AVERAGE(INDIRECT("C"&amp;ROW()-$R$4+1):C273), "")</f>
        <v>-5.4663477963785567E-3</v>
      </c>
      <c r="J273" s="18">
        <f ca="1">IF(ISNUMBER(MoyMob), IF(TestX, J272*(1+C273), J272*(1+F273)), J272*(1+C273))</f>
        <v>69.500077975004359</v>
      </c>
      <c r="K273" s="9">
        <f t="shared" ca="1" si="17"/>
        <v>-5.4663477963785567E-3</v>
      </c>
      <c r="L273" s="10"/>
    </row>
    <row r="274" spans="1:12">
      <c r="A274" s="1" t="s">
        <v>273</v>
      </c>
      <c r="B274" s="3">
        <v>58.41</v>
      </c>
      <c r="C274" s="9">
        <f t="shared" si="15"/>
        <v>3.2634833390587925E-3</v>
      </c>
      <c r="E274" s="3">
        <v>106.42</v>
      </c>
      <c r="F274" s="9">
        <f t="shared" si="16"/>
        <v>1.2230689622729773E-3</v>
      </c>
      <c r="H274" s="10">
        <f ca="1">IF(ROW()-2&gt;=$R$4, AVERAGE(INDIRECT("C"&amp;ROW()-$R$4+1):C274), "")</f>
        <v>3.2634833390587925E-3</v>
      </c>
      <c r="J274" s="18">
        <f ca="1">IF(ISNUMBER(MoyMob), IF(TestX, J273*(1+C274), J273*(1+F274)), J273*(1+C274))</f>
        <v>69.726890321539074</v>
      </c>
      <c r="K274" s="9">
        <f t="shared" ca="1" si="17"/>
        <v>3.2634833390587925E-3</v>
      </c>
      <c r="L274" s="10"/>
    </row>
    <row r="275" spans="1:12">
      <c r="A275" s="1" t="s">
        <v>274</v>
      </c>
      <c r="B275" s="3">
        <v>56.63</v>
      </c>
      <c r="C275" s="9">
        <f t="shared" si="15"/>
        <v>-3.0474233864064226E-2</v>
      </c>
      <c r="E275" s="3">
        <v>106.42</v>
      </c>
      <c r="F275" s="9">
        <f t="shared" si="16"/>
        <v>0</v>
      </c>
      <c r="H275" s="10">
        <f ca="1">IF(ROW()-2&gt;=$R$4, AVERAGE(INDIRECT("C"&amp;ROW()-$R$4+1):C275), "")</f>
        <v>-3.0474233864064226E-2</v>
      </c>
      <c r="J275" s="18">
        <f ca="1">IF(ISNUMBER(MoyMob), IF(TestX, J274*(1+C275), J274*(1+F275)), J274*(1+C275))</f>
        <v>67.602016759266533</v>
      </c>
      <c r="K275" s="9">
        <f t="shared" ca="1" si="17"/>
        <v>-3.0474233864064226E-2</v>
      </c>
      <c r="L275" s="10"/>
    </row>
    <row r="276" spans="1:12">
      <c r="A276" s="1" t="s">
        <v>275</v>
      </c>
      <c r="B276" s="3">
        <v>58.73</v>
      </c>
      <c r="C276" s="9">
        <f t="shared" si="15"/>
        <v>3.7082818294190245E-2</v>
      </c>
      <c r="E276" s="3">
        <v>106.52</v>
      </c>
      <c r="F276" s="9">
        <f t="shared" si="16"/>
        <v>9.3967299379804636E-4</v>
      </c>
      <c r="H276" s="10">
        <f ca="1">IF(ROW()-2&gt;=$R$4, AVERAGE(INDIRECT("C"&amp;ROW()-$R$4+1):C276), "")</f>
        <v>3.7082818294190245E-2</v>
      </c>
      <c r="J276" s="18">
        <f ca="1">IF(ISNUMBER(MoyMob), IF(TestX, J275*(1+C276), J275*(1+F276)), J275*(1+C276))</f>
        <v>70.108890063071215</v>
      </c>
      <c r="K276" s="9">
        <f t="shared" ca="1" si="17"/>
        <v>3.7082818294190245E-2</v>
      </c>
      <c r="L276" s="10"/>
    </row>
    <row r="277" spans="1:12">
      <c r="A277" s="1" t="s">
        <v>276</v>
      </c>
      <c r="B277" s="3">
        <v>57.84</v>
      </c>
      <c r="C277" s="9">
        <f t="shared" si="15"/>
        <v>-1.5154095011067459E-2</v>
      </c>
      <c r="E277" s="3">
        <v>106.86</v>
      </c>
      <c r="F277" s="9">
        <f t="shared" si="16"/>
        <v>3.1918888471649254E-3</v>
      </c>
      <c r="H277" s="10">
        <f ca="1">IF(ROW()-2&gt;=$R$4, AVERAGE(INDIRECT("C"&amp;ROW()-$R$4+1):C277), "")</f>
        <v>-1.5154095011067459E-2</v>
      </c>
      <c r="J277" s="18">
        <f ca="1">IF(ISNUMBER(MoyMob), IF(TestX, J276*(1+C277), J276*(1+F277)), J276*(1+C277))</f>
        <v>70.332669847350644</v>
      </c>
      <c r="K277" s="9">
        <f t="shared" ca="1" si="17"/>
        <v>3.1918888471649254E-3</v>
      </c>
      <c r="L277" s="10"/>
    </row>
    <row r="278" spans="1:12">
      <c r="A278" s="1" t="s">
        <v>277</v>
      </c>
      <c r="B278" s="3">
        <v>57.64</v>
      </c>
      <c r="C278" s="9">
        <f t="shared" si="15"/>
        <v>-3.4578146611342619E-3</v>
      </c>
      <c r="E278" s="3">
        <v>107</v>
      </c>
      <c r="F278" s="9">
        <f t="shared" si="16"/>
        <v>1.3101253977165772E-3</v>
      </c>
      <c r="H278" s="10">
        <f ca="1">IF(ROW()-2&gt;=$R$4, AVERAGE(INDIRECT("C"&amp;ROW()-$R$4+1):C278), "")</f>
        <v>-3.4578146611342619E-3</v>
      </c>
      <c r="J278" s="18">
        <f ca="1">IF(ISNUMBER(MoyMob), IF(TestX, J277*(1+C278), J277*(1+F278)), J277*(1+C278))</f>
        <v>70.089472510395765</v>
      </c>
      <c r="K278" s="9">
        <f t="shared" ca="1" si="17"/>
        <v>-3.4578146611341509E-3</v>
      </c>
      <c r="L278" s="10"/>
    </row>
    <row r="279" spans="1:12">
      <c r="A279" s="1" t="s">
        <v>278</v>
      </c>
      <c r="B279" s="3">
        <v>57.58</v>
      </c>
      <c r="C279" s="9">
        <f t="shared" si="15"/>
        <v>-1.040943789035409E-3</v>
      </c>
      <c r="E279" s="3">
        <v>106.96</v>
      </c>
      <c r="F279" s="9">
        <f t="shared" si="16"/>
        <v>-3.7383177570093906E-4</v>
      </c>
      <c r="H279" s="10">
        <f ca="1">IF(ROW()-2&gt;=$R$4, AVERAGE(INDIRECT("C"&amp;ROW()-$R$4+1):C279), "")</f>
        <v>-1.040943789035409E-3</v>
      </c>
      <c r="J279" s="18">
        <f ca="1">IF(ISNUMBER(MoyMob), IF(TestX, J278*(1+C279), J278*(1+F279)), J278*(1+C279))</f>
        <v>70.063270838429261</v>
      </c>
      <c r="K279" s="9">
        <f t="shared" ca="1" si="17"/>
        <v>-3.7383177570093906E-4</v>
      </c>
      <c r="L279" s="10"/>
    </row>
    <row r="280" spans="1:12">
      <c r="A280" s="1" t="s">
        <v>279</v>
      </c>
      <c r="B280" s="3">
        <v>55.99</v>
      </c>
      <c r="C280" s="9">
        <f t="shared" si="15"/>
        <v>-2.7613754775963839E-2</v>
      </c>
      <c r="E280" s="3">
        <v>107.02</v>
      </c>
      <c r="F280" s="9">
        <f t="shared" si="16"/>
        <v>5.6095736724004475E-4</v>
      </c>
      <c r="H280" s="10">
        <f ca="1">IF(ROW()-2&gt;=$R$4, AVERAGE(INDIRECT("C"&amp;ROW()-$R$4+1):C280), "")</f>
        <v>-2.7613754775963839E-2</v>
      </c>
      <c r="J280" s="18">
        <f ca="1">IF(ISNUMBER(MoyMob), IF(TestX, J279*(1+C280), J279*(1+F280)), J279*(1+C280))</f>
        <v>68.128560858694939</v>
      </c>
      <c r="K280" s="9">
        <f t="shared" ca="1" si="17"/>
        <v>-2.7613754775963839E-2</v>
      </c>
      <c r="L280" s="10"/>
    </row>
    <row r="281" spans="1:12">
      <c r="A281" s="1" t="s">
        <v>280</v>
      </c>
      <c r="B281" s="3">
        <v>55.67</v>
      </c>
      <c r="C281" s="9">
        <f t="shared" si="15"/>
        <v>-5.7153063046972985E-3</v>
      </c>
      <c r="E281" s="3">
        <v>107.06</v>
      </c>
      <c r="F281" s="9">
        <f t="shared" si="16"/>
        <v>3.7376191366100819E-4</v>
      </c>
      <c r="H281" s="10">
        <f ca="1">IF(ROW()-2&gt;=$R$4, AVERAGE(INDIRECT("C"&amp;ROW()-$R$4+1):C281), "")</f>
        <v>-5.7153063046972985E-3</v>
      </c>
      <c r="J281" s="18">
        <f ca="1">IF(ISNUMBER(MoyMob), IF(TestX, J280*(1+C281), J280*(1+F281)), J280*(1+C281))</f>
        <v>67.739185265289294</v>
      </c>
      <c r="K281" s="9">
        <f t="shared" ca="1" si="17"/>
        <v>-5.7153063046971875E-3</v>
      </c>
      <c r="L281" s="10"/>
    </row>
    <row r="282" spans="1:12">
      <c r="A282" s="1" t="s">
        <v>281</v>
      </c>
      <c r="B282" s="3">
        <v>55.99</v>
      </c>
      <c r="C282" s="9">
        <f t="shared" si="15"/>
        <v>5.7481587928867039E-3</v>
      </c>
      <c r="E282" s="3">
        <v>107.02</v>
      </c>
      <c r="F282" s="9">
        <f t="shared" si="16"/>
        <v>-3.7362226788717479E-4</v>
      </c>
      <c r="H282" s="10">
        <f ca="1">IF(ROW()-2&gt;=$R$4, AVERAGE(INDIRECT("C"&amp;ROW()-$R$4+1):C282), "")</f>
        <v>5.7481587928867039E-3</v>
      </c>
      <c r="J282" s="18">
        <f ca="1">IF(ISNUMBER(MoyMob), IF(TestX, J281*(1+C282), J281*(1+F282)), J281*(1+C282))</f>
        <v>68.128560858694954</v>
      </c>
      <c r="K282" s="9">
        <f t="shared" ca="1" si="17"/>
        <v>5.7481587928867039E-3</v>
      </c>
      <c r="L282" s="10"/>
    </row>
    <row r="283" spans="1:12">
      <c r="A283" s="1" t="s">
        <v>282</v>
      </c>
      <c r="B283" s="3">
        <v>55.29</v>
      </c>
      <c r="C283" s="9">
        <f t="shared" si="15"/>
        <v>-1.2502232541525271E-2</v>
      </c>
      <c r="E283" s="3">
        <v>107.22</v>
      </c>
      <c r="F283" s="9">
        <f t="shared" si="16"/>
        <v>1.868809568305041E-3</v>
      </c>
      <c r="H283" s="10">
        <f ca="1">IF(ROW()-2&gt;=$R$4, AVERAGE(INDIRECT("C"&amp;ROW()-$R$4+1):C283), "")</f>
        <v>-1.2502232541525271E-2</v>
      </c>
      <c r="J283" s="18">
        <f ca="1">IF(ISNUMBER(MoyMob), IF(TestX, J282*(1+C283), J282*(1+F283)), J282*(1+C283))</f>
        <v>67.276801748120093</v>
      </c>
      <c r="K283" s="9">
        <f t="shared" ca="1" si="17"/>
        <v>-1.2502232541525271E-2</v>
      </c>
      <c r="L283" s="10"/>
    </row>
    <row r="284" spans="1:12">
      <c r="A284" s="1" t="s">
        <v>283</v>
      </c>
      <c r="B284" s="3">
        <v>59.81</v>
      </c>
      <c r="C284" s="9">
        <f t="shared" si="15"/>
        <v>8.1750768674263119E-2</v>
      </c>
      <c r="E284" s="3">
        <v>107.06</v>
      </c>
      <c r="F284" s="9">
        <f t="shared" si="16"/>
        <v>-1.4922589069202852E-3</v>
      </c>
      <c r="H284" s="10">
        <f ca="1">IF(ROW()-2&gt;=$R$4, AVERAGE(INDIRECT("C"&amp;ROW()-$R$4+1):C284), "")</f>
        <v>8.1750768674263119E-2</v>
      </c>
      <c r="J284" s="18">
        <f ca="1">IF(ISNUMBER(MoyMob), IF(TestX, J283*(1+C284), J283*(1+F284)), J283*(1+C284))</f>
        <v>72.776732004974917</v>
      </c>
      <c r="K284" s="9">
        <f t="shared" ca="1" si="17"/>
        <v>8.1750768674263119E-2</v>
      </c>
      <c r="L284" s="10"/>
    </row>
    <row r="285" spans="1:12">
      <c r="A285" s="1" t="s">
        <v>284</v>
      </c>
      <c r="B285" s="3">
        <v>62.1</v>
      </c>
      <c r="C285" s="9">
        <f t="shared" si="15"/>
        <v>3.8287911720447987E-2</v>
      </c>
      <c r="E285" s="3">
        <v>107.07</v>
      </c>
      <c r="F285" s="9">
        <f t="shared" si="16"/>
        <v>9.3405566971682674E-5</v>
      </c>
      <c r="H285" s="10">
        <f ca="1">IF(ROW()-2&gt;=$R$4, AVERAGE(INDIRECT("C"&amp;ROW()-$R$4+1):C285), "")</f>
        <v>3.8287911720447987E-2</v>
      </c>
      <c r="J285" s="18">
        <f ca="1">IF(ISNUMBER(MoyMob), IF(TestX, J284*(1+C285), J284*(1+F285)), J284*(1+C285))</f>
        <v>72.783529756890189</v>
      </c>
      <c r="K285" s="9">
        <f t="shared" ca="1" si="17"/>
        <v>9.3405566971682674E-5</v>
      </c>
      <c r="L285" s="10"/>
    </row>
    <row r="286" spans="1:12">
      <c r="A286" s="1" t="s">
        <v>285</v>
      </c>
      <c r="B286" s="3">
        <v>63.88</v>
      </c>
      <c r="C286" s="9">
        <f t="shared" si="15"/>
        <v>2.8663446054750352E-2</v>
      </c>
      <c r="E286" s="3">
        <v>107.38</v>
      </c>
      <c r="F286" s="9">
        <f t="shared" si="16"/>
        <v>2.8953021387876365E-3</v>
      </c>
      <c r="H286" s="10">
        <f ca="1">IF(ROW()-2&gt;=$R$4, AVERAGE(INDIRECT("C"&amp;ROW()-$R$4+1):C286), "")</f>
        <v>2.8663446054750352E-2</v>
      </c>
      <c r="J286" s="18">
        <f ca="1">IF(ISNUMBER(MoyMob), IF(TestX, J285*(1+C286), J285*(1+F286)), J285*(1+C286))</f>
        <v>74.869756535751122</v>
      </c>
      <c r="K286" s="9">
        <f t="shared" ca="1" si="17"/>
        <v>2.8663446054750352E-2</v>
      </c>
      <c r="L286" s="10"/>
    </row>
    <row r="287" spans="1:12">
      <c r="A287" s="1" t="s">
        <v>286</v>
      </c>
      <c r="B287" s="3">
        <v>63.24</v>
      </c>
      <c r="C287" s="9">
        <f t="shared" si="15"/>
        <v>-1.0018785222291826E-2</v>
      </c>
      <c r="E287" s="3">
        <v>107.13</v>
      </c>
      <c r="F287" s="9">
        <f t="shared" si="16"/>
        <v>-2.3281802942819452E-3</v>
      </c>
      <c r="H287" s="10">
        <f ca="1">IF(ROW()-2&gt;=$R$4, AVERAGE(INDIRECT("C"&amp;ROW()-$R$4+1):C287), "")</f>
        <v>-1.0018785222291826E-2</v>
      </c>
      <c r="J287" s="18">
        <f ca="1">IF(ISNUMBER(MoyMob), IF(TestX, J286*(1+C287), J286*(1+F287)), J286*(1+C287))</f>
        <v>74.695446243946904</v>
      </c>
      <c r="K287" s="9">
        <f t="shared" ca="1" si="17"/>
        <v>-2.3281802942818342E-3</v>
      </c>
      <c r="L287" s="10"/>
    </row>
    <row r="288" spans="1:12">
      <c r="A288" s="1" t="s">
        <v>287</v>
      </c>
      <c r="B288" s="3">
        <v>63.05</v>
      </c>
      <c r="C288" s="9">
        <f t="shared" si="15"/>
        <v>-3.004427577482649E-3</v>
      </c>
      <c r="E288" s="3">
        <v>107.38</v>
      </c>
      <c r="F288" s="9">
        <f t="shared" si="16"/>
        <v>2.3336133669373815E-3</v>
      </c>
      <c r="H288" s="10">
        <f ca="1">IF(ROW()-2&gt;=$R$4, AVERAGE(INDIRECT("C"&amp;ROW()-$R$4+1):C288), "")</f>
        <v>-3.004427577482649E-3</v>
      </c>
      <c r="J288" s="18">
        <f ca="1">IF(ISNUMBER(MoyMob), IF(TestX, J287*(1+C288), J287*(1+F288)), J287*(1+C288))</f>
        <v>74.869756535751137</v>
      </c>
      <c r="K288" s="9">
        <f t="shared" ca="1" si="17"/>
        <v>2.3336133669373815E-3</v>
      </c>
      <c r="L288" s="10"/>
    </row>
    <row r="289" spans="1:12">
      <c r="A289" s="1" t="s">
        <v>288</v>
      </c>
      <c r="B289" s="3">
        <v>63.5</v>
      </c>
      <c r="C289" s="9">
        <f t="shared" si="15"/>
        <v>7.1371927042029881E-3</v>
      </c>
      <c r="E289" s="3">
        <v>107.62</v>
      </c>
      <c r="F289" s="9">
        <f t="shared" si="16"/>
        <v>2.2350530825108184E-3</v>
      </c>
      <c r="H289" s="10">
        <f ca="1">IF(ROW()-2&gt;=$R$4, AVERAGE(INDIRECT("C"&amp;ROW()-$R$4+1):C289), "")</f>
        <v>7.1371927042029881E-3</v>
      </c>
      <c r="J289" s="18">
        <f ca="1">IF(ISNUMBER(MoyMob), IF(TestX, J288*(1+C289), J288*(1+F289)), J288*(1+C289))</f>
        <v>75.037094415883203</v>
      </c>
      <c r="K289" s="9">
        <f t="shared" ca="1" si="17"/>
        <v>2.2350530825108184E-3</v>
      </c>
      <c r="L289" s="10"/>
    </row>
    <row r="290" spans="1:12">
      <c r="A290" s="1" t="s">
        <v>289</v>
      </c>
      <c r="B290" s="3">
        <v>62.35</v>
      </c>
      <c r="C290" s="9">
        <f t="shared" si="15"/>
        <v>-1.8110236220472364E-2</v>
      </c>
      <c r="E290" s="3">
        <v>107.65</v>
      </c>
      <c r="F290" s="9">
        <f t="shared" si="16"/>
        <v>2.787585950567717E-4</v>
      </c>
      <c r="H290" s="10">
        <f ca="1">IF(ROW()-2&gt;=$R$4, AVERAGE(INDIRECT("C"&amp;ROW()-$R$4+1):C290), "")</f>
        <v>-1.8110236220472364E-2</v>
      </c>
      <c r="J290" s="18">
        <f ca="1">IF(ISNUMBER(MoyMob), IF(TestX, J289*(1+C290), J289*(1+F290)), J289*(1+C290))</f>
        <v>73.678154910713673</v>
      </c>
      <c r="K290" s="9">
        <f t="shared" ca="1" si="17"/>
        <v>-1.8110236220472364E-2</v>
      </c>
      <c r="L290" s="10"/>
    </row>
    <row r="291" spans="1:12">
      <c r="A291" s="1" t="s">
        <v>290</v>
      </c>
      <c r="B291" s="3">
        <v>63.88</v>
      </c>
      <c r="C291" s="9">
        <f t="shared" si="15"/>
        <v>2.4538893344025592E-2</v>
      </c>
      <c r="E291" s="3">
        <v>107.53</v>
      </c>
      <c r="F291" s="9">
        <f t="shared" si="16"/>
        <v>-1.114723641430615E-3</v>
      </c>
      <c r="H291" s="10">
        <f ca="1">IF(ROW()-2&gt;=$R$4, AVERAGE(INDIRECT("C"&amp;ROW()-$R$4+1):C291), "")</f>
        <v>2.4538893344025592E-2</v>
      </c>
      <c r="J291" s="18">
        <f ca="1">IF(ISNUMBER(MoyMob), IF(TestX, J290*(1+C291), J290*(1+F291)), J290*(1+C291))</f>
        <v>75.486135295852264</v>
      </c>
      <c r="K291" s="9">
        <f t="shared" ca="1" si="17"/>
        <v>2.4538893344025592E-2</v>
      </c>
      <c r="L291" s="10"/>
    </row>
    <row r="292" spans="1:12">
      <c r="A292" s="1" t="s">
        <v>291</v>
      </c>
      <c r="B292" s="3">
        <v>65.53</v>
      </c>
      <c r="C292" s="9">
        <f t="shared" si="15"/>
        <v>2.5829680651221043E-2</v>
      </c>
      <c r="E292" s="3">
        <v>107.51</v>
      </c>
      <c r="F292" s="9">
        <f t="shared" si="16"/>
        <v>-1.8599460615642549E-4</v>
      </c>
      <c r="H292" s="10">
        <f ca="1">IF(ROW()-2&gt;=$R$4, AVERAGE(INDIRECT("C"&amp;ROW()-$R$4+1):C292), "")</f>
        <v>2.5829680651221043E-2</v>
      </c>
      <c r="J292" s="18">
        <f ca="1">IF(ISNUMBER(MoyMob), IF(TestX, J291*(1+C292), J291*(1+F292)), J291*(1+C292))</f>
        <v>75.472095281847643</v>
      </c>
      <c r="K292" s="9">
        <f t="shared" ca="1" si="17"/>
        <v>-1.8599460615642549E-4</v>
      </c>
      <c r="L292" s="10"/>
    </row>
    <row r="293" spans="1:12">
      <c r="A293" s="1" t="s">
        <v>292</v>
      </c>
      <c r="B293" s="3">
        <v>65.09</v>
      </c>
      <c r="C293" s="9">
        <f t="shared" si="15"/>
        <v>-6.7144819166793379E-3</v>
      </c>
      <c r="E293" s="3">
        <v>107.69</v>
      </c>
      <c r="F293" s="9">
        <f t="shared" si="16"/>
        <v>1.6742628592687492E-3</v>
      </c>
      <c r="H293" s="10">
        <f ca="1">IF(ROW()-2&gt;=$R$4, AVERAGE(INDIRECT("C"&amp;ROW()-$R$4+1):C293), "")</f>
        <v>-6.7144819166793379E-3</v>
      </c>
      <c r="J293" s="18">
        <f ca="1">IF(ISNUMBER(MoyMob), IF(TestX, J292*(1+C293), J292*(1+F293)), J292*(1+C293))</f>
        <v>74.965339262863779</v>
      </c>
      <c r="K293" s="9">
        <f t="shared" ca="1" si="17"/>
        <v>-6.7144819166793379E-3</v>
      </c>
      <c r="L293" s="10"/>
    </row>
    <row r="294" spans="1:12">
      <c r="A294" s="1" t="s">
        <v>293</v>
      </c>
      <c r="B294" s="3">
        <v>63.75</v>
      </c>
      <c r="C294" s="9">
        <f t="shared" si="15"/>
        <v>-2.0586879705023819E-2</v>
      </c>
      <c r="E294" s="3">
        <v>108.07</v>
      </c>
      <c r="F294" s="9">
        <f t="shared" si="16"/>
        <v>3.5286470424364946E-3</v>
      </c>
      <c r="H294" s="10">
        <f ca="1">IF(ROW()-2&gt;=$R$4, AVERAGE(INDIRECT("C"&amp;ROW()-$R$4+1):C294), "")</f>
        <v>-2.0586879705023819E-2</v>
      </c>
      <c r="J294" s="18">
        <f ca="1">IF(ISNUMBER(MoyMob), IF(TestX, J293*(1+C294), J293*(1+F294)), J293*(1+C294))</f>
        <v>75.229865485538937</v>
      </c>
      <c r="K294" s="9">
        <f t="shared" ca="1" si="17"/>
        <v>3.5286470424364946E-3</v>
      </c>
      <c r="L294" s="10"/>
    </row>
    <row r="295" spans="1:12">
      <c r="A295" s="1" t="s">
        <v>294</v>
      </c>
      <c r="B295" s="3">
        <v>65.790000000000006</v>
      </c>
      <c r="C295" s="9">
        <f t="shared" si="15"/>
        <v>3.2000000000000028E-2</v>
      </c>
      <c r="E295" s="3">
        <v>108.28</v>
      </c>
      <c r="F295" s="9">
        <f t="shared" si="16"/>
        <v>1.9431849727029604E-3</v>
      </c>
      <c r="H295" s="10">
        <f ca="1">IF(ROW()-2&gt;=$R$4, AVERAGE(INDIRECT("C"&amp;ROW()-$R$4+1):C295), "")</f>
        <v>3.2000000000000028E-2</v>
      </c>
      <c r="J295" s="18">
        <f ca="1">IF(ISNUMBER(MoyMob), IF(TestX, J294*(1+C295), J294*(1+F295)), J294*(1+C295))</f>
        <v>75.376051029648906</v>
      </c>
      <c r="K295" s="9">
        <f t="shared" ca="1" si="17"/>
        <v>1.9431849727029604E-3</v>
      </c>
      <c r="L295" s="10"/>
    </row>
    <row r="296" spans="1:12">
      <c r="A296" s="1" t="s">
        <v>295</v>
      </c>
      <c r="B296" s="3">
        <v>65.34</v>
      </c>
      <c r="C296" s="9">
        <f t="shared" si="15"/>
        <v>-6.8399452804378535E-3</v>
      </c>
      <c r="E296" s="3">
        <v>108.55</v>
      </c>
      <c r="F296" s="9">
        <f t="shared" si="16"/>
        <v>2.4935352789066112E-3</v>
      </c>
      <c r="H296" s="10">
        <f ca="1">IF(ROW()-2&gt;=$R$4, AVERAGE(INDIRECT("C"&amp;ROW()-$R$4+1):C296), "")</f>
        <v>-6.8399452804378535E-3</v>
      </c>
      <c r="J296" s="18">
        <f ca="1">IF(ISNUMBER(MoyMob), IF(TestX, J295*(1+C296), J295*(1+F296)), J295*(1+C296))</f>
        <v>74.860482965150609</v>
      </c>
      <c r="K296" s="9">
        <f t="shared" ca="1" si="17"/>
        <v>-6.8399452804379646E-3</v>
      </c>
      <c r="L296" s="10"/>
    </row>
    <row r="297" spans="1:12">
      <c r="A297" s="1" t="s">
        <v>296</v>
      </c>
      <c r="B297" s="3">
        <v>64.2</v>
      </c>
      <c r="C297" s="9">
        <f t="shared" si="15"/>
        <v>-1.7447199265381075E-2</v>
      </c>
      <c r="E297" s="3">
        <v>108.87</v>
      </c>
      <c r="F297" s="9">
        <f t="shared" si="16"/>
        <v>2.947950253339604E-3</v>
      </c>
      <c r="H297" s="10">
        <f ca="1">IF(ROW()-2&gt;=$R$4, AVERAGE(INDIRECT("C"&amp;ROW()-$R$4+1):C297), "")</f>
        <v>-1.7447199265381075E-2</v>
      </c>
      <c r="J297" s="18">
        <f ca="1">IF(ISNUMBER(MoyMob), IF(TestX, J296*(1+C297), J296*(1+F297)), J296*(1+C297))</f>
        <v>73.55437720175496</v>
      </c>
      <c r="K297" s="9">
        <f t="shared" ca="1" si="17"/>
        <v>-1.7447199265381075E-2</v>
      </c>
      <c r="L297" s="10"/>
    </row>
    <row r="298" spans="1:12">
      <c r="A298" s="1" t="s">
        <v>297</v>
      </c>
      <c r="B298" s="3">
        <v>68.52</v>
      </c>
      <c r="C298" s="9">
        <f t="shared" si="15"/>
        <v>6.7289719626168143E-2</v>
      </c>
      <c r="E298" s="3">
        <v>108.8</v>
      </c>
      <c r="F298" s="9">
        <f t="shared" si="16"/>
        <v>-6.4296867824020776E-4</v>
      </c>
      <c r="H298" s="10">
        <f ca="1">IF(ROW()-2&gt;=$R$4, AVERAGE(INDIRECT("C"&amp;ROW()-$R$4+1):C298), "")</f>
        <v>6.7289719626168143E-2</v>
      </c>
      <c r="J298" s="18">
        <f ca="1">IF(ISNUMBER(MoyMob), IF(TestX, J297*(1+C298), J297*(1+F298)), J297*(1+C298))</f>
        <v>73.507084041066761</v>
      </c>
      <c r="K298" s="9">
        <f t="shared" ca="1" si="17"/>
        <v>-6.4296867824031878E-4</v>
      </c>
      <c r="L298" s="10"/>
    </row>
    <row r="299" spans="1:12">
      <c r="A299" s="1" t="s">
        <v>298</v>
      </c>
      <c r="B299" s="3">
        <v>69.290000000000006</v>
      </c>
      <c r="C299" s="9">
        <f t="shared" si="15"/>
        <v>1.1237594862813838E-2</v>
      </c>
      <c r="E299" s="3">
        <v>108.78</v>
      </c>
      <c r="F299" s="9">
        <f t="shared" si="16"/>
        <v>-1.8382352941170854E-4</v>
      </c>
      <c r="H299" s="10">
        <f ca="1">IF(ROW()-2&gt;=$R$4, AVERAGE(INDIRECT("C"&amp;ROW()-$R$4+1):C299), "")</f>
        <v>1.1237594862813838E-2</v>
      </c>
      <c r="J299" s="18">
        <f ca="1">IF(ISNUMBER(MoyMob), IF(TestX, J298*(1+C299), J298*(1+F299)), J298*(1+C299))</f>
        <v>74.33312687106708</v>
      </c>
      <c r="K299" s="9">
        <f t="shared" ca="1" si="17"/>
        <v>1.1237594862813838E-2</v>
      </c>
      <c r="L299" s="10"/>
    </row>
    <row r="300" spans="1:12">
      <c r="A300" s="1" t="s">
        <v>299</v>
      </c>
      <c r="B300" s="3">
        <v>69.67</v>
      </c>
      <c r="C300" s="9">
        <f t="shared" si="15"/>
        <v>5.4841968538028585E-3</v>
      </c>
      <c r="E300" s="3">
        <v>108.89</v>
      </c>
      <c r="F300" s="9">
        <f t="shared" si="16"/>
        <v>1.0112152969294907E-3</v>
      </c>
      <c r="H300" s="10">
        <f ca="1">IF(ROW()-2&gt;=$R$4, AVERAGE(INDIRECT("C"&amp;ROW()-$R$4+1):C300), "")</f>
        <v>5.4841968538028585E-3</v>
      </c>
      <c r="J300" s="18">
        <f ca="1">IF(ISNUMBER(MoyMob), IF(TestX, J299*(1+C300), J299*(1+F300)), J299*(1+C300))</f>
        <v>74.740784371586713</v>
      </c>
      <c r="K300" s="9">
        <f t="shared" ca="1" si="17"/>
        <v>5.4841968538028585E-3</v>
      </c>
      <c r="L300" s="10"/>
    </row>
    <row r="301" spans="1:12">
      <c r="A301" s="1" t="s">
        <v>300</v>
      </c>
      <c r="B301" s="3">
        <v>69.989999999999995</v>
      </c>
      <c r="C301" s="9">
        <f t="shared" si="15"/>
        <v>4.5930816707333566E-3</v>
      </c>
      <c r="E301" s="3">
        <v>108.78</v>
      </c>
      <c r="F301" s="9">
        <f t="shared" si="16"/>
        <v>-1.0101937735329525E-3</v>
      </c>
      <c r="H301" s="10">
        <f ca="1">IF(ROW()-2&gt;=$R$4, AVERAGE(INDIRECT("C"&amp;ROW()-$R$4+1):C301), "")</f>
        <v>4.5930816707333566E-3</v>
      </c>
      <c r="J301" s="18">
        <f ca="1">IF(ISNUMBER(MoyMob), IF(TestX, J300*(1+C301), J300*(1+F301)), J300*(1+C301))</f>
        <v>74.665281696585566</v>
      </c>
      <c r="K301" s="9">
        <f t="shared" ca="1" si="17"/>
        <v>-1.0101937735329525E-3</v>
      </c>
      <c r="L301" s="10"/>
    </row>
    <row r="302" spans="1:12">
      <c r="A302" s="1" t="s">
        <v>301</v>
      </c>
      <c r="B302" s="3">
        <v>70.819999999999993</v>
      </c>
      <c r="C302" s="9">
        <f t="shared" si="15"/>
        <v>1.1858836976710974E-2</v>
      </c>
      <c r="E302" s="3">
        <v>108.47</v>
      </c>
      <c r="F302" s="9">
        <f t="shared" si="16"/>
        <v>-2.8497885640742515E-3</v>
      </c>
      <c r="H302" s="10">
        <f ca="1">IF(ROW()-2&gt;=$R$4, AVERAGE(INDIRECT("C"&amp;ROW()-$R$4+1):C302), "")</f>
        <v>1.1858836976710974E-2</v>
      </c>
      <c r="J302" s="18">
        <f ca="1">IF(ISNUMBER(MoyMob), IF(TestX, J301*(1+C302), J301*(1+F302)), J301*(1+C302))</f>
        <v>74.452501430673252</v>
      </c>
      <c r="K302" s="9">
        <f t="shared" ca="1" si="17"/>
        <v>-2.8497885640742515E-3</v>
      </c>
      <c r="L302" s="10"/>
    </row>
    <row r="303" spans="1:12">
      <c r="A303" s="1" t="s">
        <v>302</v>
      </c>
      <c r="B303" s="3">
        <v>71.709999999999994</v>
      </c>
      <c r="C303" s="9">
        <f t="shared" si="15"/>
        <v>1.2567071448743361E-2</v>
      </c>
      <c r="E303" s="3">
        <v>108.66</v>
      </c>
      <c r="F303" s="9">
        <f t="shared" si="16"/>
        <v>1.7516363971605831E-3</v>
      </c>
      <c r="H303" s="10">
        <f ca="1">IF(ROW()-2&gt;=$R$4, AVERAGE(INDIRECT("C"&amp;ROW()-$R$4+1):C303), "")</f>
        <v>1.2567071448743361E-2</v>
      </c>
      <c r="J303" s="18">
        <f ca="1">IF(ISNUMBER(MoyMob), IF(TestX, J302*(1+C303), J302*(1+F303)), J302*(1+C303))</f>
        <v>74.582915142038871</v>
      </c>
      <c r="K303" s="9">
        <f t="shared" ca="1" si="17"/>
        <v>1.7516363971605831E-3</v>
      </c>
      <c r="L303" s="10"/>
    </row>
    <row r="304" spans="1:12">
      <c r="A304" s="1" t="s">
        <v>303</v>
      </c>
      <c r="B304" s="3">
        <v>70.239999999999995</v>
      </c>
      <c r="C304" s="9">
        <f t="shared" si="15"/>
        <v>-2.0499233021893715E-2</v>
      </c>
      <c r="E304" s="3">
        <v>108.71</v>
      </c>
      <c r="F304" s="9">
        <f t="shared" si="16"/>
        <v>4.6015092950479897E-4</v>
      </c>
      <c r="H304" s="10">
        <f ca="1">IF(ROW()-2&gt;=$R$4, AVERAGE(INDIRECT("C"&amp;ROW()-$R$4+1):C304), "")</f>
        <v>-2.0499233021893715E-2</v>
      </c>
      <c r="J304" s="18">
        <f ca="1">IF(ISNUMBER(MoyMob), IF(TestX, J303*(1+C304), J303*(1+F304)), J303*(1+C304))</f>
        <v>74.617234539766656</v>
      </c>
      <c r="K304" s="9">
        <f t="shared" ca="1" si="17"/>
        <v>4.6015092950479897E-4</v>
      </c>
      <c r="L304" s="10"/>
    </row>
    <row r="305" spans="1:12">
      <c r="A305" s="1" t="s">
        <v>304</v>
      </c>
      <c r="B305" s="3">
        <v>71.010000000000005</v>
      </c>
      <c r="C305" s="9">
        <f t="shared" si="15"/>
        <v>1.096241457858782E-2</v>
      </c>
      <c r="E305" s="3">
        <v>108.7</v>
      </c>
      <c r="F305" s="9">
        <f t="shared" si="16"/>
        <v>-9.1987857602671141E-5</v>
      </c>
      <c r="H305" s="10">
        <f ca="1">IF(ROW()-2&gt;=$R$4, AVERAGE(INDIRECT("C"&amp;ROW()-$R$4+1):C305), "")</f>
        <v>1.096241457858782E-2</v>
      </c>
      <c r="J305" s="18">
        <f ca="1">IF(ISNUMBER(MoyMob), IF(TestX, J304*(1+C305), J304*(1+F305)), J304*(1+C305))</f>
        <v>74.610370660221108</v>
      </c>
      <c r="K305" s="9">
        <f t="shared" ca="1" si="17"/>
        <v>-9.1987857602671141E-5</v>
      </c>
      <c r="L305" s="10"/>
    </row>
    <row r="306" spans="1:12">
      <c r="A306" s="1" t="s">
        <v>305</v>
      </c>
      <c r="B306" s="3">
        <v>72.98</v>
      </c>
      <c r="C306" s="9">
        <f t="shared" si="15"/>
        <v>2.7742571468807098E-2</v>
      </c>
      <c r="E306" s="3">
        <v>108.97</v>
      </c>
      <c r="F306" s="9">
        <f t="shared" si="16"/>
        <v>2.4839006439743017E-3</v>
      </c>
      <c r="H306" s="10">
        <f ca="1">IF(ROW()-2&gt;=$R$4, AVERAGE(INDIRECT("C"&amp;ROW()-$R$4+1):C306), "")</f>
        <v>2.7742571468807098E-2</v>
      </c>
      <c r="J306" s="18">
        <f ca="1">IF(ISNUMBER(MoyMob), IF(TestX, J305*(1+C306), J305*(1+F306)), J305*(1+C306))</f>
        <v>74.795695407951186</v>
      </c>
      <c r="K306" s="9">
        <f t="shared" ca="1" si="17"/>
        <v>2.4839006439743017E-3</v>
      </c>
      <c r="L306" s="10"/>
    </row>
    <row r="307" spans="1:12">
      <c r="A307" s="1" t="s">
        <v>306</v>
      </c>
      <c r="B307" s="3">
        <v>71.2</v>
      </c>
      <c r="C307" s="9">
        <f t="shared" si="15"/>
        <v>-2.4390243902439046E-2</v>
      </c>
      <c r="E307" s="3">
        <v>109.37</v>
      </c>
      <c r="F307" s="9">
        <f t="shared" si="16"/>
        <v>3.6707350646967285E-3</v>
      </c>
      <c r="H307" s="10">
        <f ca="1">IF(ROW()-2&gt;=$R$4, AVERAGE(INDIRECT("C"&amp;ROW()-$R$4+1):C307), "")</f>
        <v>-2.4390243902439046E-2</v>
      </c>
      <c r="J307" s="18">
        <f ca="1">IF(ISNUMBER(MoyMob), IF(TestX, J306*(1+C307), J306*(1+F307)), J306*(1+C307))</f>
        <v>72.97141015409872</v>
      </c>
      <c r="K307" s="9">
        <f t="shared" ca="1" si="17"/>
        <v>-2.4390243902439046E-2</v>
      </c>
      <c r="L307" s="10"/>
    </row>
    <row r="308" spans="1:12">
      <c r="A308" s="1" t="s">
        <v>307</v>
      </c>
      <c r="B308" s="3">
        <v>69.86</v>
      </c>
      <c r="C308" s="9">
        <f t="shared" si="15"/>
        <v>-1.8820224719101164E-2</v>
      </c>
      <c r="E308" s="3">
        <v>109.24</v>
      </c>
      <c r="F308" s="9">
        <f t="shared" si="16"/>
        <v>-1.188625765749407E-3</v>
      </c>
      <c r="H308" s="10">
        <f ca="1">IF(ROW()-2&gt;=$R$4, AVERAGE(INDIRECT("C"&amp;ROW()-$R$4+1):C308), "")</f>
        <v>-1.8820224719101164E-2</v>
      </c>
      <c r="J308" s="18">
        <f ca="1">IF(ISNUMBER(MoyMob), IF(TestX, J307*(1+C308), J307*(1+F308)), J307*(1+C308))</f>
        <v>72.884674455826485</v>
      </c>
      <c r="K308" s="9">
        <f t="shared" ca="1" si="17"/>
        <v>-1.1886257657495181E-3</v>
      </c>
      <c r="L308" s="10"/>
    </row>
    <row r="309" spans="1:12">
      <c r="A309" s="1" t="s">
        <v>308</v>
      </c>
      <c r="B309" s="3">
        <v>69.61</v>
      </c>
      <c r="C309" s="9">
        <f t="shared" si="15"/>
        <v>-3.5785857429143642E-3</v>
      </c>
      <c r="E309" s="3">
        <v>109.41</v>
      </c>
      <c r="F309" s="9">
        <f t="shared" si="16"/>
        <v>1.5562065177590068E-3</v>
      </c>
      <c r="H309" s="10">
        <f ca="1">IF(ROW()-2&gt;=$R$4, AVERAGE(INDIRECT("C"&amp;ROW()-$R$4+1):C309), "")</f>
        <v>-3.5785857429143642E-3</v>
      </c>
      <c r="J309" s="18">
        <f ca="1">IF(ISNUMBER(MoyMob), IF(TestX, J308*(1+C309), J308*(1+F309)), J308*(1+C309))</f>
        <v>72.998098061259384</v>
      </c>
      <c r="K309" s="9">
        <f t="shared" ca="1" si="17"/>
        <v>1.5562065177590068E-3</v>
      </c>
      <c r="L309" s="10"/>
    </row>
    <row r="310" spans="1:12">
      <c r="A310" s="1" t="s">
        <v>309</v>
      </c>
      <c r="B310" s="3">
        <v>72.47</v>
      </c>
      <c r="C310" s="9">
        <f t="shared" si="15"/>
        <v>4.1086050854762135E-2</v>
      </c>
      <c r="E310" s="3">
        <v>109.5</v>
      </c>
      <c r="F310" s="9">
        <f t="shared" si="16"/>
        <v>8.2259391280503635E-4</v>
      </c>
      <c r="H310" s="10">
        <f ca="1">IF(ROW()-2&gt;=$R$4, AVERAGE(INDIRECT("C"&amp;ROW()-$R$4+1):C310), "")</f>
        <v>4.1086050854762135E-2</v>
      </c>
      <c r="J310" s="18">
        <f ca="1">IF(ISNUMBER(MoyMob), IF(TestX, J309*(1+C310), J309*(1+F310)), J309*(1+C310))</f>
        <v>75.997301630505206</v>
      </c>
      <c r="K310" s="9">
        <f t="shared" ca="1" si="17"/>
        <v>4.1086050854762135E-2</v>
      </c>
      <c r="L310" s="10"/>
    </row>
    <row r="311" spans="1:12">
      <c r="A311" s="1" t="s">
        <v>310</v>
      </c>
      <c r="B311" s="3">
        <v>71.709999999999994</v>
      </c>
      <c r="C311" s="9">
        <f t="shared" si="15"/>
        <v>-1.0487098109562609E-2</v>
      </c>
      <c r="E311" s="3">
        <v>109.54</v>
      </c>
      <c r="F311" s="9">
        <f t="shared" si="16"/>
        <v>3.6529680365293693E-4</v>
      </c>
      <c r="H311" s="10">
        <f ca="1">IF(ROW()-2&gt;=$R$4, AVERAGE(INDIRECT("C"&amp;ROW()-$R$4+1):C311), "")</f>
        <v>-1.0487098109562609E-2</v>
      </c>
      <c r="J311" s="18">
        <f ca="1">IF(ISNUMBER(MoyMob), IF(TestX, J310*(1+C311), J310*(1+F311)), J310*(1+C311))</f>
        <v>75.20031047224407</v>
      </c>
      <c r="K311" s="9">
        <f t="shared" ca="1" si="17"/>
        <v>-1.048709810956272E-2</v>
      </c>
      <c r="L311" s="10"/>
    </row>
    <row r="312" spans="1:12">
      <c r="A312" s="1" t="s">
        <v>311</v>
      </c>
      <c r="B312" s="3">
        <v>76.290000000000006</v>
      </c>
      <c r="C312" s="9">
        <f t="shared" si="15"/>
        <v>6.3868358666852698E-2</v>
      </c>
      <c r="E312" s="3">
        <v>109.37</v>
      </c>
      <c r="F312" s="9">
        <f t="shared" si="16"/>
        <v>-1.5519444951616057E-3</v>
      </c>
      <c r="H312" s="10">
        <f ca="1">IF(ROW()-2&gt;=$R$4, AVERAGE(INDIRECT("C"&amp;ROW()-$R$4+1):C312), "")</f>
        <v>6.3868358666852698E-2</v>
      </c>
      <c r="J312" s="18">
        <f ca="1">IF(ISNUMBER(MoyMob), IF(TestX, J311*(1+C312), J311*(1+F312)), J311*(1+C312))</f>
        <v>80.003230873344037</v>
      </c>
      <c r="K312" s="9">
        <f t="shared" ca="1" si="17"/>
        <v>6.3868358666852698E-2</v>
      </c>
      <c r="L312" s="10"/>
    </row>
    <row r="313" spans="1:12">
      <c r="A313" s="1" t="s">
        <v>312</v>
      </c>
      <c r="B313" s="3">
        <v>76.86</v>
      </c>
      <c r="C313" s="9">
        <f t="shared" si="15"/>
        <v>7.4714903657095988E-3</v>
      </c>
      <c r="E313" s="3">
        <v>109.48</v>
      </c>
      <c r="F313" s="9">
        <f t="shared" si="16"/>
        <v>1.0057602633262164E-3</v>
      </c>
      <c r="H313" s="10">
        <f ca="1">IF(ROW()-2&gt;=$R$4, AVERAGE(INDIRECT("C"&amp;ROW()-$R$4+1):C313), "")</f>
        <v>7.4714903657095988E-3</v>
      </c>
      <c r="J313" s="18">
        <f ca="1">IF(ISNUMBER(MoyMob), IF(TestX, J312*(1+C313), J312*(1+F313)), J312*(1+C313))</f>
        <v>80.083694943894159</v>
      </c>
      <c r="K313" s="9">
        <f t="shared" ca="1" si="17"/>
        <v>1.0057602633262164E-3</v>
      </c>
      <c r="L313" s="10"/>
    </row>
    <row r="314" spans="1:12">
      <c r="A314" s="1" t="s">
        <v>313</v>
      </c>
      <c r="B314" s="3">
        <v>79.150000000000006</v>
      </c>
      <c r="C314" s="9">
        <f t="shared" si="15"/>
        <v>2.9794431433775692E-2</v>
      </c>
      <c r="E314" s="3">
        <v>109.67</v>
      </c>
      <c r="F314" s="9">
        <f t="shared" si="16"/>
        <v>1.7354767994153253E-3</v>
      </c>
      <c r="H314" s="10">
        <f ca="1">IF(ROW()-2&gt;=$R$4, AVERAGE(INDIRECT("C"&amp;ROW()-$R$4+1):C314), "")</f>
        <v>2.9794431433775692E-2</v>
      </c>
      <c r="J314" s="18">
        <f ca="1">IF(ISNUMBER(MoyMob), IF(TestX, J313*(1+C314), J313*(1+F314)), J313*(1+C314))</f>
        <v>82.469743101863429</v>
      </c>
      <c r="K314" s="9">
        <f t="shared" ca="1" si="17"/>
        <v>2.9794431433775692E-2</v>
      </c>
      <c r="L314" s="10"/>
    </row>
    <row r="315" spans="1:12">
      <c r="A315" s="1" t="s">
        <v>314</v>
      </c>
      <c r="B315" s="3">
        <v>85.7</v>
      </c>
      <c r="C315" s="9">
        <f t="shared" si="15"/>
        <v>8.2754264055590498E-2</v>
      </c>
      <c r="E315" s="3">
        <v>109.8</v>
      </c>
      <c r="F315" s="9">
        <f t="shared" si="16"/>
        <v>1.1853743047323118E-3</v>
      </c>
      <c r="H315" s="10">
        <f ca="1">IF(ROW()-2&gt;=$R$4, AVERAGE(INDIRECT("C"&amp;ROW()-$R$4+1):C315), "")</f>
        <v>8.2754264055590498E-2</v>
      </c>
      <c r="J315" s="18">
        <f ca="1">IF(ISNUMBER(MoyMob), IF(TestX, J314*(1+C315), J314*(1+F315)), J314*(1+C315))</f>
        <v>82.56750061625425</v>
      </c>
      <c r="K315" s="9">
        <f t="shared" ca="1" si="17"/>
        <v>1.1853743047323118E-3</v>
      </c>
      <c r="L315" s="10"/>
    </row>
    <row r="316" spans="1:12">
      <c r="A316" s="1" t="s">
        <v>315</v>
      </c>
      <c r="B316" s="3">
        <v>83.35</v>
      </c>
      <c r="C316" s="9">
        <f t="shared" si="15"/>
        <v>-2.7421236872812282E-2</v>
      </c>
      <c r="E316" s="3">
        <v>109.67</v>
      </c>
      <c r="F316" s="9">
        <f t="shared" si="16"/>
        <v>-1.1839708561020013E-3</v>
      </c>
      <c r="H316" s="10">
        <f ca="1">IF(ROW()-2&gt;=$R$4, AVERAGE(INDIRECT("C"&amp;ROW()-$R$4+1):C316), "")</f>
        <v>-2.7421236872812282E-2</v>
      </c>
      <c r="J316" s="18">
        <f ca="1">IF(ISNUMBER(MoyMob), IF(TestX, J315*(1+C316), J315*(1+F316)), J315*(1+C316))</f>
        <v>82.469743101863415</v>
      </c>
      <c r="K316" s="9">
        <f t="shared" ca="1" si="17"/>
        <v>-1.1839708561021123E-3</v>
      </c>
      <c r="L316" s="10"/>
    </row>
    <row r="317" spans="1:12">
      <c r="A317" s="1" t="s">
        <v>316</v>
      </c>
      <c r="B317" s="3">
        <v>82.97</v>
      </c>
      <c r="C317" s="9">
        <f t="shared" si="15"/>
        <v>-4.5590881823635021E-3</v>
      </c>
      <c r="E317" s="3">
        <v>109.8</v>
      </c>
      <c r="F317" s="9">
        <f t="shared" si="16"/>
        <v>1.1853743047323118E-3</v>
      </c>
      <c r="H317" s="10">
        <f ca="1">IF(ROW()-2&gt;=$R$4, AVERAGE(INDIRECT("C"&amp;ROW()-$R$4+1):C317), "")</f>
        <v>-4.5590881823635021E-3</v>
      </c>
      <c r="J317" s="18">
        <f ca="1">IF(ISNUMBER(MoyMob), IF(TestX, J316*(1+C317), J316*(1+F317)), J316*(1+C317))</f>
        <v>82.567500616254236</v>
      </c>
      <c r="K317" s="9">
        <f t="shared" ca="1" si="17"/>
        <v>1.1853743047323118E-3</v>
      </c>
      <c r="L317" s="10"/>
    </row>
    <row r="318" spans="1:12">
      <c r="A318" s="1" t="s">
        <v>317</v>
      </c>
      <c r="B318" s="3">
        <v>82.46</v>
      </c>
      <c r="C318" s="9">
        <f t="shared" si="15"/>
        <v>-6.1468000482102214E-3</v>
      </c>
      <c r="E318" s="3">
        <v>109.8</v>
      </c>
      <c r="F318" s="9">
        <f t="shared" si="16"/>
        <v>0</v>
      </c>
      <c r="H318" s="10">
        <f ca="1">IF(ROW()-2&gt;=$R$4, AVERAGE(INDIRECT("C"&amp;ROW()-$R$4+1):C318), "")</f>
        <v>-6.1468000482102214E-3</v>
      </c>
      <c r="J318" s="18">
        <f ca="1">IF(ISNUMBER(MoyMob), IF(TestX, J317*(1+C318), J317*(1+F318)), J317*(1+C318))</f>
        <v>82.567500616254236</v>
      </c>
      <c r="K318" s="9">
        <f t="shared" ca="1" si="17"/>
        <v>0</v>
      </c>
      <c r="L318" s="10"/>
    </row>
    <row r="319" spans="1:12">
      <c r="A319" s="1" t="s">
        <v>318</v>
      </c>
      <c r="B319" s="3">
        <v>78.510000000000005</v>
      </c>
      <c r="C319" s="9">
        <f t="shared" si="15"/>
        <v>-4.7902013097259166E-2</v>
      </c>
      <c r="E319" s="3">
        <v>109.71</v>
      </c>
      <c r="F319" s="9">
        <f t="shared" si="16"/>
        <v>-8.1967213114753079E-4</v>
      </c>
      <c r="H319" s="10">
        <f ca="1">IF(ROW()-2&gt;=$R$4, AVERAGE(INDIRECT("C"&amp;ROW()-$R$4+1):C319), "")</f>
        <v>-4.7902013097259166E-2</v>
      </c>
      <c r="J319" s="18">
        <f ca="1">IF(ISNUMBER(MoyMob), IF(TestX, J318*(1+C319), J318*(1+F319)), J318*(1+C319))</f>
        <v>78.612351120326466</v>
      </c>
      <c r="K319" s="9">
        <f t="shared" ca="1" si="17"/>
        <v>-4.7902013097259277E-2</v>
      </c>
      <c r="L319" s="10"/>
    </row>
    <row r="320" spans="1:12">
      <c r="A320" s="1" t="s">
        <v>319</v>
      </c>
      <c r="B320" s="3">
        <v>79.849999999999994</v>
      </c>
      <c r="C320" s="9">
        <f t="shared" si="15"/>
        <v>1.7067889440835371E-2</v>
      </c>
      <c r="E320" s="3">
        <v>109.6</v>
      </c>
      <c r="F320" s="9">
        <f t="shared" si="16"/>
        <v>-1.0026433324218376E-3</v>
      </c>
      <c r="H320" s="10">
        <f ca="1">IF(ROW()-2&gt;=$R$4, AVERAGE(INDIRECT("C"&amp;ROW()-$R$4+1):C320), "")</f>
        <v>1.7067889440835371E-2</v>
      </c>
      <c r="J320" s="18">
        <f ca="1">IF(ISNUMBER(MoyMob), IF(TestX, J319*(1+C320), J319*(1+F320)), J319*(1+C320))</f>
        <v>79.954098037932326</v>
      </c>
      <c r="K320" s="9">
        <f t="shared" ca="1" si="17"/>
        <v>1.7067889440835371E-2</v>
      </c>
      <c r="L320" s="10"/>
    </row>
    <row r="321" spans="1:12">
      <c r="A321" s="1" t="s">
        <v>320</v>
      </c>
      <c r="B321" s="3">
        <v>79.72</v>
      </c>
      <c r="C321" s="9">
        <f t="shared" si="15"/>
        <v>-1.6280525986223093E-3</v>
      </c>
      <c r="E321" s="3">
        <v>109.56</v>
      </c>
      <c r="F321" s="9">
        <f t="shared" si="16"/>
        <v>-3.6496350364956243E-4</v>
      </c>
      <c r="H321" s="10">
        <f ca="1">IF(ROW()-2&gt;=$R$4, AVERAGE(INDIRECT("C"&amp;ROW()-$R$4+1):C321), "")</f>
        <v>-1.6280525986223093E-3</v>
      </c>
      <c r="J321" s="18">
        <f ca="1">IF(ISNUMBER(MoyMob), IF(TestX, J320*(1+C321), J320*(1+F321)), J320*(1+C321))</f>
        <v>79.823928560851172</v>
      </c>
      <c r="K321" s="9">
        <f t="shared" ca="1" si="17"/>
        <v>-1.6280525986221983E-3</v>
      </c>
      <c r="L321" s="10"/>
    </row>
    <row r="322" spans="1:12">
      <c r="A322" s="1" t="s">
        <v>321</v>
      </c>
      <c r="B322" s="3">
        <v>82.39</v>
      </c>
      <c r="C322" s="9">
        <f t="shared" si="15"/>
        <v>3.3492222779728964E-2</v>
      </c>
      <c r="E322" s="3">
        <v>109.55</v>
      </c>
      <c r="F322" s="9">
        <f t="shared" si="16"/>
        <v>-9.1274187659751149E-5</v>
      </c>
      <c r="H322" s="10">
        <f ca="1">IF(ROW()-2&gt;=$R$4, AVERAGE(INDIRECT("C"&amp;ROW()-$R$4+1):C322), "")</f>
        <v>3.3492222779728964E-2</v>
      </c>
      <c r="J322" s="18">
        <f ca="1">IF(ISNUMBER(MoyMob), IF(TestX, J321*(1+C322), J321*(1+F322)), J321*(1+C322))</f>
        <v>82.497409359364369</v>
      </c>
      <c r="K322" s="9">
        <f t="shared" ca="1" si="17"/>
        <v>3.3492222779728964E-2</v>
      </c>
      <c r="L322" s="10"/>
    </row>
    <row r="323" spans="1:12">
      <c r="A323" s="1" t="s">
        <v>322</v>
      </c>
      <c r="B323" s="3">
        <v>82.27</v>
      </c>
      <c r="C323" s="9">
        <f t="shared" si="15"/>
        <v>-1.4564874377959169E-3</v>
      </c>
      <c r="E323" s="3">
        <v>109.63</v>
      </c>
      <c r="F323" s="9">
        <f t="shared" si="16"/>
        <v>7.3026015518018461E-4</v>
      </c>
      <c r="H323" s="10">
        <f ca="1">IF(ROW()-2&gt;=$R$4, AVERAGE(INDIRECT("C"&amp;ROW()-$R$4+1):C323), "")</f>
        <v>-1.4564874377959169E-3</v>
      </c>
      <c r="J323" s="18">
        <f ca="1">IF(ISNUMBER(MoyMob), IF(TestX, J322*(1+C323), J322*(1+F323)), J322*(1+C323))</f>
        <v>82.557653930325102</v>
      </c>
      <c r="K323" s="9">
        <f t="shared" ca="1" si="17"/>
        <v>7.3026015518018461E-4</v>
      </c>
      <c r="L323" s="10"/>
    </row>
    <row r="324" spans="1:12">
      <c r="A324" s="1" t="s">
        <v>323</v>
      </c>
      <c r="B324" s="3">
        <v>80.3</v>
      </c>
      <c r="C324" s="9">
        <f t="shared" ref="C324:C387" si="18">B324/B323-1</f>
        <v>-2.394554515619296E-2</v>
      </c>
      <c r="E324" s="3">
        <v>109.67</v>
      </c>
      <c r="F324" s="9">
        <f t="shared" ref="F324:F387" si="19">E324/E323-1</f>
        <v>3.6486363221754914E-4</v>
      </c>
      <c r="H324" s="10">
        <f ca="1">IF(ROW()-2&gt;=$R$4, AVERAGE(INDIRECT("C"&amp;ROW()-$R$4+1):C324), "")</f>
        <v>-2.394554515619296E-2</v>
      </c>
      <c r="J324" s="18">
        <f ca="1">IF(ISNUMBER(MoyMob), IF(TestX, J323*(1+C324), J323*(1+F324)), J323*(1+C324))</f>
        <v>80.580765900147156</v>
      </c>
      <c r="K324" s="9">
        <f t="shared" ref="K324:K387" ca="1" si="20">J324/J323-1</f>
        <v>-2.3945545156192849E-2</v>
      </c>
      <c r="L324" s="10"/>
    </row>
    <row r="325" spans="1:12">
      <c r="A325" s="1" t="s">
        <v>324</v>
      </c>
      <c r="B325" s="3">
        <v>82.39</v>
      </c>
      <c r="C325" s="9">
        <f t="shared" si="18"/>
        <v>2.6027397260274032E-2</v>
      </c>
      <c r="E325" s="3">
        <v>109.46</v>
      </c>
      <c r="F325" s="9">
        <f t="shared" si="19"/>
        <v>-1.9148354153369906E-3</v>
      </c>
      <c r="H325" s="10">
        <f ca="1">IF(ROW()-2&gt;=$R$4, AVERAGE(INDIRECT("C"&amp;ROW()-$R$4+1):C325), "")</f>
        <v>2.6027397260274032E-2</v>
      </c>
      <c r="J325" s="18">
        <f ca="1">IF(ISNUMBER(MoyMob), IF(TestX, J324*(1+C325), J324*(1+F325)), J324*(1+C325))</f>
        <v>80.426466995806578</v>
      </c>
      <c r="K325" s="9">
        <f t="shared" ca="1" si="20"/>
        <v>-1.9148354153369906E-3</v>
      </c>
      <c r="L325" s="10"/>
    </row>
    <row r="326" spans="1:12">
      <c r="A326" s="1" t="s">
        <v>325</v>
      </c>
      <c r="B326" s="3">
        <v>82.08</v>
      </c>
      <c r="C326" s="9">
        <f t="shared" si="18"/>
        <v>-3.7625925476393318E-3</v>
      </c>
      <c r="E326" s="3">
        <v>109.92</v>
      </c>
      <c r="F326" s="9">
        <f t="shared" si="19"/>
        <v>4.2024483829710135E-3</v>
      </c>
      <c r="H326" s="10">
        <f ca="1">IF(ROW()-2&gt;=$R$4, AVERAGE(INDIRECT("C"&amp;ROW()-$R$4+1):C326), "")</f>
        <v>-3.7625925476393318E-3</v>
      </c>
      <c r="J326" s="18">
        <f ca="1">IF(ISNUMBER(MoyMob), IF(TestX, J325*(1+C326), J325*(1+F326)), J325*(1+C326))</f>
        <v>80.123854970455199</v>
      </c>
      <c r="K326" s="9">
        <f t="shared" ca="1" si="20"/>
        <v>-3.7625925476393318E-3</v>
      </c>
      <c r="L326" s="10"/>
    </row>
    <row r="327" spans="1:12">
      <c r="A327" s="1" t="s">
        <v>326</v>
      </c>
      <c r="B327" s="3">
        <v>81.38</v>
      </c>
      <c r="C327" s="9">
        <f t="shared" si="18"/>
        <v>-8.528265107212496E-3</v>
      </c>
      <c r="E327" s="3">
        <v>110.15</v>
      </c>
      <c r="F327" s="9">
        <f t="shared" si="19"/>
        <v>2.0924308588063933E-3</v>
      </c>
      <c r="H327" s="10">
        <f ca="1">IF(ROW()-2&gt;=$R$4, AVERAGE(INDIRECT("C"&amp;ROW()-$R$4+1):C327), "")</f>
        <v>-8.528265107212496E-3</v>
      </c>
      <c r="J327" s="18">
        <f ca="1">IF(ISNUMBER(MoyMob), IF(TestX, J326*(1+C327), J326*(1+F327)), J326*(1+C327))</f>
        <v>79.440537493855317</v>
      </c>
      <c r="K327" s="9">
        <f t="shared" ca="1" si="20"/>
        <v>-8.528265107212385E-3</v>
      </c>
      <c r="L327" s="10"/>
    </row>
    <row r="328" spans="1:12">
      <c r="A328" s="1" t="s">
        <v>327</v>
      </c>
      <c r="B328" s="3">
        <v>80.8</v>
      </c>
      <c r="C328" s="9">
        <f t="shared" si="18"/>
        <v>-7.1270582452690467E-3</v>
      </c>
      <c r="E328" s="3">
        <v>110.08</v>
      </c>
      <c r="F328" s="9">
        <f t="shared" si="19"/>
        <v>-6.3549704947807317E-4</v>
      </c>
      <c r="H328" s="10">
        <f ca="1">IF(ROW()-2&gt;=$R$4, AVERAGE(INDIRECT("C"&amp;ROW()-$R$4+1):C328), "")</f>
        <v>-7.1270582452690467E-3</v>
      </c>
      <c r="J328" s="18">
        <f ca="1">IF(ISNUMBER(MoyMob), IF(TestX, J327*(1+C328), J327*(1+F328)), J327*(1+C328))</f>
        <v>79.390053266669014</v>
      </c>
      <c r="K328" s="9">
        <f t="shared" ca="1" si="20"/>
        <v>-6.3549704947818419E-4</v>
      </c>
      <c r="L328" s="10"/>
    </row>
    <row r="329" spans="1:12">
      <c r="A329" s="1" t="s">
        <v>328</v>
      </c>
      <c r="B329" s="3">
        <v>80.23</v>
      </c>
      <c r="C329" s="9">
        <f t="shared" si="18"/>
        <v>-7.0544554455445052E-3</v>
      </c>
      <c r="E329" s="3">
        <v>110.1</v>
      </c>
      <c r="F329" s="9">
        <f t="shared" si="19"/>
        <v>1.816860465115866E-4</v>
      </c>
      <c r="H329" s="10">
        <f ca="1">IF(ROW()-2&gt;=$R$4, AVERAGE(INDIRECT("C"&amp;ROW()-$R$4+1):C329), "")</f>
        <v>-7.0544554455445052E-3</v>
      </c>
      <c r="J329" s="18">
        <f ca="1">IF(ISNUMBER(MoyMob), IF(TestX, J328*(1+C329), J328*(1+F329)), J328*(1+C329))</f>
        <v>78.829999673079897</v>
      </c>
      <c r="K329" s="9">
        <f t="shared" ca="1" si="20"/>
        <v>-7.0544554455445052E-3</v>
      </c>
      <c r="L329" s="10"/>
    </row>
    <row r="330" spans="1:12">
      <c r="A330" s="1" t="s">
        <v>329</v>
      </c>
      <c r="B330" s="3">
        <v>84.43</v>
      </c>
      <c r="C330" s="9">
        <f t="shared" si="18"/>
        <v>5.2349495201296392E-2</v>
      </c>
      <c r="E330" s="3">
        <v>110.06</v>
      </c>
      <c r="F330" s="9">
        <f t="shared" si="19"/>
        <v>-3.6330608537682441E-4</v>
      </c>
      <c r="H330" s="10">
        <f ca="1">IF(ROW()-2&gt;=$R$4, AVERAGE(INDIRECT("C"&amp;ROW()-$R$4+1):C330), "")</f>
        <v>5.2349495201296392E-2</v>
      </c>
      <c r="J330" s="18">
        <f ca="1">IF(ISNUMBER(MoyMob), IF(TestX, J329*(1+C330), J329*(1+F330)), J329*(1+C330))</f>
        <v>82.956710362683992</v>
      </c>
      <c r="K330" s="9">
        <f t="shared" ca="1" si="20"/>
        <v>5.2349495201296392E-2</v>
      </c>
      <c r="L330" s="10"/>
    </row>
    <row r="331" spans="1:12">
      <c r="A331" s="1" t="s">
        <v>330</v>
      </c>
      <c r="B331" s="3">
        <v>84.62</v>
      </c>
      <c r="C331" s="9">
        <f t="shared" si="18"/>
        <v>2.2503849342649929E-3</v>
      </c>
      <c r="E331" s="3">
        <v>110.05</v>
      </c>
      <c r="F331" s="9">
        <f t="shared" si="19"/>
        <v>-9.0859531164833029E-5</v>
      </c>
      <c r="H331" s="10">
        <f ca="1">IF(ROW()-2&gt;=$R$4, AVERAGE(INDIRECT("C"&amp;ROW()-$R$4+1):C331), "")</f>
        <v>2.2503849342649929E-3</v>
      </c>
      <c r="J331" s="18">
        <f ca="1">IF(ISNUMBER(MoyMob), IF(TestX, J330*(1+C331), J330*(1+F331)), J330*(1+C331))</f>
        <v>83.143394893880355</v>
      </c>
      <c r="K331" s="9">
        <f t="shared" ca="1" si="20"/>
        <v>2.2503849342649929E-3</v>
      </c>
      <c r="L331" s="10"/>
    </row>
    <row r="332" spans="1:12">
      <c r="A332" s="1" t="s">
        <v>331</v>
      </c>
      <c r="B332" s="3">
        <v>87.49</v>
      </c>
      <c r="C332" s="9">
        <f t="shared" si="18"/>
        <v>3.3916331836445268E-2</v>
      </c>
      <c r="E332" s="3">
        <v>109.85</v>
      </c>
      <c r="F332" s="9">
        <f t="shared" si="19"/>
        <v>-1.8173557473876167E-3</v>
      </c>
      <c r="H332" s="10">
        <f ca="1">IF(ROW()-2&gt;=$R$4, AVERAGE(INDIRECT("C"&amp;ROW()-$R$4+1):C332), "")</f>
        <v>3.3916331836445268E-2</v>
      </c>
      <c r="J332" s="18">
        <f ca="1">IF(ISNUMBER(MoyMob), IF(TestX, J331*(1+C332), J331*(1+F332)), J331*(1+C332))</f>
        <v>85.963313865109811</v>
      </c>
      <c r="K332" s="9">
        <f t="shared" ca="1" si="20"/>
        <v>3.3916331836445268E-2</v>
      </c>
      <c r="L332" s="10"/>
    </row>
    <row r="333" spans="1:12">
      <c r="A333" s="1" t="s">
        <v>332</v>
      </c>
      <c r="B333" s="3">
        <v>88.82</v>
      </c>
      <c r="C333" s="9">
        <f t="shared" si="18"/>
        <v>1.5201737341410393E-2</v>
      </c>
      <c r="E333" s="3">
        <v>109.8</v>
      </c>
      <c r="F333" s="9">
        <f t="shared" si="19"/>
        <v>-4.5516613563945096E-4</v>
      </c>
      <c r="H333" s="10">
        <f ca="1">IF(ROW()-2&gt;=$R$4, AVERAGE(INDIRECT("C"&amp;ROW()-$R$4+1):C333), "")</f>
        <v>1.5201737341410393E-2</v>
      </c>
      <c r="J333" s="18">
        <f ca="1">IF(ISNUMBER(MoyMob), IF(TestX, J332*(1+C333), J332*(1+F333)), J332*(1+C333))</f>
        <v>85.924186275731074</v>
      </c>
      <c r="K333" s="9">
        <f t="shared" ca="1" si="20"/>
        <v>-4.5516613563933994E-4</v>
      </c>
      <c r="L333" s="10"/>
    </row>
    <row r="334" spans="1:12">
      <c r="A334" s="1" t="s">
        <v>333</v>
      </c>
      <c r="B334" s="3">
        <v>88.69</v>
      </c>
      <c r="C334" s="9">
        <f t="shared" si="18"/>
        <v>-1.4636343165953525E-3</v>
      </c>
      <c r="E334" s="3">
        <v>109.92</v>
      </c>
      <c r="F334" s="9">
        <f t="shared" si="19"/>
        <v>1.0928961748635224E-3</v>
      </c>
      <c r="H334" s="10">
        <f ca="1">IF(ROW()-2&gt;=$R$4, AVERAGE(INDIRECT("C"&amp;ROW()-$R$4+1):C334), "")</f>
        <v>-1.4636343165953525E-3</v>
      </c>
      <c r="J334" s="18">
        <f ca="1">IF(ISNUMBER(MoyMob), IF(TestX, J333*(1+C334), J333*(1+F334)), J333*(1+C334))</f>
        <v>86.018092490240079</v>
      </c>
      <c r="K334" s="9">
        <f t="shared" ca="1" si="20"/>
        <v>1.0928961748635224E-3</v>
      </c>
      <c r="L334" s="10"/>
    </row>
    <row r="335" spans="1:12">
      <c r="A335" s="1" t="s">
        <v>334</v>
      </c>
      <c r="B335" s="3">
        <v>89.9</v>
      </c>
      <c r="C335" s="9">
        <f t="shared" si="18"/>
        <v>1.364302627128211E-2</v>
      </c>
      <c r="E335" s="3">
        <v>110.21</v>
      </c>
      <c r="F335" s="9">
        <f t="shared" si="19"/>
        <v>2.6382823871906602E-3</v>
      </c>
      <c r="H335" s="10">
        <f ca="1">IF(ROW()-2&gt;=$R$4, AVERAGE(INDIRECT("C"&amp;ROW()-$R$4+1):C335), "")</f>
        <v>1.364302627128211E-2</v>
      </c>
      <c r="J335" s="18">
        <f ca="1">IF(ISNUMBER(MoyMob), IF(TestX, J334*(1+C335), J334*(1+F335)), J334*(1+C335))</f>
        <v>86.245032508636811</v>
      </c>
      <c r="K335" s="9">
        <f t="shared" ca="1" si="20"/>
        <v>2.6382823871906602E-3</v>
      </c>
      <c r="L335" s="10"/>
    </row>
    <row r="336" spans="1:12">
      <c r="A336" s="1" t="s">
        <v>335</v>
      </c>
      <c r="B336" s="3">
        <v>87.68</v>
      </c>
      <c r="C336" s="9">
        <f t="shared" si="18"/>
        <v>-2.4694104560622931E-2</v>
      </c>
      <c r="E336" s="3">
        <v>110.47</v>
      </c>
      <c r="F336" s="9">
        <f t="shared" si="19"/>
        <v>2.359132565103117E-3</v>
      </c>
      <c r="H336" s="10">
        <f ca="1">IF(ROW()-2&gt;=$R$4, AVERAGE(INDIRECT("C"&amp;ROW()-$R$4+1):C336), "")</f>
        <v>-2.4694104560622931E-2</v>
      </c>
      <c r="J336" s="18">
        <f ca="1">IF(ISNUMBER(MoyMob), IF(TestX, J335*(1+C336), J335*(1+F336)), J335*(1+C336))</f>
        <v>86.44849597340631</v>
      </c>
      <c r="K336" s="9">
        <f t="shared" ca="1" si="20"/>
        <v>2.359132565103117E-3</v>
      </c>
      <c r="L336" s="10"/>
    </row>
    <row r="337" spans="1:12">
      <c r="A337" s="1" t="s">
        <v>336</v>
      </c>
      <c r="B337" s="3">
        <v>87.99</v>
      </c>
      <c r="C337" s="9">
        <f t="shared" si="18"/>
        <v>3.5355839416058021E-3</v>
      </c>
      <c r="E337" s="3">
        <v>110.65</v>
      </c>
      <c r="F337" s="9">
        <f t="shared" si="19"/>
        <v>1.6294016475062456E-3</v>
      </c>
      <c r="H337" s="10">
        <f ca="1">IF(ROW()-2&gt;=$R$4, AVERAGE(INDIRECT("C"&amp;ROW()-$R$4+1):C337), "")</f>
        <v>3.5355839416058021E-3</v>
      </c>
      <c r="J337" s="18">
        <f ca="1">IF(ISNUMBER(MoyMob), IF(TestX, J336*(1+C337), J336*(1+F337)), J336*(1+C337))</f>
        <v>86.754141887545856</v>
      </c>
      <c r="K337" s="9">
        <f t="shared" ca="1" si="20"/>
        <v>3.5355839416058021E-3</v>
      </c>
      <c r="L337" s="10"/>
    </row>
    <row r="338" spans="1:12">
      <c r="A338" s="1" t="s">
        <v>337</v>
      </c>
      <c r="B338" s="3">
        <v>91.56</v>
      </c>
      <c r="C338" s="9">
        <f t="shared" si="18"/>
        <v>4.0572792362768562E-2</v>
      </c>
      <c r="E338" s="3">
        <v>110.63</v>
      </c>
      <c r="F338" s="9">
        <f t="shared" si="19"/>
        <v>-1.807501129689193E-4</v>
      </c>
      <c r="H338" s="10">
        <f ca="1">IF(ROW()-2&gt;=$R$4, AVERAGE(INDIRECT("C"&amp;ROW()-$R$4+1):C338), "")</f>
        <v>4.0572792362768562E-2</v>
      </c>
      <c r="J338" s="18">
        <f ca="1">IF(ISNUMBER(MoyMob), IF(TestX, J337*(1+C338), J337*(1+F338)), J337*(1+C338))</f>
        <v>86.738461066599157</v>
      </c>
      <c r="K338" s="9">
        <f t="shared" ca="1" si="20"/>
        <v>-1.807501129689193E-4</v>
      </c>
      <c r="L338" s="10"/>
    </row>
    <row r="339" spans="1:12">
      <c r="A339" s="1" t="s">
        <v>338</v>
      </c>
      <c r="B339" s="3">
        <v>91.56</v>
      </c>
      <c r="C339" s="9">
        <f t="shared" si="18"/>
        <v>0</v>
      </c>
      <c r="E339" s="3">
        <v>110.75</v>
      </c>
      <c r="F339" s="9">
        <f t="shared" si="19"/>
        <v>1.0846967368707272E-3</v>
      </c>
      <c r="H339" s="10">
        <f ca="1">IF(ROW()-2&gt;=$R$4, AVERAGE(INDIRECT("C"&amp;ROW()-$R$4+1):C339), "")</f>
        <v>0</v>
      </c>
      <c r="J339" s="18">
        <f ca="1">IF(ISNUMBER(MoyMob), IF(TestX, J338*(1+C339), J338*(1+F339)), J338*(1+C339))</f>
        <v>86.738461066599157</v>
      </c>
      <c r="K339" s="9">
        <f t="shared" ca="1" si="20"/>
        <v>0</v>
      </c>
      <c r="L339" s="10"/>
    </row>
    <row r="340" spans="1:12">
      <c r="A340" s="1" t="s">
        <v>339</v>
      </c>
      <c r="B340" s="3">
        <v>91.43</v>
      </c>
      <c r="C340" s="9">
        <f t="shared" si="18"/>
        <v>-1.4198339886413169E-3</v>
      </c>
      <c r="E340" s="3">
        <v>110.56</v>
      </c>
      <c r="F340" s="9">
        <f t="shared" si="19"/>
        <v>-1.7155756207675177E-3</v>
      </c>
      <c r="H340" s="10">
        <f ca="1">IF(ROW()-2&gt;=$R$4, AVERAGE(INDIRECT("C"&amp;ROW()-$R$4+1):C340), "")</f>
        <v>-1.4198339886413169E-3</v>
      </c>
      <c r="J340" s="18">
        <f ca="1">IF(ISNUMBER(MoyMob), IF(TestX, J339*(1+C340), J339*(1+F340)), J339*(1+C340))</f>
        <v>86.589654677410408</v>
      </c>
      <c r="K340" s="9">
        <f t="shared" ca="1" si="20"/>
        <v>-1.7155756207675177E-3</v>
      </c>
      <c r="L340" s="10"/>
    </row>
    <row r="341" spans="1:12">
      <c r="A341" s="1" t="s">
        <v>340</v>
      </c>
      <c r="B341" s="3">
        <v>87.49</v>
      </c>
      <c r="C341" s="9">
        <f t="shared" si="18"/>
        <v>-4.3093076670677188E-2</v>
      </c>
      <c r="E341" s="3">
        <v>110.85</v>
      </c>
      <c r="F341" s="9">
        <f t="shared" si="19"/>
        <v>2.6230101302460174E-3</v>
      </c>
      <c r="H341" s="10">
        <f ca="1">IF(ROW()-2&gt;=$R$4, AVERAGE(INDIRECT("C"&amp;ROW()-$R$4+1):C341), "")</f>
        <v>-4.3093076670677188E-2</v>
      </c>
      <c r="J341" s="18">
        <f ca="1">IF(ISNUMBER(MoyMob), IF(TestX, J340*(1+C341), J340*(1+F341)), J340*(1+C341))</f>
        <v>86.816780218803757</v>
      </c>
      <c r="K341" s="9">
        <f t="shared" ca="1" si="20"/>
        <v>2.6230101302460174E-3</v>
      </c>
      <c r="L341" s="10"/>
    </row>
    <row r="342" spans="1:12">
      <c r="A342" s="1" t="s">
        <v>341</v>
      </c>
      <c r="B342" s="3">
        <v>86.47</v>
      </c>
      <c r="C342" s="9">
        <f t="shared" si="18"/>
        <v>-1.1658475254314737E-2</v>
      </c>
      <c r="E342" s="3">
        <v>111.02</v>
      </c>
      <c r="F342" s="9">
        <f t="shared" si="19"/>
        <v>1.5336039693278902E-3</v>
      </c>
      <c r="H342" s="10">
        <f ca="1">IF(ROW()-2&gt;=$R$4, AVERAGE(INDIRECT("C"&amp;ROW()-$R$4+1):C342), "")</f>
        <v>-1.1658475254314737E-2</v>
      </c>
      <c r="J342" s="18">
        <f ca="1">IF(ISNUMBER(MoyMob), IF(TestX, J341*(1+C342), J341*(1+F342)), J341*(1+C342))</f>
        <v>86.949922777551578</v>
      </c>
      <c r="K342" s="9">
        <f t="shared" ca="1" si="20"/>
        <v>1.5336039693278902E-3</v>
      </c>
      <c r="L342" s="10"/>
    </row>
    <row r="343" spans="1:12">
      <c r="A343" s="1" t="s">
        <v>342</v>
      </c>
      <c r="B343" s="3">
        <v>90.28</v>
      </c>
      <c r="C343" s="9">
        <f t="shared" si="18"/>
        <v>4.4061524228055982E-2</v>
      </c>
      <c r="E343" s="3">
        <v>110.96</v>
      </c>
      <c r="F343" s="9">
        <f t="shared" si="19"/>
        <v>-5.4044316339396659E-4</v>
      </c>
      <c r="H343" s="10">
        <f ca="1">IF(ROW()-2&gt;=$R$4, AVERAGE(INDIRECT("C"&amp;ROW()-$R$4+1):C343), "")</f>
        <v>4.4061524228055982E-2</v>
      </c>
      <c r="J343" s="18">
        <f ca="1">IF(ISNUMBER(MoyMob), IF(TestX, J342*(1+C343), J342*(1+F343)), J342*(1+C343))</f>
        <v>90.781068906642261</v>
      </c>
      <c r="K343" s="9">
        <f t="shared" ca="1" si="20"/>
        <v>4.4061524228055982E-2</v>
      </c>
      <c r="L343" s="10"/>
    </row>
    <row r="344" spans="1:12">
      <c r="A344" s="1" t="s">
        <v>343</v>
      </c>
      <c r="B344" s="3">
        <v>93.66</v>
      </c>
      <c r="C344" s="9">
        <f t="shared" si="18"/>
        <v>3.7439078422685013E-2</v>
      </c>
      <c r="E344" s="3">
        <v>110.99</v>
      </c>
      <c r="F344" s="9">
        <f t="shared" si="19"/>
        <v>2.7036770007216049E-4</v>
      </c>
      <c r="H344" s="10">
        <f ca="1">IF(ROW()-2&gt;=$R$4, AVERAGE(INDIRECT("C"&amp;ROW()-$R$4+1):C344), "")</f>
        <v>3.7439078422685013E-2</v>
      </c>
      <c r="J344" s="18">
        <f ca="1">IF(ISNUMBER(MoyMob), IF(TestX, J343*(1+C344), J343*(1+F344)), J343*(1+C344))</f>
        <v>94.17982846473322</v>
      </c>
      <c r="K344" s="9">
        <f t="shared" ca="1" si="20"/>
        <v>3.7439078422685013E-2</v>
      </c>
      <c r="L344" s="10"/>
    </row>
    <row r="345" spans="1:12">
      <c r="A345" s="1" t="s">
        <v>344</v>
      </c>
      <c r="B345" s="3">
        <v>95.37</v>
      </c>
      <c r="C345" s="9">
        <f t="shared" si="18"/>
        <v>1.825752722613716E-2</v>
      </c>
      <c r="E345" s="3">
        <v>111.1</v>
      </c>
      <c r="F345" s="9">
        <f t="shared" si="19"/>
        <v>9.9108027750238747E-4</v>
      </c>
      <c r="H345" s="10">
        <f ca="1">IF(ROW()-2&gt;=$R$4, AVERAGE(INDIRECT("C"&amp;ROW()-$R$4+1):C345), "")</f>
        <v>1.825752722613716E-2</v>
      </c>
      <c r="J345" s="18">
        <f ca="1">IF(ISNUMBER(MoyMob), IF(TestX, J344*(1+C345), J344*(1+F345)), J344*(1+C345))</f>
        <v>95.89931924708101</v>
      </c>
      <c r="K345" s="9">
        <f t="shared" ca="1" si="20"/>
        <v>1.825752722613716E-2</v>
      </c>
      <c r="L345" s="10"/>
    </row>
    <row r="346" spans="1:12">
      <c r="A346" s="1" t="s">
        <v>345</v>
      </c>
      <c r="B346" s="3">
        <v>93.78</v>
      </c>
      <c r="C346" s="9">
        <f t="shared" si="18"/>
        <v>-1.6671909405473473E-2</v>
      </c>
      <c r="E346" s="3">
        <v>111.03</v>
      </c>
      <c r="F346" s="9">
        <f t="shared" si="19"/>
        <v>-6.3006300630052969E-4</v>
      </c>
      <c r="H346" s="10">
        <f ca="1">IF(ROW()-2&gt;=$R$4, AVERAGE(INDIRECT("C"&amp;ROW()-$R$4+1):C346), "")</f>
        <v>-1.6671909405473473E-2</v>
      </c>
      <c r="J346" s="18">
        <f ca="1">IF(ISNUMBER(MoyMob), IF(TestX, J345*(1+C346), J345*(1+F346)), J345*(1+C346))</f>
        <v>95.83889663369402</v>
      </c>
      <c r="K346" s="9">
        <f t="shared" ca="1" si="20"/>
        <v>-6.3006300630052969E-4</v>
      </c>
      <c r="L346" s="10"/>
    </row>
    <row r="347" spans="1:12">
      <c r="A347" s="1" t="s">
        <v>346</v>
      </c>
      <c r="B347" s="3">
        <v>93.72</v>
      </c>
      <c r="C347" s="9">
        <f t="shared" si="18"/>
        <v>-6.3979526551505295E-4</v>
      </c>
      <c r="E347" s="3">
        <v>110.72</v>
      </c>
      <c r="F347" s="9">
        <f t="shared" si="19"/>
        <v>-2.7920381878772105E-3</v>
      </c>
      <c r="H347" s="10">
        <f ca="1">IF(ROW()-2&gt;=$R$4, AVERAGE(INDIRECT("C"&amp;ROW()-$R$4+1):C347), "")</f>
        <v>-6.3979526551505295E-4</v>
      </c>
      <c r="J347" s="18">
        <f ca="1">IF(ISNUMBER(MoyMob), IF(TestX, J346*(1+C347), J346*(1+F347)), J346*(1+C347))</f>
        <v>95.57131077440873</v>
      </c>
      <c r="K347" s="9">
        <f t="shared" ca="1" si="20"/>
        <v>-2.7920381878772105E-3</v>
      </c>
      <c r="L347" s="10"/>
    </row>
    <row r="348" spans="1:12">
      <c r="A348" s="1" t="s">
        <v>347</v>
      </c>
      <c r="B348" s="3">
        <v>93.21</v>
      </c>
      <c r="C348" s="9">
        <f t="shared" si="18"/>
        <v>-5.4417413572344087E-3</v>
      </c>
      <c r="E348" s="3">
        <v>110.9</v>
      </c>
      <c r="F348" s="9">
        <f t="shared" si="19"/>
        <v>1.6257225433526923E-3</v>
      </c>
      <c r="H348" s="10">
        <f ca="1">IF(ROW()-2&gt;=$R$4, AVERAGE(INDIRECT("C"&amp;ROW()-$R$4+1):C348), "")</f>
        <v>-5.4417413572344087E-3</v>
      </c>
      <c r="J348" s="18">
        <f ca="1">IF(ISNUMBER(MoyMob), IF(TestX, J347*(1+C348), J347*(1+F348)), J347*(1+C348))</f>
        <v>95.726683208832455</v>
      </c>
      <c r="K348" s="9">
        <f t="shared" ca="1" si="20"/>
        <v>1.6257225433526923E-3</v>
      </c>
      <c r="L348" s="10"/>
    </row>
    <row r="349" spans="1:12">
      <c r="A349" s="1" t="s">
        <v>348</v>
      </c>
      <c r="B349" s="3">
        <v>94.17</v>
      </c>
      <c r="C349" s="9">
        <f t="shared" si="18"/>
        <v>1.0299324106855634E-2</v>
      </c>
      <c r="E349" s="3">
        <v>110.8</v>
      </c>
      <c r="F349" s="9">
        <f t="shared" si="19"/>
        <v>-9.0171325518495493E-4</v>
      </c>
      <c r="H349" s="10">
        <f ca="1">IF(ROW()-2&gt;=$R$4, AVERAGE(INDIRECT("C"&amp;ROW()-$R$4+1):C349), "")</f>
        <v>1.0299324106855634E-2</v>
      </c>
      <c r="J349" s="18">
        <f ca="1">IF(ISNUMBER(MoyMob), IF(TestX, J348*(1+C349), J348*(1+F349)), J348*(1+C349))</f>
        <v>96.712603344874509</v>
      </c>
      <c r="K349" s="9">
        <f t="shared" ca="1" si="20"/>
        <v>1.0299324106855634E-2</v>
      </c>
      <c r="L349" s="10"/>
    </row>
    <row r="350" spans="1:12">
      <c r="A350" s="1" t="s">
        <v>349</v>
      </c>
      <c r="B350" s="3">
        <v>95.63</v>
      </c>
      <c r="C350" s="9">
        <f t="shared" si="18"/>
        <v>1.5503875968992276E-2</v>
      </c>
      <c r="E350" s="3">
        <v>110.58</v>
      </c>
      <c r="F350" s="9">
        <f t="shared" si="19"/>
        <v>-1.9855595667870318E-3</v>
      </c>
      <c r="H350" s="10">
        <f ca="1">IF(ROW()-2&gt;=$R$4, AVERAGE(INDIRECT("C"&amp;ROW()-$R$4+1):C350), "")</f>
        <v>1.5503875968992276E-2</v>
      </c>
      <c r="J350" s="18">
        <f ca="1">IF(ISNUMBER(MoyMob), IF(TestX, J349*(1+C350), J349*(1+F350)), J349*(1+C350))</f>
        <v>98.212023551771793</v>
      </c>
      <c r="K350" s="9">
        <f t="shared" ca="1" si="20"/>
        <v>1.5503875968992276E-2</v>
      </c>
      <c r="L350" s="10"/>
    </row>
    <row r="351" spans="1:12">
      <c r="A351" s="1" t="s">
        <v>350</v>
      </c>
      <c r="B351" s="3">
        <v>95.37</v>
      </c>
      <c r="C351" s="9">
        <f t="shared" si="18"/>
        <v>-2.7188120882567501E-3</v>
      </c>
      <c r="E351" s="3">
        <v>110.37</v>
      </c>
      <c r="F351" s="9">
        <f t="shared" si="19"/>
        <v>-1.8990775908843682E-3</v>
      </c>
      <c r="H351" s="10">
        <f ca="1">IF(ROW()-2&gt;=$R$4, AVERAGE(INDIRECT("C"&amp;ROW()-$R$4+1):C351), "")</f>
        <v>-2.7188120882567501E-3</v>
      </c>
      <c r="J351" s="18">
        <f ca="1">IF(ISNUMBER(MoyMob), IF(TestX, J350*(1+C351), J350*(1+F351)), J350*(1+C351))</f>
        <v>97.94500351492708</v>
      </c>
      <c r="K351" s="9">
        <f t="shared" ca="1" si="20"/>
        <v>-2.7188120882567501E-3</v>
      </c>
      <c r="L351" s="10"/>
    </row>
    <row r="352" spans="1:12">
      <c r="A352" s="1" t="s">
        <v>351</v>
      </c>
      <c r="B352" s="3">
        <v>95.63</v>
      </c>
      <c r="C352" s="9">
        <f t="shared" si="18"/>
        <v>2.726224179511183E-3</v>
      </c>
      <c r="E352" s="3">
        <v>110.38</v>
      </c>
      <c r="F352" s="9">
        <f t="shared" si="19"/>
        <v>9.0604330887034124E-5</v>
      </c>
      <c r="H352" s="10">
        <f ca="1">IF(ROW()-2&gt;=$R$4, AVERAGE(INDIRECT("C"&amp;ROW()-$R$4+1):C352), "")</f>
        <v>2.726224179511183E-3</v>
      </c>
      <c r="J352" s="18">
        <f ca="1">IF(ISNUMBER(MoyMob), IF(TestX, J351*(1+C352), J351*(1+F352)), J351*(1+C352))</f>
        <v>97.953877756434281</v>
      </c>
      <c r="K352" s="9">
        <f t="shared" ca="1" si="20"/>
        <v>9.0604330887034124E-5</v>
      </c>
      <c r="L352" s="10"/>
    </row>
    <row r="353" spans="1:12">
      <c r="A353" s="1" t="s">
        <v>352</v>
      </c>
      <c r="B353" s="3">
        <v>96.01</v>
      </c>
      <c r="C353" s="9">
        <f t="shared" si="18"/>
        <v>3.9736484366832414E-3</v>
      </c>
      <c r="E353" s="3">
        <v>110.52</v>
      </c>
      <c r="F353" s="9">
        <f t="shared" si="19"/>
        <v>1.2683457148034982E-3</v>
      </c>
      <c r="H353" s="10">
        <f ca="1">IF(ROW()-2&gt;=$R$4, AVERAGE(INDIRECT("C"&amp;ROW()-$R$4+1):C353), "")</f>
        <v>3.9736484366832414E-3</v>
      </c>
      <c r="J353" s="18">
        <f ca="1">IF(ISNUMBER(MoyMob), IF(TestX, J352*(1+C353), J352*(1+F353)), J352*(1+C353))</f>
        <v>98.078117137535045</v>
      </c>
      <c r="K353" s="9">
        <f t="shared" ca="1" si="20"/>
        <v>1.2683457148034982E-3</v>
      </c>
      <c r="L353" s="10"/>
    </row>
    <row r="354" spans="1:12">
      <c r="A354" s="1" t="s">
        <v>353</v>
      </c>
      <c r="B354" s="3">
        <v>94.17</v>
      </c>
      <c r="C354" s="9">
        <f t="shared" si="18"/>
        <v>-1.9164670346838886E-2</v>
      </c>
      <c r="E354" s="3">
        <v>110.69</v>
      </c>
      <c r="F354" s="9">
        <f t="shared" si="19"/>
        <v>1.5381831342744512E-3</v>
      </c>
      <c r="H354" s="10">
        <f ca="1">IF(ROW()-2&gt;=$R$4, AVERAGE(INDIRECT("C"&amp;ROW()-$R$4+1):C354), "")</f>
        <v>-1.9164670346838886E-2</v>
      </c>
      <c r="J354" s="18">
        <f ca="1">IF(ISNUMBER(MoyMob), IF(TestX, J353*(1+C354), J353*(1+F354)), J353*(1+C354))</f>
        <v>96.198482354355534</v>
      </c>
      <c r="K354" s="9">
        <f t="shared" ca="1" si="20"/>
        <v>-1.9164670346838886E-2</v>
      </c>
      <c r="L354" s="10"/>
    </row>
    <row r="355" spans="1:12">
      <c r="A355" s="1" t="s">
        <v>354</v>
      </c>
      <c r="B355" s="3">
        <v>91.56</v>
      </c>
      <c r="C355" s="9">
        <f t="shared" si="18"/>
        <v>-2.7715833067855966E-2</v>
      </c>
      <c r="E355" s="3">
        <v>110.54</v>
      </c>
      <c r="F355" s="9">
        <f t="shared" si="19"/>
        <v>-1.3551359653084516E-3</v>
      </c>
      <c r="H355" s="10">
        <f ca="1">IF(ROW()-2&gt;=$R$4, AVERAGE(INDIRECT("C"&amp;ROW()-$R$4+1):C355), "")</f>
        <v>-2.7715833067855966E-2</v>
      </c>
      <c r="J355" s="18">
        <f ca="1">IF(ISNUMBER(MoyMob), IF(TestX, J354*(1+C355), J354*(1+F355)), J354*(1+C355))</f>
        <v>96.068120331109057</v>
      </c>
      <c r="K355" s="9">
        <f t="shared" ca="1" si="20"/>
        <v>-1.3551359653084516E-3</v>
      </c>
      <c r="L355" s="10"/>
    </row>
    <row r="356" spans="1:12">
      <c r="A356" s="1" t="s">
        <v>355</v>
      </c>
      <c r="B356" s="3">
        <v>94.1</v>
      </c>
      <c r="C356" s="9">
        <f t="shared" si="18"/>
        <v>2.7741371778069013E-2</v>
      </c>
      <c r="E356" s="3">
        <v>110.43</v>
      </c>
      <c r="F356" s="9">
        <f t="shared" si="19"/>
        <v>-9.9511489053738522E-4</v>
      </c>
      <c r="H356" s="10">
        <f ca="1">IF(ROW()-2&gt;=$R$4, AVERAGE(INDIRECT("C"&amp;ROW()-$R$4+1):C356), "")</f>
        <v>2.7741371778069013E-2</v>
      </c>
      <c r="J356" s="18">
        <f ca="1">IF(ISNUMBER(MoyMob), IF(TestX, J355*(1+C356), J355*(1+F356)), J355*(1+C356))</f>
        <v>95.97252151406164</v>
      </c>
      <c r="K356" s="9">
        <f t="shared" ca="1" si="20"/>
        <v>-9.951148905372742E-4</v>
      </c>
      <c r="L356" s="10"/>
    </row>
    <row r="357" spans="1:12">
      <c r="A357" s="1" t="s">
        <v>356</v>
      </c>
      <c r="B357" s="3">
        <v>93.78</v>
      </c>
      <c r="C357" s="9">
        <f t="shared" si="18"/>
        <v>-3.4006376195535593E-3</v>
      </c>
      <c r="E357" s="3">
        <v>110.33</v>
      </c>
      <c r="F357" s="9">
        <f t="shared" si="19"/>
        <v>-9.0555102780054408E-4</v>
      </c>
      <c r="H357" s="10">
        <f ca="1">IF(ROW()-2&gt;=$R$4, AVERAGE(INDIRECT("C"&amp;ROW()-$R$4+1):C357), "")</f>
        <v>-3.4006376195535593E-3</v>
      </c>
      <c r="J357" s="18">
        <f ca="1">IF(ISNUMBER(MoyMob), IF(TestX, J356*(1+C357), J356*(1+F357)), J356*(1+C357))</f>
        <v>95.646153746957509</v>
      </c>
      <c r="K357" s="9">
        <f t="shared" ca="1" si="20"/>
        <v>-3.4006376195535593E-3</v>
      </c>
      <c r="L357" s="10"/>
    </row>
    <row r="358" spans="1:12">
      <c r="A358" s="1" t="s">
        <v>357</v>
      </c>
      <c r="B358" s="3">
        <v>88.88</v>
      </c>
      <c r="C358" s="9">
        <f t="shared" si="18"/>
        <v>-5.2249946683727955E-2</v>
      </c>
      <c r="E358" s="3">
        <v>110.38</v>
      </c>
      <c r="F358" s="9">
        <f t="shared" si="19"/>
        <v>4.5318589685483524E-4</v>
      </c>
      <c r="H358" s="10">
        <f ca="1">IF(ROW()-2&gt;=$R$4, AVERAGE(INDIRECT("C"&amp;ROW()-$R$4+1):C358), "")</f>
        <v>-5.2249946683727955E-2</v>
      </c>
      <c r="J358" s="18">
        <f ca="1">IF(ISNUMBER(MoyMob), IF(TestX, J357*(1+C358), J357*(1+F358)), J357*(1+C358))</f>
        <v>90.648647313175331</v>
      </c>
      <c r="K358" s="9">
        <f t="shared" ca="1" si="20"/>
        <v>-5.2249946683727955E-2</v>
      </c>
      <c r="L358" s="10"/>
    </row>
    <row r="359" spans="1:12">
      <c r="A359" s="1" t="s">
        <v>358</v>
      </c>
      <c r="B359" s="3">
        <v>85.07</v>
      </c>
      <c r="C359" s="9">
        <f t="shared" si="18"/>
        <v>-4.2866786678667945E-2</v>
      </c>
      <c r="E359" s="3">
        <v>110.77</v>
      </c>
      <c r="F359" s="9">
        <f t="shared" si="19"/>
        <v>3.5332487769523802E-3</v>
      </c>
      <c r="H359" s="10">
        <f ca="1">IF(ROW()-2&gt;=$R$4, AVERAGE(INDIRECT("C"&amp;ROW()-$R$4+1):C359), "")</f>
        <v>-4.2866786678667945E-2</v>
      </c>
      <c r="J359" s="18">
        <f ca="1">IF(ISNUMBER(MoyMob), IF(TestX, J358*(1+C359), J358*(1+F359)), J358*(1+C359))</f>
        <v>90.968931535426989</v>
      </c>
      <c r="K359" s="9">
        <f t="shared" ca="1" si="20"/>
        <v>3.5332487769523802E-3</v>
      </c>
      <c r="L359" s="10"/>
    </row>
    <row r="360" spans="1:12">
      <c r="A360" s="1" t="s">
        <v>359</v>
      </c>
      <c r="B360" s="3">
        <v>80.489999999999995</v>
      </c>
      <c r="C360" s="9">
        <f t="shared" si="18"/>
        <v>-5.3838015751733859E-2</v>
      </c>
      <c r="E360" s="3">
        <v>110.86</v>
      </c>
      <c r="F360" s="9">
        <f t="shared" si="19"/>
        <v>8.124943576781618E-4</v>
      </c>
      <c r="H360" s="10">
        <f ca="1">IF(ROW()-2&gt;=$R$4, AVERAGE(INDIRECT("C"&amp;ROW()-$R$4+1):C360), "")</f>
        <v>-5.3838015751733859E-2</v>
      </c>
      <c r="J360" s="18">
        <f ca="1">IF(ISNUMBER(MoyMob), IF(TestX, J359*(1+C360), J359*(1+F360)), J359*(1+C360))</f>
        <v>86.071344766504268</v>
      </c>
      <c r="K360" s="9">
        <f t="shared" ca="1" si="20"/>
        <v>-5.3838015751733859E-2</v>
      </c>
      <c r="L360" s="10"/>
    </row>
    <row r="361" spans="1:12">
      <c r="A361" s="1" t="s">
        <v>360</v>
      </c>
      <c r="B361" s="3">
        <v>87.04</v>
      </c>
      <c r="C361" s="9">
        <f t="shared" si="18"/>
        <v>8.1376568517828485E-2</v>
      </c>
      <c r="E361" s="3">
        <v>110.77</v>
      </c>
      <c r="F361" s="9">
        <f t="shared" si="19"/>
        <v>-8.1183474652712917E-4</v>
      </c>
      <c r="H361" s="10">
        <f ca="1">IF(ROW()-2&gt;=$R$4, AVERAGE(INDIRECT("C"&amp;ROW()-$R$4+1):C361), "")</f>
        <v>8.1376568517828485E-2</v>
      </c>
      <c r="J361" s="18">
        <f ca="1">IF(ISNUMBER(MoyMob), IF(TestX, J360*(1+C361), J360*(1+F361)), J360*(1+C361))</f>
        <v>93.075535451317336</v>
      </c>
      <c r="K361" s="9">
        <f t="shared" ca="1" si="20"/>
        <v>8.1376568517828485E-2</v>
      </c>
      <c r="L361" s="10"/>
    </row>
    <row r="362" spans="1:12">
      <c r="A362" s="1" t="s">
        <v>361</v>
      </c>
      <c r="B362" s="3">
        <v>82.27</v>
      </c>
      <c r="C362" s="9">
        <f t="shared" si="18"/>
        <v>-5.480238970588247E-2</v>
      </c>
      <c r="E362" s="3">
        <v>110.87</v>
      </c>
      <c r="F362" s="9">
        <f t="shared" si="19"/>
        <v>9.0277150853124155E-4</v>
      </c>
      <c r="H362" s="10">
        <f ca="1">IF(ROW()-2&gt;=$R$4, AVERAGE(INDIRECT("C"&amp;ROW()-$R$4+1):C362), "")</f>
        <v>-5.480238970588247E-2</v>
      </c>
      <c r="J362" s="18">
        <f ca="1">IF(ISNUMBER(MoyMob), IF(TestX, J361*(1+C362), J361*(1+F362)), J361*(1+C362))</f>
        <v>87.974773685430563</v>
      </c>
      <c r="K362" s="9">
        <f t="shared" ca="1" si="20"/>
        <v>-5.480238970588247E-2</v>
      </c>
      <c r="L362" s="10"/>
    </row>
    <row r="363" spans="1:12">
      <c r="A363" s="1" t="s">
        <v>362</v>
      </c>
      <c r="B363" s="3">
        <v>83.92</v>
      </c>
      <c r="C363" s="9">
        <f t="shared" si="18"/>
        <v>2.0055913455694796E-2</v>
      </c>
      <c r="E363" s="3">
        <v>111.03</v>
      </c>
      <c r="F363" s="9">
        <f t="shared" si="19"/>
        <v>1.4431315955623081E-3</v>
      </c>
      <c r="H363" s="10">
        <f ca="1">IF(ROW()-2&gt;=$R$4, AVERAGE(INDIRECT("C"&amp;ROW()-$R$4+1):C363), "")</f>
        <v>2.0055913455694796E-2</v>
      </c>
      <c r="J363" s="18">
        <f ca="1">IF(ISNUMBER(MoyMob), IF(TestX, J362*(1+C363), J362*(1+F363)), J362*(1+C363))</f>
        <v>89.739188132749888</v>
      </c>
      <c r="K363" s="9">
        <f t="shared" ca="1" si="20"/>
        <v>2.0055913455694796E-2</v>
      </c>
      <c r="L363" s="10"/>
    </row>
    <row r="364" spans="1:12">
      <c r="A364" s="1" t="s">
        <v>363</v>
      </c>
      <c r="B364" s="3">
        <v>84.24</v>
      </c>
      <c r="C364" s="9">
        <f t="shared" si="18"/>
        <v>3.8131553860818457E-3</v>
      </c>
      <c r="E364" s="3">
        <v>110.62</v>
      </c>
      <c r="F364" s="9">
        <f t="shared" si="19"/>
        <v>-3.6926956678374756E-3</v>
      </c>
      <c r="H364" s="10">
        <f ca="1">IF(ROW()-2&gt;=$R$4, AVERAGE(INDIRECT("C"&amp;ROW()-$R$4+1):C364), "")</f>
        <v>3.8131553860818457E-3</v>
      </c>
      <c r="J364" s="18">
        <f ca="1">IF(ISNUMBER(MoyMob), IF(TestX, J363*(1+C364), J363*(1+F364)), J363*(1+C364))</f>
        <v>89.407808621496827</v>
      </c>
      <c r="K364" s="9">
        <f t="shared" ca="1" si="20"/>
        <v>-3.6926956678374756E-3</v>
      </c>
      <c r="L364" s="10"/>
    </row>
    <row r="365" spans="1:12">
      <c r="A365" s="1" t="s">
        <v>364</v>
      </c>
      <c r="B365" s="3">
        <v>85.7</v>
      </c>
      <c r="C365" s="9">
        <f t="shared" si="18"/>
        <v>1.7331433998100776E-2</v>
      </c>
      <c r="E365" s="3">
        <v>110.51</v>
      </c>
      <c r="F365" s="9">
        <f t="shared" si="19"/>
        <v>-9.9439522690292215E-4</v>
      </c>
      <c r="H365" s="10">
        <f ca="1">IF(ROW()-2&gt;=$R$4, AVERAGE(INDIRECT("C"&amp;ROW()-$R$4+1):C365), "")</f>
        <v>1.7331433998100776E-2</v>
      </c>
      <c r="J365" s="18">
        <f ca="1">IF(ISNUMBER(MoyMob), IF(TestX, J364*(1+C365), J364*(1+F365)), J364*(1+C365))</f>
        <v>90.957374155535121</v>
      </c>
      <c r="K365" s="9">
        <f t="shared" ca="1" si="20"/>
        <v>1.7331433998100776E-2</v>
      </c>
      <c r="L365" s="10"/>
    </row>
    <row r="366" spans="1:12">
      <c r="A366" s="1" t="s">
        <v>365</v>
      </c>
      <c r="B366" s="3">
        <v>87.55</v>
      </c>
      <c r="C366" s="9">
        <f t="shared" si="18"/>
        <v>2.158693115519239E-2</v>
      </c>
      <c r="E366" s="3">
        <v>110.45</v>
      </c>
      <c r="F366" s="9">
        <f t="shared" si="19"/>
        <v>-5.4293729074295083E-4</v>
      </c>
      <c r="H366" s="10">
        <f ca="1">IF(ROW()-2&gt;=$R$4, AVERAGE(INDIRECT("C"&amp;ROW()-$R$4+1):C366), "")</f>
        <v>2.158693115519239E-2</v>
      </c>
      <c r="J366" s="18">
        <f ca="1">IF(ISNUMBER(MoyMob), IF(TestX, J365*(1+C366), J365*(1+F366)), J365*(1+C366))</f>
        <v>90.90799000523802</v>
      </c>
      <c r="K366" s="9">
        <f t="shared" ca="1" si="20"/>
        <v>-5.4293729074295083E-4</v>
      </c>
      <c r="L366" s="10"/>
    </row>
    <row r="367" spans="1:12">
      <c r="A367" s="1" t="s">
        <v>366</v>
      </c>
      <c r="B367" s="3">
        <v>90.92</v>
      </c>
      <c r="C367" s="9">
        <f t="shared" si="18"/>
        <v>3.8492290119931605E-2</v>
      </c>
      <c r="E367" s="3">
        <v>110.44</v>
      </c>
      <c r="F367" s="9">
        <f t="shared" si="19"/>
        <v>-9.0538705296516753E-5</v>
      </c>
      <c r="H367" s="10">
        <f ca="1">IF(ROW()-2&gt;=$R$4, AVERAGE(INDIRECT("C"&amp;ROW()-$R$4+1):C367), "")</f>
        <v>3.8492290119931605E-2</v>
      </c>
      <c r="J367" s="18">
        <f ca="1">IF(ISNUMBER(MoyMob), IF(TestX, J366*(1+C367), J366*(1+F367)), J366*(1+C367))</f>
        <v>90.899759313521841</v>
      </c>
      <c r="K367" s="9">
        <f t="shared" ca="1" si="20"/>
        <v>-9.0538705296516753E-5</v>
      </c>
      <c r="L367" s="10"/>
    </row>
    <row r="368" spans="1:12">
      <c r="A368" s="1" t="s">
        <v>367</v>
      </c>
      <c r="B368" s="3">
        <v>92.51</v>
      </c>
      <c r="C368" s="9">
        <f t="shared" si="18"/>
        <v>1.7487901451825882E-2</v>
      </c>
      <c r="E368" s="3">
        <v>110.8</v>
      </c>
      <c r="F368" s="9">
        <f t="shared" si="19"/>
        <v>3.2596885186526592E-3</v>
      </c>
      <c r="H368" s="10">
        <f ca="1">IF(ROW()-2&gt;=$R$4, AVERAGE(INDIRECT("C"&amp;ROW()-$R$4+1):C368), "")</f>
        <v>1.7487901451825882E-2</v>
      </c>
      <c r="J368" s="18">
        <f ca="1">IF(ISNUMBER(MoyMob), IF(TestX, J367*(1+C368), J367*(1+F368)), J367*(1+C368))</f>
        <v>91.196064215304418</v>
      </c>
      <c r="K368" s="9">
        <f t="shared" ca="1" si="20"/>
        <v>3.2596885186526592E-3</v>
      </c>
      <c r="L368" s="10"/>
    </row>
    <row r="369" spans="1:12">
      <c r="A369" s="1" t="s">
        <v>368</v>
      </c>
      <c r="B369" s="3">
        <v>96.97</v>
      </c>
      <c r="C369" s="9">
        <f t="shared" si="18"/>
        <v>4.8211004215760411E-2</v>
      </c>
      <c r="E369" s="3">
        <v>110.96</v>
      </c>
      <c r="F369" s="9">
        <f t="shared" si="19"/>
        <v>1.4440433212996595E-3</v>
      </c>
      <c r="H369" s="10">
        <f ca="1">IF(ROW()-2&gt;=$R$4, AVERAGE(INDIRECT("C"&amp;ROW()-$R$4+1):C369), "")</f>
        <v>4.8211004215760411E-2</v>
      </c>
      <c r="J369" s="18">
        <f ca="1">IF(ISNUMBER(MoyMob), IF(TestX, J368*(1+C369), J368*(1+F369)), J368*(1+C369))</f>
        <v>91.327755282763349</v>
      </c>
      <c r="K369" s="9">
        <f t="shared" ca="1" si="20"/>
        <v>1.4440433212996595E-3</v>
      </c>
      <c r="L369" s="10"/>
    </row>
    <row r="370" spans="1:12">
      <c r="A370" s="1" t="s">
        <v>369</v>
      </c>
      <c r="B370" s="3">
        <v>96.07</v>
      </c>
      <c r="C370" s="9">
        <f t="shared" si="18"/>
        <v>-9.2812209961844472E-3</v>
      </c>
      <c r="E370" s="3">
        <v>110.94</v>
      </c>
      <c r="F370" s="9">
        <f t="shared" si="19"/>
        <v>-1.802451333813293E-4</v>
      </c>
      <c r="H370" s="10">
        <f ca="1">IF(ROW()-2&gt;=$R$4, AVERAGE(INDIRECT("C"&amp;ROW()-$R$4+1):C370), "")</f>
        <v>-9.2812209961844472E-3</v>
      </c>
      <c r="J370" s="18">
        <f ca="1">IF(ISNUMBER(MoyMob), IF(TestX, J369*(1+C370), J369*(1+F370)), J369*(1+C370))</f>
        <v>91.311293899330991</v>
      </c>
      <c r="K370" s="9">
        <f t="shared" ca="1" si="20"/>
        <v>-1.802451333813293E-4</v>
      </c>
      <c r="L370" s="10"/>
    </row>
    <row r="371" spans="1:12">
      <c r="A371" s="1" t="s">
        <v>370</v>
      </c>
      <c r="B371" s="3">
        <v>95.37</v>
      </c>
      <c r="C371" s="9">
        <f t="shared" si="18"/>
        <v>-7.2863537004266288E-3</v>
      </c>
      <c r="E371" s="3">
        <v>110.95</v>
      </c>
      <c r="F371" s="9">
        <f t="shared" si="19"/>
        <v>9.0138813773288362E-5</v>
      </c>
      <c r="H371" s="10">
        <f ca="1">IF(ROW()-2&gt;=$R$4, AVERAGE(INDIRECT("C"&amp;ROW()-$R$4+1):C371), "")</f>
        <v>-7.2863537004266288E-3</v>
      </c>
      <c r="J371" s="18">
        <f ca="1">IF(ISNUMBER(MoyMob), IF(TestX, J370*(1+C371), J370*(1+F371)), J370*(1+C371))</f>
        <v>91.319524591047184</v>
      </c>
      <c r="K371" s="9">
        <f t="shared" ca="1" si="20"/>
        <v>9.0138813773288362E-5</v>
      </c>
      <c r="L371" s="10"/>
    </row>
    <row r="372" spans="1:12">
      <c r="A372" s="1" t="s">
        <v>371</v>
      </c>
      <c r="B372" s="3">
        <v>95.37</v>
      </c>
      <c r="C372" s="9">
        <f t="shared" si="18"/>
        <v>0</v>
      </c>
      <c r="E372" s="3">
        <v>111.13</v>
      </c>
      <c r="F372" s="9">
        <f t="shared" si="19"/>
        <v>1.6223524109959531E-3</v>
      </c>
      <c r="H372" s="10">
        <f ca="1">IF(ROW()-2&gt;=$R$4, AVERAGE(INDIRECT("C"&amp;ROW()-$R$4+1):C372), "")</f>
        <v>0</v>
      </c>
      <c r="J372" s="18">
        <f ca="1">IF(ISNUMBER(MoyMob), IF(TestX, J371*(1+C372), J371*(1+F372)), J371*(1+C372))</f>
        <v>91.467677041938472</v>
      </c>
      <c r="K372" s="9">
        <f t="shared" ca="1" si="20"/>
        <v>1.6223524109959531E-3</v>
      </c>
      <c r="L372" s="10"/>
    </row>
    <row r="373" spans="1:12">
      <c r="A373" s="1" t="s">
        <v>372</v>
      </c>
      <c r="B373" s="3">
        <v>95.57</v>
      </c>
      <c r="C373" s="9">
        <f t="shared" si="18"/>
        <v>2.0970955227008758E-3</v>
      </c>
      <c r="E373" s="3">
        <v>111.3</v>
      </c>
      <c r="F373" s="9">
        <f t="shared" si="19"/>
        <v>1.5297399442095738E-3</v>
      </c>
      <c r="H373" s="10">
        <f ca="1">IF(ROW()-2&gt;=$R$4, AVERAGE(INDIRECT("C"&amp;ROW()-$R$4+1):C373), "")</f>
        <v>2.0970955227008758E-3</v>
      </c>
      <c r="J373" s="18">
        <f ca="1">IF(ISNUMBER(MoyMob), IF(TestX, J372*(1+C373), J372*(1+F373)), J372*(1+C373))</f>
        <v>91.659493497934974</v>
      </c>
      <c r="K373" s="9">
        <f t="shared" ca="1" si="20"/>
        <v>2.0970955227008758E-3</v>
      </c>
      <c r="L373" s="10"/>
    </row>
    <row r="374" spans="1:12">
      <c r="A374" s="1" t="s">
        <v>373</v>
      </c>
      <c r="B374" s="3">
        <v>93.97</v>
      </c>
      <c r="C374" s="9">
        <f t="shared" si="18"/>
        <v>-1.6741655331170779E-2</v>
      </c>
      <c r="E374" s="3">
        <v>111.22</v>
      </c>
      <c r="F374" s="9">
        <f t="shared" si="19"/>
        <v>-7.1877807726861143E-4</v>
      </c>
      <c r="H374" s="10">
        <f ca="1">IF(ROW()-2&gt;=$R$4, AVERAGE(INDIRECT("C"&amp;ROW()-$R$4+1):C374), "")</f>
        <v>-1.6741655331170779E-2</v>
      </c>
      <c r="J374" s="18">
        <f ca="1">IF(ISNUMBER(MoyMob), IF(TestX, J373*(1+C374), J373*(1+F374)), J373*(1+C374))</f>
        <v>90.124961849962858</v>
      </c>
      <c r="K374" s="9">
        <f t="shared" ca="1" si="20"/>
        <v>-1.6741655331170779E-2</v>
      </c>
      <c r="L374" s="10"/>
    </row>
    <row r="375" spans="1:12">
      <c r="A375" s="1" t="s">
        <v>374</v>
      </c>
      <c r="B375" s="3">
        <v>91.24</v>
      </c>
      <c r="C375" s="9">
        <f t="shared" si="18"/>
        <v>-2.9051825050548041E-2</v>
      </c>
      <c r="E375" s="3">
        <v>111.26</v>
      </c>
      <c r="F375" s="9">
        <f t="shared" si="19"/>
        <v>3.5964754540551702E-4</v>
      </c>
      <c r="H375" s="10">
        <f ca="1">IF(ROW()-2&gt;=$R$4, AVERAGE(INDIRECT("C"&amp;ROW()-$R$4+1):C375), "")</f>
        <v>-2.9051825050548041E-2</v>
      </c>
      <c r="J375" s="18">
        <f ca="1">IF(ISNUMBER(MoyMob), IF(TestX, J374*(1+C375), J374*(1+F375)), J374*(1+C375))</f>
        <v>90.157375071271957</v>
      </c>
      <c r="K375" s="9">
        <f t="shared" ca="1" si="20"/>
        <v>3.5964754540551702E-4</v>
      </c>
      <c r="L375" s="10"/>
    </row>
    <row r="376" spans="1:12">
      <c r="A376" s="1" t="s">
        <v>375</v>
      </c>
      <c r="B376" s="3">
        <v>90.92</v>
      </c>
      <c r="C376" s="9">
        <f t="shared" si="18"/>
        <v>-3.5072336694431661E-3</v>
      </c>
      <c r="E376" s="3">
        <v>111.22</v>
      </c>
      <c r="F376" s="9">
        <f t="shared" si="19"/>
        <v>-3.5951824555102707E-4</v>
      </c>
      <c r="H376" s="10">
        <f ca="1">IF(ROW()-2&gt;=$R$4, AVERAGE(INDIRECT("C"&amp;ROW()-$R$4+1):C376), "")</f>
        <v>-3.5072336694431661E-3</v>
      </c>
      <c r="J376" s="18">
        <f ca="1">IF(ISNUMBER(MoyMob), IF(TestX, J375*(1+C376), J375*(1+F376)), J375*(1+C376))</f>
        <v>90.124961849962844</v>
      </c>
      <c r="K376" s="9">
        <f t="shared" ca="1" si="20"/>
        <v>-3.5951824555102707E-4</v>
      </c>
      <c r="L376" s="10"/>
    </row>
    <row r="377" spans="1:12">
      <c r="A377" s="1" t="s">
        <v>376</v>
      </c>
      <c r="B377" s="3">
        <v>90.92</v>
      </c>
      <c r="C377" s="9">
        <f t="shared" si="18"/>
        <v>0</v>
      </c>
      <c r="E377" s="3">
        <v>111.21</v>
      </c>
      <c r="F377" s="9">
        <f t="shared" si="19"/>
        <v>-8.9911886351434767E-5</v>
      </c>
      <c r="H377" s="10">
        <f ca="1">IF(ROW()-2&gt;=$R$4, AVERAGE(INDIRECT("C"&amp;ROW()-$R$4+1):C377), "")</f>
        <v>0</v>
      </c>
      <c r="J377" s="18">
        <f ca="1">IF(ISNUMBER(MoyMob), IF(TestX, J376*(1+C377), J376*(1+F377)), J376*(1+C377))</f>
        <v>90.124961849962844</v>
      </c>
      <c r="K377" s="9">
        <f t="shared" ca="1" si="20"/>
        <v>0</v>
      </c>
      <c r="L377" s="10"/>
    </row>
    <row r="378" spans="1:12">
      <c r="A378" s="1" t="s">
        <v>377</v>
      </c>
      <c r="B378" s="3">
        <v>91.81</v>
      </c>
      <c r="C378" s="9">
        <f t="shared" si="18"/>
        <v>9.7888253409590398E-3</v>
      </c>
      <c r="E378" s="3">
        <v>111.28</v>
      </c>
      <c r="F378" s="9">
        <f t="shared" si="19"/>
        <v>6.294397985793232E-4</v>
      </c>
      <c r="H378" s="10">
        <f ca="1">IF(ROW()-2&gt;=$R$4, AVERAGE(INDIRECT("C"&amp;ROW()-$R$4+1):C378), "")</f>
        <v>9.7888253409590398E-3</v>
      </c>
      <c r="J378" s="18">
        <f ca="1">IF(ISNUMBER(MoyMob), IF(TestX, J377*(1+C378), J377*(1+F378)), J377*(1+C378))</f>
        <v>91.007179360372731</v>
      </c>
      <c r="K378" s="9">
        <f t="shared" ca="1" si="20"/>
        <v>9.7888253409590398E-3</v>
      </c>
      <c r="L378" s="10"/>
    </row>
    <row r="379" spans="1:12">
      <c r="A379" s="1" t="s">
        <v>378</v>
      </c>
      <c r="B379" s="3">
        <v>91.56</v>
      </c>
      <c r="C379" s="9">
        <f t="shared" si="18"/>
        <v>-2.7230149221217914E-3</v>
      </c>
      <c r="E379" s="3">
        <v>111.33</v>
      </c>
      <c r="F379" s="9">
        <f t="shared" si="19"/>
        <v>4.4931703810213719E-4</v>
      </c>
      <c r="H379" s="10">
        <f ca="1">IF(ROW()-2&gt;=$R$4, AVERAGE(INDIRECT("C"&amp;ROW()-$R$4+1):C379), "")</f>
        <v>-2.7230149221217914E-3</v>
      </c>
      <c r="J379" s="18">
        <f ca="1">IF(ISNUMBER(MoyMob), IF(TestX, J378*(1+C379), J378*(1+F379)), J378*(1+C379))</f>
        <v>90.759365452954228</v>
      </c>
      <c r="K379" s="9">
        <f t="shared" ca="1" si="20"/>
        <v>-2.7230149221216804E-3</v>
      </c>
      <c r="L379" s="10"/>
    </row>
    <row r="380" spans="1:12">
      <c r="A380" s="1" t="s">
        <v>379</v>
      </c>
      <c r="B380" s="3">
        <v>85.83</v>
      </c>
      <c r="C380" s="9">
        <f t="shared" si="18"/>
        <v>-6.2581913499344721E-2</v>
      </c>
      <c r="E380" s="3">
        <v>111.49</v>
      </c>
      <c r="F380" s="9">
        <f t="shared" si="19"/>
        <v>1.4371687775083242E-3</v>
      </c>
      <c r="H380" s="10">
        <f ca="1">IF(ROW()-2&gt;=$R$4, AVERAGE(INDIRECT("C"&amp;ROW()-$R$4+1):C380), "")</f>
        <v>-6.2581913499344721E-2</v>
      </c>
      <c r="J380" s="18">
        <f ca="1">IF(ISNUMBER(MoyMob), IF(TestX, J379*(1+C380), J379*(1+F380)), J379*(1+C380))</f>
        <v>90.889801979249683</v>
      </c>
      <c r="K380" s="9">
        <f t="shared" ca="1" si="20"/>
        <v>1.4371687775083242E-3</v>
      </c>
      <c r="L380" s="10"/>
    </row>
    <row r="381" spans="1:12">
      <c r="A381" s="1" t="s">
        <v>380</v>
      </c>
      <c r="B381" s="3">
        <v>89.52</v>
      </c>
      <c r="C381" s="9">
        <f t="shared" si="18"/>
        <v>4.2991960852848621E-2</v>
      </c>
      <c r="E381" s="3">
        <v>111.49</v>
      </c>
      <c r="F381" s="9">
        <f t="shared" si="19"/>
        <v>0</v>
      </c>
      <c r="H381" s="10">
        <f ca="1">IF(ROW()-2&gt;=$R$4, AVERAGE(INDIRECT("C"&amp;ROW()-$R$4+1):C381), "")</f>
        <v>4.2991960852848621E-2</v>
      </c>
      <c r="J381" s="18">
        <f ca="1">IF(ISNUMBER(MoyMob), IF(TestX, J380*(1+C381), J380*(1+F381)), J380*(1+C381))</f>
        <v>90.889801979249683</v>
      </c>
      <c r="K381" s="9">
        <f t="shared" ca="1" si="20"/>
        <v>0</v>
      </c>
      <c r="L381" s="10"/>
    </row>
    <row r="382" spans="1:12">
      <c r="A382" s="1" t="s">
        <v>381</v>
      </c>
      <c r="B382" s="3">
        <v>89.01</v>
      </c>
      <c r="C382" s="9">
        <f t="shared" si="18"/>
        <v>-5.6970509383377221E-3</v>
      </c>
      <c r="E382" s="3">
        <v>111.52</v>
      </c>
      <c r="F382" s="9">
        <f t="shared" si="19"/>
        <v>2.6908242891732215E-4</v>
      </c>
      <c r="H382" s="10">
        <f ca="1">IF(ROW()-2&gt;=$R$4, AVERAGE(INDIRECT("C"&amp;ROW()-$R$4+1):C382), "")</f>
        <v>-5.6970509383377221E-3</v>
      </c>
      <c r="J382" s="18">
        <f ca="1">IF(ISNUMBER(MoyMob), IF(TestX, J381*(1+C382), J381*(1+F382)), J381*(1+C382))</f>
        <v>90.371998147598475</v>
      </c>
      <c r="K382" s="9">
        <f t="shared" ca="1" si="20"/>
        <v>-5.6970509383376111E-3</v>
      </c>
      <c r="L382" s="10"/>
    </row>
    <row r="383" spans="1:12">
      <c r="A383" s="1" t="s">
        <v>382</v>
      </c>
      <c r="B383" s="3">
        <v>89.84</v>
      </c>
      <c r="C383" s="9">
        <f t="shared" si="18"/>
        <v>9.3247949668575636E-3</v>
      </c>
      <c r="E383" s="3">
        <v>111.6</v>
      </c>
      <c r="F383" s="9">
        <f t="shared" si="19"/>
        <v>7.1736011477763206E-4</v>
      </c>
      <c r="H383" s="10">
        <f ca="1">IF(ROW()-2&gt;=$R$4, AVERAGE(INDIRECT("C"&amp;ROW()-$R$4+1):C383), "")</f>
        <v>9.3247949668575636E-3</v>
      </c>
      <c r="J383" s="18">
        <f ca="1">IF(ISNUMBER(MoyMob), IF(TestX, J382*(1+C383), J382*(1+F383)), J382*(1+C383))</f>
        <v>91.21469850107006</v>
      </c>
      <c r="K383" s="9">
        <f t="shared" ca="1" si="20"/>
        <v>9.3247949668575636E-3</v>
      </c>
      <c r="L383" s="10"/>
    </row>
    <row r="384" spans="1:12">
      <c r="A384" s="1" t="s">
        <v>383</v>
      </c>
      <c r="B384" s="3">
        <v>88.63</v>
      </c>
      <c r="C384" s="9">
        <f t="shared" si="18"/>
        <v>-1.3468388245770346E-2</v>
      </c>
      <c r="E384" s="3">
        <v>111.54</v>
      </c>
      <c r="F384" s="9">
        <f t="shared" si="19"/>
        <v>-5.3763440860199463E-4</v>
      </c>
      <c r="H384" s="10">
        <f ca="1">IF(ROW()-2&gt;=$R$4, AVERAGE(INDIRECT("C"&amp;ROW()-$R$4+1):C384), "")</f>
        <v>-1.3468388245770346E-2</v>
      </c>
      <c r="J384" s="18">
        <f ca="1">IF(ISNUMBER(MoyMob), IF(TestX, J383*(1+C384), J383*(1+F384)), J383*(1+C384))</f>
        <v>91.165658340585622</v>
      </c>
      <c r="K384" s="9">
        <f t="shared" ca="1" si="20"/>
        <v>-5.3763440860210565E-4</v>
      </c>
      <c r="L384" s="10"/>
    </row>
    <row r="385" spans="1:12">
      <c r="A385" s="1" t="s">
        <v>384</v>
      </c>
      <c r="B385" s="3">
        <v>87.68</v>
      </c>
      <c r="C385" s="9">
        <f t="shared" si="18"/>
        <v>-1.0718718266952365E-2</v>
      </c>
      <c r="E385" s="3">
        <v>111.58</v>
      </c>
      <c r="F385" s="9">
        <f t="shared" si="19"/>
        <v>3.5861574323114986E-4</v>
      </c>
      <c r="H385" s="10">
        <f ca="1">IF(ROW()-2&gt;=$R$4, AVERAGE(INDIRECT("C"&amp;ROW()-$R$4+1):C385), "")</f>
        <v>-1.0718718266952365E-2</v>
      </c>
      <c r="J385" s="18">
        <f ca="1">IF(ISNUMBER(MoyMob), IF(TestX, J384*(1+C385), J384*(1+F385)), J384*(1+C385))</f>
        <v>90.188479333211646</v>
      </c>
      <c r="K385" s="9">
        <f t="shared" ca="1" si="20"/>
        <v>-1.0718718266952365E-2</v>
      </c>
      <c r="L385" s="10"/>
    </row>
    <row r="386" spans="1:12">
      <c r="A386" s="1" t="s">
        <v>385</v>
      </c>
      <c r="B386" s="3">
        <v>87.23</v>
      </c>
      <c r="C386" s="9">
        <f t="shared" si="18"/>
        <v>-5.1322992700729708E-3</v>
      </c>
      <c r="E386" s="3">
        <v>111.45</v>
      </c>
      <c r="F386" s="9">
        <f t="shared" si="19"/>
        <v>-1.1650833482702572E-3</v>
      </c>
      <c r="H386" s="10">
        <f ca="1">IF(ROW()-2&gt;=$R$4, AVERAGE(INDIRECT("C"&amp;ROW()-$R$4+1):C386), "")</f>
        <v>-5.1322992700729708E-3</v>
      </c>
      <c r="J386" s="18">
        <f ca="1">IF(ISNUMBER(MoyMob), IF(TestX, J385*(1+C386), J385*(1+F386)), J385*(1+C386))</f>
        <v>90.083402237734703</v>
      </c>
      <c r="K386" s="9">
        <f t="shared" ca="1" si="20"/>
        <v>-1.1650833482702572E-3</v>
      </c>
      <c r="L386" s="10"/>
    </row>
    <row r="387" spans="1:12">
      <c r="A387" s="1" t="s">
        <v>386</v>
      </c>
      <c r="B387" s="3">
        <v>86.34</v>
      </c>
      <c r="C387" s="9">
        <f t="shared" si="18"/>
        <v>-1.0202911842256079E-2</v>
      </c>
      <c r="E387" s="3">
        <v>111.63</v>
      </c>
      <c r="F387" s="9">
        <f t="shared" si="19"/>
        <v>1.6150740242260042E-3</v>
      </c>
      <c r="H387" s="10">
        <f ca="1">IF(ROW()-2&gt;=$R$4, AVERAGE(INDIRECT("C"&amp;ROW()-$R$4+1):C387), "")</f>
        <v>-1.0202911842256079E-2</v>
      </c>
      <c r="J387" s="18">
        <f ca="1">IF(ISNUMBER(MoyMob), IF(TestX, J386*(1+C387), J386*(1+F387)), J386*(1+C387))</f>
        <v>89.164289226252606</v>
      </c>
      <c r="K387" s="9">
        <f t="shared" ca="1" si="20"/>
        <v>-1.0202911842256079E-2</v>
      </c>
      <c r="L387" s="10"/>
    </row>
    <row r="388" spans="1:12">
      <c r="A388" s="1" t="s">
        <v>387</v>
      </c>
      <c r="B388" s="3">
        <v>84.24</v>
      </c>
      <c r="C388" s="9">
        <f t="shared" ref="C388:C451" si="21">B388/B387-1</f>
        <v>-2.4322446143155041E-2</v>
      </c>
      <c r="E388" s="3">
        <v>111.76</v>
      </c>
      <c r="F388" s="9">
        <f t="shared" ref="F388:F451" si="22">E388/E387-1</f>
        <v>1.1645614978053054E-3</v>
      </c>
      <c r="H388" s="10">
        <f ca="1">IF(ROW()-2&gt;=$R$4, AVERAGE(INDIRECT("C"&amp;ROW()-$R$4+1):C388), "")</f>
        <v>-2.4322446143155041E-2</v>
      </c>
      <c r="J388" s="18">
        <f ca="1">IF(ISNUMBER(MoyMob), IF(TestX, J387*(1+C388), J387*(1+F388)), J387*(1+C388))</f>
        <v>86.99559560365438</v>
      </c>
      <c r="K388" s="9">
        <f t="shared" ref="K388:K451" ca="1" si="23">J388/J387-1</f>
        <v>-2.4322446143155041E-2</v>
      </c>
      <c r="L388" s="10"/>
    </row>
    <row r="389" spans="1:12">
      <c r="A389" s="1" t="s">
        <v>388</v>
      </c>
      <c r="B389" s="3">
        <v>84.11</v>
      </c>
      <c r="C389" s="9">
        <f t="shared" si="21"/>
        <v>-1.5432098765431057E-3</v>
      </c>
      <c r="E389" s="3">
        <v>111.57</v>
      </c>
      <c r="F389" s="9">
        <f t="shared" si="22"/>
        <v>-1.7000715819615042E-3</v>
      </c>
      <c r="H389" s="10">
        <f ca="1">IF(ROW()-2&gt;=$R$4, AVERAGE(INDIRECT("C"&amp;ROW()-$R$4+1):C389), "")</f>
        <v>-1.5432098765431057E-3</v>
      </c>
      <c r="J389" s="18">
        <f ca="1">IF(ISNUMBER(MoyMob), IF(TestX, J388*(1+C389), J388*(1+F389)), J388*(1+C389))</f>
        <v>86.861343141303067</v>
      </c>
      <c r="K389" s="9">
        <f t="shared" ca="1" si="23"/>
        <v>-1.5432098765431057E-3</v>
      </c>
      <c r="L389" s="10"/>
    </row>
    <row r="390" spans="1:12">
      <c r="A390" s="1" t="s">
        <v>389</v>
      </c>
      <c r="B390" s="3">
        <v>86.47</v>
      </c>
      <c r="C390" s="9">
        <f t="shared" si="21"/>
        <v>2.8058494828201219E-2</v>
      </c>
      <c r="E390" s="3">
        <v>111.44</v>
      </c>
      <c r="F390" s="9">
        <f t="shared" si="22"/>
        <v>-1.1651877744912609E-3</v>
      </c>
      <c r="H390" s="10">
        <f ca="1">IF(ROW()-2&gt;=$R$4, AVERAGE(INDIRECT("C"&amp;ROW()-$R$4+1):C390), "")</f>
        <v>2.8058494828201219E-2</v>
      </c>
      <c r="J390" s="18">
        <f ca="1">IF(ISNUMBER(MoyMob), IF(TestX, J389*(1+C390), J389*(1+F390)), J389*(1+C390))</f>
        <v>89.298541688603933</v>
      </c>
      <c r="K390" s="9">
        <f t="shared" ca="1" si="23"/>
        <v>2.8058494828201219E-2</v>
      </c>
      <c r="L390" s="10"/>
    </row>
    <row r="391" spans="1:12">
      <c r="A391" s="1" t="s">
        <v>390</v>
      </c>
      <c r="B391" s="3">
        <v>85.83</v>
      </c>
      <c r="C391" s="9">
        <f t="shared" si="21"/>
        <v>-7.4014108939516321E-3</v>
      </c>
      <c r="E391" s="3">
        <v>111.55</v>
      </c>
      <c r="F391" s="9">
        <f t="shared" si="22"/>
        <v>9.8707824838473179E-4</v>
      </c>
      <c r="H391" s="10">
        <f ca="1">IF(ROW()-2&gt;=$R$4, AVERAGE(INDIRECT("C"&amp;ROW()-$R$4+1):C391), "")</f>
        <v>-7.4014108939516321E-3</v>
      </c>
      <c r="J391" s="18">
        <f ca="1">IF(ISNUMBER(MoyMob), IF(TestX, J390*(1+C391), J390*(1+F391)), J390*(1+C391))</f>
        <v>88.637606489335909</v>
      </c>
      <c r="K391" s="9">
        <f t="shared" ca="1" si="23"/>
        <v>-7.4014108939516321E-3</v>
      </c>
      <c r="L391" s="10"/>
    </row>
    <row r="392" spans="1:12">
      <c r="A392" s="1" t="s">
        <v>391</v>
      </c>
      <c r="B392" s="3">
        <v>85.7</v>
      </c>
      <c r="C392" s="9">
        <f t="shared" si="21"/>
        <v>-1.5146219270650851E-3</v>
      </c>
      <c r="E392" s="3">
        <v>111.78</v>
      </c>
      <c r="F392" s="9">
        <f t="shared" si="22"/>
        <v>2.0618556701030855E-3</v>
      </c>
      <c r="H392" s="10">
        <f ca="1">IF(ROW()-2&gt;=$R$4, AVERAGE(INDIRECT("C"&amp;ROW()-$R$4+1):C392), "")</f>
        <v>-1.5146219270650851E-3</v>
      </c>
      <c r="J392" s="18">
        <f ca="1">IF(ISNUMBER(MoyMob), IF(TestX, J391*(1+C392), J391*(1+F392)), J391*(1+C392))</f>
        <v>88.503354026984596</v>
      </c>
      <c r="K392" s="9">
        <f t="shared" ca="1" si="23"/>
        <v>-1.5146219270650851E-3</v>
      </c>
      <c r="L392" s="10"/>
    </row>
    <row r="393" spans="1:12">
      <c r="A393" s="1" t="s">
        <v>392</v>
      </c>
      <c r="B393" s="3">
        <v>84.56</v>
      </c>
      <c r="C393" s="9">
        <f t="shared" si="21"/>
        <v>-1.3302217036172737E-2</v>
      </c>
      <c r="E393" s="3">
        <v>111.64</v>
      </c>
      <c r="F393" s="9">
        <f t="shared" si="22"/>
        <v>-1.2524601896582999E-3</v>
      </c>
      <c r="H393" s="10">
        <f ca="1">IF(ROW()-2&gt;=$R$4, AVERAGE(INDIRECT("C"&amp;ROW()-$R$4+1):C393), "")</f>
        <v>-1.3302217036172737E-2</v>
      </c>
      <c r="J393" s="18">
        <f ca="1">IF(ISNUMBER(MoyMob), IF(TestX, J392*(1+C393), J392*(1+F393)), J392*(1+C393))</f>
        <v>88.392507099414559</v>
      </c>
      <c r="K393" s="9">
        <f t="shared" ca="1" si="23"/>
        <v>-1.2524601896582999E-3</v>
      </c>
      <c r="L393" s="10"/>
    </row>
    <row r="394" spans="1:12">
      <c r="A394" s="1" t="s">
        <v>393</v>
      </c>
      <c r="B394" s="3">
        <v>85.07</v>
      </c>
      <c r="C394" s="9">
        <f t="shared" si="21"/>
        <v>6.0312204351937737E-3</v>
      </c>
      <c r="E394" s="3">
        <v>111.82</v>
      </c>
      <c r="F394" s="9">
        <f t="shared" si="22"/>
        <v>1.6123253314224151E-3</v>
      </c>
      <c r="H394" s="10">
        <f ca="1">IF(ROW()-2&gt;=$R$4, AVERAGE(INDIRECT("C"&amp;ROW()-$R$4+1):C394), "")</f>
        <v>6.0312204351937737E-3</v>
      </c>
      <c r="J394" s="18">
        <f ca="1">IF(ISNUMBER(MoyMob), IF(TestX, J393*(1+C394), J393*(1+F394)), J393*(1+C394))</f>
        <v>88.925621794550565</v>
      </c>
      <c r="K394" s="9">
        <f t="shared" ca="1" si="23"/>
        <v>6.0312204351937737E-3</v>
      </c>
      <c r="L394" s="10"/>
    </row>
    <row r="395" spans="1:12">
      <c r="A395" s="1" t="s">
        <v>394</v>
      </c>
      <c r="B395" s="3">
        <v>80.739999999999995</v>
      </c>
      <c r="C395" s="9">
        <f t="shared" si="21"/>
        <v>-5.0899259433407784E-2</v>
      </c>
      <c r="E395" s="3">
        <v>112.03</v>
      </c>
      <c r="F395" s="9">
        <f t="shared" si="22"/>
        <v>1.8780182436057835E-3</v>
      </c>
      <c r="H395" s="10">
        <f ca="1">IF(ROW()-2&gt;=$R$4, AVERAGE(INDIRECT("C"&amp;ROW()-$R$4+1):C395), "")</f>
        <v>-5.0899259433407784E-2</v>
      </c>
      <c r="J395" s="18">
        <f ca="1">IF(ISNUMBER(MoyMob), IF(TestX, J394*(1+C395), J394*(1+F395)), J394*(1+C395))</f>
        <v>84.399373500552642</v>
      </c>
      <c r="K395" s="9">
        <f t="shared" ca="1" si="23"/>
        <v>-5.0899259433407673E-2</v>
      </c>
      <c r="L395" s="10"/>
    </row>
    <row r="396" spans="1:12">
      <c r="A396" s="1" t="s">
        <v>395</v>
      </c>
      <c r="B396" s="3">
        <v>76.86</v>
      </c>
      <c r="C396" s="9">
        <f t="shared" si="21"/>
        <v>-4.8055486747584752E-2</v>
      </c>
      <c r="E396" s="3">
        <v>112.06</v>
      </c>
      <c r="F396" s="9">
        <f t="shared" si="22"/>
        <v>2.6778541462113559E-4</v>
      </c>
      <c r="H396" s="10">
        <f ca="1">IF(ROW()-2&gt;=$R$4, AVERAGE(INDIRECT("C"&amp;ROW()-$R$4+1):C396), "")</f>
        <v>-4.8055486747584752E-2</v>
      </c>
      <c r="J396" s="18">
        <f ca="1">IF(ISNUMBER(MoyMob), IF(TestX, J395*(1+C396), J395*(1+F396)), J395*(1+C396))</f>
        <v>80.343520525792385</v>
      </c>
      <c r="K396" s="9">
        <f t="shared" ca="1" si="23"/>
        <v>-4.8055486747584641E-2</v>
      </c>
      <c r="L396" s="10"/>
    </row>
    <row r="397" spans="1:12">
      <c r="A397" s="1" t="s">
        <v>396</v>
      </c>
      <c r="B397" s="3">
        <v>77.62</v>
      </c>
      <c r="C397" s="9">
        <f t="shared" si="21"/>
        <v>9.8881082487640715E-3</v>
      </c>
      <c r="E397" s="3">
        <v>111.77</v>
      </c>
      <c r="F397" s="9">
        <f t="shared" si="22"/>
        <v>-2.5878993396395433E-3</v>
      </c>
      <c r="H397" s="10">
        <f ca="1">IF(ROW()-2&gt;=$R$4, AVERAGE(INDIRECT("C"&amp;ROW()-$R$4+1):C397), "")</f>
        <v>9.8881082487640715E-3</v>
      </c>
      <c r="J397" s="18">
        <f ca="1">IF(ISNUMBER(MoyMob), IF(TestX, J396*(1+C397), J396*(1+F397)), J396*(1+C397))</f>
        <v>80.135599582079365</v>
      </c>
      <c r="K397" s="9">
        <f t="shared" ca="1" si="23"/>
        <v>-2.5878993396396544E-3</v>
      </c>
      <c r="L397" s="10"/>
    </row>
    <row r="398" spans="1:12">
      <c r="A398" s="1" t="s">
        <v>397</v>
      </c>
      <c r="B398" s="3">
        <v>77.56</v>
      </c>
      <c r="C398" s="9">
        <f t="shared" si="21"/>
        <v>-7.7299665034791243E-4</v>
      </c>
      <c r="E398" s="3">
        <v>111.67</v>
      </c>
      <c r="F398" s="9">
        <f t="shared" si="22"/>
        <v>-8.946944618412056E-4</v>
      </c>
      <c r="H398" s="10">
        <f ca="1">IF(ROW()-2&gt;=$R$4, AVERAGE(INDIRECT("C"&amp;ROW()-$R$4+1):C398), "")</f>
        <v>-7.7299665034791243E-4</v>
      </c>
      <c r="J398" s="18">
        <f ca="1">IF(ISNUMBER(MoyMob), IF(TestX, J397*(1+C398), J397*(1+F398)), J397*(1+C398))</f>
        <v>80.073655032028796</v>
      </c>
      <c r="K398" s="9">
        <f t="shared" ca="1" si="23"/>
        <v>-7.7299665034791243E-4</v>
      </c>
      <c r="L398" s="10"/>
    </row>
    <row r="399" spans="1:12">
      <c r="A399" s="1" t="s">
        <v>398</v>
      </c>
      <c r="B399" s="3">
        <v>77.94</v>
      </c>
      <c r="C399" s="9">
        <f t="shared" si="21"/>
        <v>4.8994326972666702E-3</v>
      </c>
      <c r="E399" s="3">
        <v>111.45</v>
      </c>
      <c r="F399" s="9">
        <f t="shared" si="22"/>
        <v>-1.9700904450613566E-3</v>
      </c>
      <c r="H399" s="10">
        <f ca="1">IF(ROW()-2&gt;=$R$4, AVERAGE(INDIRECT("C"&amp;ROW()-$R$4+1):C399), "")</f>
        <v>4.8994326972666702E-3</v>
      </c>
      <c r="J399" s="18">
        <f ca="1">IF(ISNUMBER(MoyMob), IF(TestX, J398*(1+C399), J398*(1+F399)), J398*(1+C399))</f>
        <v>80.465970515682372</v>
      </c>
      <c r="K399" s="9">
        <f t="shared" ca="1" si="23"/>
        <v>4.8994326972666702E-3</v>
      </c>
      <c r="L399" s="10"/>
    </row>
    <row r="400" spans="1:12">
      <c r="A400" s="1" t="s">
        <v>399</v>
      </c>
      <c r="B400" s="3">
        <v>78.45</v>
      </c>
      <c r="C400" s="9">
        <f t="shared" si="21"/>
        <v>6.5434949961509226E-3</v>
      </c>
      <c r="E400" s="3">
        <v>111.44</v>
      </c>
      <c r="F400" s="9">
        <f t="shared" si="22"/>
        <v>-8.9726334679296471E-5</v>
      </c>
      <c r="H400" s="10">
        <f ca="1">IF(ROW()-2&gt;=$R$4, AVERAGE(INDIRECT("C"&amp;ROW()-$R$4+1):C400), "")</f>
        <v>6.5434949961509226E-3</v>
      </c>
      <c r="J400" s="18">
        <f ca="1">IF(ISNUMBER(MoyMob), IF(TestX, J399*(1+C400), J399*(1+F400)), J399*(1+C400))</f>
        <v>80.458750599081583</v>
      </c>
      <c r="K400" s="9">
        <f t="shared" ca="1" si="23"/>
        <v>-8.9726334679407493E-5</v>
      </c>
      <c r="L400" s="10"/>
    </row>
    <row r="401" spans="1:12">
      <c r="A401" s="1" t="s">
        <v>400</v>
      </c>
      <c r="B401" s="3">
        <v>78.39</v>
      </c>
      <c r="C401" s="9">
        <f t="shared" si="21"/>
        <v>-7.6481835564057299E-4</v>
      </c>
      <c r="E401" s="3">
        <v>111.36</v>
      </c>
      <c r="F401" s="9">
        <f t="shared" si="22"/>
        <v>-7.1787508973442105E-4</v>
      </c>
      <c r="H401" s="10">
        <f ca="1">IF(ROW()-2&gt;=$R$4, AVERAGE(INDIRECT("C"&amp;ROW()-$R$4+1):C401), "")</f>
        <v>-7.6481835564057299E-4</v>
      </c>
      <c r="J401" s="18">
        <f ca="1">IF(ISNUMBER(MoyMob), IF(TestX, J400*(1+C401), J400*(1+F401)), J400*(1+C401))</f>
        <v>80.397214269751501</v>
      </c>
      <c r="K401" s="9">
        <f t="shared" ca="1" si="23"/>
        <v>-7.6481835564057299E-4</v>
      </c>
      <c r="L401" s="10"/>
    </row>
    <row r="402" spans="1:12">
      <c r="A402" s="1" t="s">
        <v>401</v>
      </c>
      <c r="B402" s="3">
        <v>78.77</v>
      </c>
      <c r="C402" s="9">
        <f t="shared" si="21"/>
        <v>4.8475570863630857E-3</v>
      </c>
      <c r="E402" s="3">
        <v>111.28</v>
      </c>
      <c r="F402" s="9">
        <f t="shared" si="22"/>
        <v>-7.1839080459767946E-4</v>
      </c>
      <c r="H402" s="10">
        <f ca="1">IF(ROW()-2&gt;=$R$4, AVERAGE(INDIRECT("C"&amp;ROW()-$R$4+1):C402), "")</f>
        <v>4.8475570863630857E-3</v>
      </c>
      <c r="J402" s="18">
        <f ca="1">IF(ISNUMBER(MoyMob), IF(TestX, J401*(1+C402), J401*(1+F402)), J401*(1+C402))</f>
        <v>80.339457650304837</v>
      </c>
      <c r="K402" s="9">
        <f t="shared" ca="1" si="23"/>
        <v>-7.1839080459779048E-4</v>
      </c>
      <c r="L402" s="10"/>
    </row>
    <row r="403" spans="1:12">
      <c r="A403" s="1" t="s">
        <v>402</v>
      </c>
      <c r="B403" s="3">
        <v>78.900000000000006</v>
      </c>
      <c r="C403" s="9">
        <f t="shared" si="21"/>
        <v>1.6503745080616028E-3</v>
      </c>
      <c r="E403" s="3">
        <v>111.17</v>
      </c>
      <c r="F403" s="9">
        <f t="shared" si="22"/>
        <v>-9.8849748382456859E-4</v>
      </c>
      <c r="H403" s="10">
        <f ca="1">IF(ROW()-2&gt;=$R$4, AVERAGE(INDIRECT("C"&amp;ROW()-$R$4+1):C403), "")</f>
        <v>1.6503745080616028E-3</v>
      </c>
      <c r="J403" s="18">
        <f ca="1">IF(ISNUMBER(MoyMob), IF(TestX, J402*(1+C403), J402*(1+F403)), J402*(1+C403))</f>
        <v>80.260042298565679</v>
      </c>
      <c r="K403" s="9">
        <f t="shared" ca="1" si="23"/>
        <v>-9.8849748382456859E-4</v>
      </c>
      <c r="L403" s="10"/>
    </row>
    <row r="404" spans="1:12">
      <c r="A404" s="5" t="s">
        <v>403</v>
      </c>
      <c r="B404" s="3">
        <v>79.209999999999994</v>
      </c>
      <c r="C404" s="9">
        <f t="shared" si="21"/>
        <v>3.9290240811151733E-3</v>
      </c>
      <c r="E404" s="3">
        <v>111.19</v>
      </c>
      <c r="F404" s="9">
        <f t="shared" si="22"/>
        <v>1.7990465053507876E-4</v>
      </c>
      <c r="H404" s="10">
        <f ca="1">IF(ROW()-2&gt;=$R$4, AVERAGE(INDIRECT("C"&amp;ROW()-$R$4+1):C404), "")</f>
        <v>3.9290240811151733E-3</v>
      </c>
      <c r="J404" s="18">
        <f ca="1">IF(ISNUMBER(MoyMob), IF(TestX, J403*(1+C404), J403*(1+F404)), J403*(1+C404))</f>
        <v>80.575385937508059</v>
      </c>
      <c r="K404" s="9">
        <f t="shared" ca="1" si="23"/>
        <v>3.9290240811151733E-3</v>
      </c>
      <c r="L404" s="10"/>
    </row>
    <row r="405" spans="1:12">
      <c r="A405" s="1" t="s">
        <v>404</v>
      </c>
      <c r="B405" s="3">
        <v>81.44</v>
      </c>
      <c r="C405" s="9">
        <f t="shared" si="21"/>
        <v>2.815301098346179E-2</v>
      </c>
      <c r="E405" s="3">
        <v>111.33</v>
      </c>
      <c r="F405" s="9">
        <f t="shared" si="22"/>
        <v>1.2591060347153515E-3</v>
      </c>
      <c r="H405" s="10">
        <f ca="1">IF(ROW()-2&gt;=$R$4, AVERAGE(INDIRECT("C"&amp;ROW()-$R$4+1):C405), "")</f>
        <v>2.815301098346179E-2</v>
      </c>
      <c r="J405" s="18">
        <f ca="1">IF(ISNUMBER(MoyMob), IF(TestX, J404*(1+C405), J404*(1+F405)), J404*(1+C405))</f>
        <v>80.676838892191498</v>
      </c>
      <c r="K405" s="9">
        <f t="shared" ca="1" si="23"/>
        <v>1.2591060347153515E-3</v>
      </c>
      <c r="L405" s="10"/>
    </row>
    <row r="406" spans="1:12">
      <c r="A406" s="1" t="s">
        <v>405</v>
      </c>
      <c r="B406" s="3">
        <v>82.84</v>
      </c>
      <c r="C406" s="9">
        <f t="shared" si="21"/>
        <v>1.7190569744597317E-2</v>
      </c>
      <c r="E406" s="3">
        <v>111.5</v>
      </c>
      <c r="F406" s="9">
        <f t="shared" si="22"/>
        <v>1.5269918261024973E-3</v>
      </c>
      <c r="H406" s="10">
        <f ca="1">IF(ROW()-2&gt;=$R$4, AVERAGE(INDIRECT("C"&amp;ROW()-$R$4+1):C406), "")</f>
        <v>1.7190569744597317E-2</v>
      </c>
      <c r="J406" s="18">
        <f ca="1">IF(ISNUMBER(MoyMob), IF(TestX, J405*(1+C406), J405*(1+F406)), J405*(1+C406))</f>
        <v>80.800031765735667</v>
      </c>
      <c r="K406" s="9">
        <f t="shared" ca="1" si="23"/>
        <v>1.5269918261024973E-3</v>
      </c>
      <c r="L406" s="10"/>
    </row>
    <row r="407" spans="1:12">
      <c r="A407" s="1" t="s">
        <v>406</v>
      </c>
      <c r="B407" s="3">
        <v>83.73</v>
      </c>
      <c r="C407" s="9">
        <f t="shared" si="21"/>
        <v>1.0743602124577478E-2</v>
      </c>
      <c r="E407" s="3">
        <v>111.52</v>
      </c>
      <c r="F407" s="9">
        <f t="shared" si="22"/>
        <v>1.793721973093465E-4</v>
      </c>
      <c r="H407" s="10">
        <f ca="1">IF(ROW()-2&gt;=$R$4, AVERAGE(INDIRECT("C"&amp;ROW()-$R$4+1):C407), "")</f>
        <v>1.0743602124577478E-2</v>
      </c>
      <c r="J407" s="18">
        <f ca="1">IF(ISNUMBER(MoyMob), IF(TestX, J406*(1+C407), J406*(1+F407)), J406*(1+C407))</f>
        <v>80.814525044976151</v>
      </c>
      <c r="K407" s="9">
        <f t="shared" ca="1" si="23"/>
        <v>1.793721973093465E-4</v>
      </c>
      <c r="L407" s="10"/>
    </row>
    <row r="408" spans="1:12">
      <c r="A408" s="1" t="s">
        <v>407</v>
      </c>
      <c r="B408" s="3">
        <v>84.88</v>
      </c>
      <c r="C408" s="9">
        <f t="shared" si="21"/>
        <v>1.3734623193598416E-2</v>
      </c>
      <c r="E408" s="3">
        <v>111.64</v>
      </c>
      <c r="F408" s="9">
        <f t="shared" si="22"/>
        <v>1.0760401721665591E-3</v>
      </c>
      <c r="H408" s="10">
        <f ca="1">IF(ROW()-2&gt;=$R$4, AVERAGE(INDIRECT("C"&amp;ROW()-$R$4+1):C408), "")</f>
        <v>1.3734623193598416E-2</v>
      </c>
      <c r="J408" s="18">
        <f ca="1">IF(ISNUMBER(MoyMob), IF(TestX, J407*(1+C408), J407*(1+F408)), J407*(1+C408))</f>
        <v>80.901484720419106</v>
      </c>
      <c r="K408" s="9">
        <f t="shared" ca="1" si="23"/>
        <v>1.0760401721665591E-3</v>
      </c>
      <c r="L408" s="10"/>
    </row>
    <row r="409" spans="1:12">
      <c r="A409" s="1" t="s">
        <v>408</v>
      </c>
      <c r="B409" s="3">
        <v>85.89</v>
      </c>
      <c r="C409" s="9">
        <f t="shared" si="21"/>
        <v>1.1899151743638203E-2</v>
      </c>
      <c r="E409" s="3">
        <v>111.73</v>
      </c>
      <c r="F409" s="9">
        <f t="shared" si="22"/>
        <v>8.0616266571120754E-4</v>
      </c>
      <c r="H409" s="10">
        <f ca="1">IF(ROW()-2&gt;=$R$4, AVERAGE(INDIRECT("C"&amp;ROW()-$R$4+1):C409), "")</f>
        <v>1.1899151743638203E-2</v>
      </c>
      <c r="J409" s="18">
        <f ca="1">IF(ISNUMBER(MoyMob), IF(TestX, J408*(1+C409), J408*(1+F409)), J408*(1+C409))</f>
        <v>80.966704477001315</v>
      </c>
      <c r="K409" s="9">
        <f t="shared" ca="1" si="23"/>
        <v>8.0616266571120754E-4</v>
      </c>
      <c r="L409" s="10"/>
    </row>
    <row r="410" spans="1:12">
      <c r="A410" s="1" t="s">
        <v>409</v>
      </c>
      <c r="B410" s="3">
        <v>84.3</v>
      </c>
      <c r="C410" s="9">
        <f t="shared" si="21"/>
        <v>-1.8512050296891402E-2</v>
      </c>
      <c r="E410" s="3">
        <v>112</v>
      </c>
      <c r="F410" s="9">
        <f t="shared" si="22"/>
        <v>2.4165398729079079E-3</v>
      </c>
      <c r="H410" s="10">
        <f ca="1">IF(ROW()-2&gt;=$R$4, AVERAGE(INDIRECT("C"&amp;ROW()-$R$4+1):C410), "")</f>
        <v>-1.8512050296891402E-2</v>
      </c>
      <c r="J410" s="18">
        <f ca="1">IF(ISNUMBER(MoyMob), IF(TestX, J409*(1+C410), J409*(1+F410)), J409*(1+C410))</f>
        <v>81.162363746747943</v>
      </c>
      <c r="K410" s="9">
        <f t="shared" ca="1" si="23"/>
        <v>2.4165398729079079E-3</v>
      </c>
      <c r="L410" s="10"/>
    </row>
    <row r="411" spans="1:12">
      <c r="A411" s="1" t="s">
        <v>410</v>
      </c>
      <c r="B411" s="3">
        <v>80.8</v>
      </c>
      <c r="C411" s="9">
        <f t="shared" si="21"/>
        <v>-4.1518386714116229E-2</v>
      </c>
      <c r="E411" s="3">
        <v>111.92</v>
      </c>
      <c r="F411" s="9">
        <f t="shared" si="22"/>
        <v>-7.1428571428566734E-4</v>
      </c>
      <c r="H411" s="10">
        <f ca="1">IF(ROW()-2&gt;=$R$4, AVERAGE(INDIRECT("C"&amp;ROW()-$R$4+1):C411), "")</f>
        <v>-4.1518386714116229E-2</v>
      </c>
      <c r="J411" s="18">
        <f ca="1">IF(ISNUMBER(MoyMob), IF(TestX, J410*(1+C411), J410*(1+F411)), J410*(1+C411))</f>
        <v>81.104390629785982</v>
      </c>
      <c r="K411" s="9">
        <f t="shared" ca="1" si="23"/>
        <v>-7.1428571428566734E-4</v>
      </c>
      <c r="L411" s="10"/>
    </row>
    <row r="412" spans="1:12">
      <c r="A412" s="1" t="s">
        <v>411</v>
      </c>
      <c r="B412" s="3">
        <v>82.08</v>
      </c>
      <c r="C412" s="9">
        <f t="shared" si="21"/>
        <v>1.5841584158415856E-2</v>
      </c>
      <c r="E412" s="3">
        <v>111.93</v>
      </c>
      <c r="F412" s="9">
        <f t="shared" si="22"/>
        <v>8.9349535382421408E-5</v>
      </c>
      <c r="H412" s="10">
        <f ca="1">IF(ROW()-2&gt;=$R$4, AVERAGE(INDIRECT("C"&amp;ROW()-$R$4+1):C412), "")</f>
        <v>1.5841584158415856E-2</v>
      </c>
      <c r="J412" s="18">
        <f ca="1">IF(ISNUMBER(MoyMob), IF(TestX, J411*(1+C412), J411*(1+F412)), J411*(1+C412))</f>
        <v>81.111637269406231</v>
      </c>
      <c r="K412" s="9">
        <f t="shared" ca="1" si="23"/>
        <v>8.9349535382421408E-5</v>
      </c>
      <c r="L412" s="10"/>
    </row>
    <row r="413" spans="1:12">
      <c r="A413" s="1" t="s">
        <v>412</v>
      </c>
      <c r="B413" s="3">
        <v>83.35</v>
      </c>
      <c r="C413" s="9">
        <f t="shared" si="21"/>
        <v>1.5472709551656916E-2</v>
      </c>
      <c r="E413" s="3">
        <v>112</v>
      </c>
      <c r="F413" s="9">
        <f t="shared" si="22"/>
        <v>6.2539086929325194E-4</v>
      </c>
      <c r="H413" s="10">
        <f ca="1">IF(ROW()-2&gt;=$R$4, AVERAGE(INDIRECT("C"&amp;ROW()-$R$4+1):C413), "")</f>
        <v>1.5472709551656916E-2</v>
      </c>
      <c r="J413" s="18">
        <f ca="1">IF(ISNUMBER(MoyMob), IF(TestX, J412*(1+C413), J412*(1+F413)), J412*(1+C413))</f>
        <v>82.366654074135099</v>
      </c>
      <c r="K413" s="9">
        <f t="shared" ca="1" si="23"/>
        <v>1.5472709551656916E-2</v>
      </c>
      <c r="L413" s="10"/>
    </row>
    <row r="414" spans="1:12">
      <c r="A414" s="1" t="s">
        <v>413</v>
      </c>
      <c r="B414" s="3">
        <v>83.35</v>
      </c>
      <c r="C414" s="9">
        <f t="shared" si="21"/>
        <v>0</v>
      </c>
      <c r="E414" s="3">
        <v>112.15</v>
      </c>
      <c r="F414" s="9">
        <f t="shared" si="22"/>
        <v>1.339285714285765E-3</v>
      </c>
      <c r="H414" s="10">
        <f ca="1">IF(ROW()-2&gt;=$R$4, AVERAGE(INDIRECT("C"&amp;ROW()-$R$4+1):C414), "")</f>
        <v>0</v>
      </c>
      <c r="J414" s="18">
        <f ca="1">IF(ISNUMBER(MoyMob), IF(TestX, J413*(1+C414), J413*(1+F414)), J413*(1+C414))</f>
        <v>82.366654074135099</v>
      </c>
      <c r="K414" s="9">
        <f t="shared" ca="1" si="23"/>
        <v>0</v>
      </c>
      <c r="L414" s="10"/>
    </row>
    <row r="415" spans="1:12">
      <c r="A415" s="1" t="s">
        <v>414</v>
      </c>
      <c r="B415" s="3">
        <v>81.569999999999993</v>
      </c>
      <c r="C415" s="9">
        <f t="shared" si="21"/>
        <v>-2.1355728854229206E-2</v>
      </c>
      <c r="E415" s="3">
        <v>112.06</v>
      </c>
      <c r="F415" s="9">
        <f t="shared" si="22"/>
        <v>-8.0249665626397348E-4</v>
      </c>
      <c r="H415" s="10">
        <f ca="1">IF(ROW()-2&gt;=$R$4, AVERAGE(INDIRECT("C"&amp;ROW()-$R$4+1):C415), "")</f>
        <v>-2.1355728854229206E-2</v>
      </c>
      <c r="J415" s="18">
        <f ca="1">IF(ISNUMBER(MoyMob), IF(TestX, J414*(1+C415), J414*(1+F415)), J414*(1+C415))</f>
        <v>82.300555109652947</v>
      </c>
      <c r="K415" s="9">
        <f t="shared" ca="1" si="23"/>
        <v>-8.0249665626408451E-4</v>
      </c>
      <c r="L415" s="10"/>
    </row>
    <row r="416" spans="1:12">
      <c r="A416" s="1" t="s">
        <v>415</v>
      </c>
      <c r="B416" s="3">
        <v>82.01</v>
      </c>
      <c r="C416" s="9">
        <f t="shared" si="21"/>
        <v>5.3941400024519748E-3</v>
      </c>
      <c r="E416" s="3">
        <v>112.07</v>
      </c>
      <c r="F416" s="9">
        <f t="shared" si="22"/>
        <v>8.9237908263317678E-5</v>
      </c>
      <c r="H416" s="10">
        <f ca="1">IF(ROW()-2&gt;=$R$4, AVERAGE(INDIRECT("C"&amp;ROW()-$R$4+1):C416), "")</f>
        <v>5.3941400024519748E-3</v>
      </c>
      <c r="J416" s="18">
        <f ca="1">IF(ISNUMBER(MoyMob), IF(TestX, J415*(1+C416), J415*(1+F416)), J415*(1+C416))</f>
        <v>82.307899439039844</v>
      </c>
      <c r="K416" s="9">
        <f t="shared" ca="1" si="23"/>
        <v>8.9237908263317678E-5</v>
      </c>
      <c r="L416" s="10"/>
    </row>
    <row r="417" spans="1:12">
      <c r="A417" s="1" t="s">
        <v>416</v>
      </c>
      <c r="B417" s="3">
        <v>81.25</v>
      </c>
      <c r="C417" s="9">
        <f t="shared" si="21"/>
        <v>-9.2671625411535619E-3</v>
      </c>
      <c r="E417" s="3">
        <v>112.08</v>
      </c>
      <c r="F417" s="9">
        <f t="shared" si="22"/>
        <v>8.9229945569702096E-5</v>
      </c>
      <c r="H417" s="10">
        <f ca="1">IF(ROW()-2&gt;=$R$4, AVERAGE(INDIRECT("C"&amp;ROW()-$R$4+1):C417), "")</f>
        <v>-9.2671625411535619E-3</v>
      </c>
      <c r="J417" s="18">
        <f ca="1">IF(ISNUMBER(MoyMob), IF(TestX, J416*(1+C417), J416*(1+F417)), J416*(1+C417))</f>
        <v>82.31524376842674</v>
      </c>
      <c r="K417" s="9">
        <f t="shared" ca="1" si="23"/>
        <v>8.9229945569702096E-5</v>
      </c>
      <c r="L417" s="10"/>
    </row>
    <row r="418" spans="1:12">
      <c r="A418" s="1" t="s">
        <v>417</v>
      </c>
      <c r="B418" s="3">
        <v>76.92</v>
      </c>
      <c r="C418" s="9">
        <f t="shared" si="21"/>
        <v>-5.3292307692307639E-2</v>
      </c>
      <c r="E418" s="3">
        <v>112.2</v>
      </c>
      <c r="F418" s="9">
        <f t="shared" si="22"/>
        <v>1.0706638115631772E-3</v>
      </c>
      <c r="H418" s="10">
        <f ca="1">IF(ROW()-2&gt;=$R$4, AVERAGE(INDIRECT("C"&amp;ROW()-$R$4+1):C418), "")</f>
        <v>-5.3292307692307639E-2</v>
      </c>
      <c r="J418" s="18">
        <f ca="1">IF(ISNUMBER(MoyMob), IF(TestX, J417*(1+C418), J417*(1+F418)), J417*(1+C418))</f>
        <v>77.92847446975243</v>
      </c>
      <c r="K418" s="9">
        <f t="shared" ca="1" si="23"/>
        <v>-5.3292307692307639E-2</v>
      </c>
      <c r="L418" s="10"/>
    </row>
    <row r="419" spans="1:12">
      <c r="A419" s="1" t="s">
        <v>418</v>
      </c>
      <c r="B419" s="3">
        <v>75.650000000000006</v>
      </c>
      <c r="C419" s="9">
        <f t="shared" si="21"/>
        <v>-1.6510660426417023E-2</v>
      </c>
      <c r="E419" s="3">
        <v>112.09</v>
      </c>
      <c r="F419" s="9">
        <f t="shared" si="22"/>
        <v>-9.8039215686274161E-4</v>
      </c>
      <c r="H419" s="10">
        <f ca="1">IF(ROW()-2&gt;=$R$4, AVERAGE(INDIRECT("C"&amp;ROW()-$R$4+1):C419), "")</f>
        <v>-1.6510660426417023E-2</v>
      </c>
      <c r="J419" s="18">
        <f ca="1">IF(ISNUMBER(MoyMob), IF(TestX, J418*(1+C419), J418*(1+F419)), J418*(1+C419))</f>
        <v>77.852074004586001</v>
      </c>
      <c r="K419" s="9">
        <f t="shared" ca="1" si="23"/>
        <v>-9.8039215686285264E-4</v>
      </c>
      <c r="L419" s="10"/>
    </row>
    <row r="420" spans="1:12">
      <c r="A420" s="1" t="s">
        <v>419</v>
      </c>
      <c r="B420" s="3">
        <v>75.14</v>
      </c>
      <c r="C420" s="9">
        <f t="shared" si="21"/>
        <v>-6.741573033707926E-3</v>
      </c>
      <c r="E420" s="3">
        <v>112.23</v>
      </c>
      <c r="F420" s="9">
        <f t="shared" si="22"/>
        <v>1.2489963422250838E-3</v>
      </c>
      <c r="H420" s="10">
        <f ca="1">IF(ROW()-2&gt;=$R$4, AVERAGE(INDIRECT("C"&amp;ROW()-$R$4+1):C420), "")</f>
        <v>-6.741573033707926E-3</v>
      </c>
      <c r="J420" s="18">
        <f ca="1">IF(ISNUMBER(MoyMob), IF(TestX, J419*(1+C420), J419*(1+F420)), J419*(1+C420))</f>
        <v>77.327228561858448</v>
      </c>
      <c r="K420" s="9">
        <f t="shared" ca="1" si="23"/>
        <v>-6.741573033707926E-3</v>
      </c>
      <c r="L420" s="10"/>
    </row>
    <row r="421" spans="1:12">
      <c r="A421" s="1" t="s">
        <v>420</v>
      </c>
      <c r="B421" s="3">
        <v>74.569999999999993</v>
      </c>
      <c r="C421" s="9">
        <f t="shared" si="21"/>
        <v>-7.5858397657706522E-3</v>
      </c>
      <c r="E421" s="3">
        <v>112.16</v>
      </c>
      <c r="F421" s="9">
        <f t="shared" si="22"/>
        <v>-6.2371914817793694E-4</v>
      </c>
      <c r="H421" s="10">
        <f ca="1">IF(ROW()-2&gt;=$R$4, AVERAGE(INDIRECT("C"&amp;ROW()-$R$4+1):C421), "")</f>
        <v>-7.5858397657706522E-3</v>
      </c>
      <c r="J421" s="18">
        <f ca="1">IF(ISNUMBER(MoyMob), IF(TestX, J420*(1+C421), J420*(1+F421)), J420*(1+C421))</f>
        <v>76.740636596457065</v>
      </c>
      <c r="K421" s="9">
        <f t="shared" ca="1" si="23"/>
        <v>-7.5858397657706522E-3</v>
      </c>
      <c r="L421" s="10"/>
    </row>
    <row r="422" spans="1:12">
      <c r="A422" s="1" t="s">
        <v>421</v>
      </c>
      <c r="B422" s="3">
        <v>75.709999999999994</v>
      </c>
      <c r="C422" s="9">
        <f t="shared" si="21"/>
        <v>1.5287649188681751E-2</v>
      </c>
      <c r="E422" s="3">
        <v>111.97</v>
      </c>
      <c r="F422" s="9">
        <f t="shared" si="22"/>
        <v>-1.6940085592010989E-3</v>
      </c>
      <c r="H422" s="10">
        <f ca="1">IF(ROW()-2&gt;=$R$4, AVERAGE(INDIRECT("C"&amp;ROW()-$R$4+1):C422), "")</f>
        <v>1.5287649188681751E-2</v>
      </c>
      <c r="J422" s="18">
        <f ca="1">IF(ISNUMBER(MoyMob), IF(TestX, J421*(1+C422), J421*(1+F422)), J421*(1+C422))</f>
        <v>77.913820527259816</v>
      </c>
      <c r="K422" s="9">
        <f t="shared" ca="1" si="23"/>
        <v>1.5287649188681751E-2</v>
      </c>
      <c r="L422" s="10"/>
    </row>
    <row r="423" spans="1:12">
      <c r="A423" s="1" t="s">
        <v>422</v>
      </c>
      <c r="B423" s="3">
        <v>72.53</v>
      </c>
      <c r="C423" s="9">
        <f t="shared" si="21"/>
        <v>-4.2002377493065568E-2</v>
      </c>
      <c r="E423" s="3">
        <v>112.05</v>
      </c>
      <c r="F423" s="9">
        <f t="shared" si="22"/>
        <v>7.1447709207816956E-4</v>
      </c>
      <c r="H423" s="10">
        <f ca="1">IF(ROW()-2&gt;=$R$4, AVERAGE(INDIRECT("C"&amp;ROW()-$R$4+1):C423), "")</f>
        <v>-4.2002377493065568E-2</v>
      </c>
      <c r="J423" s="18">
        <f ca="1">IF(ISNUMBER(MoyMob), IF(TestX, J422*(1+C423), J422*(1+F423)), J422*(1+C423))</f>
        <v>74.641254825546895</v>
      </c>
      <c r="K423" s="9">
        <f t="shared" ca="1" si="23"/>
        <v>-4.2002377493065457E-2</v>
      </c>
      <c r="L423" s="10"/>
    </row>
    <row r="424" spans="1:12">
      <c r="A424" s="1" t="s">
        <v>423</v>
      </c>
      <c r="B424" s="3">
        <v>72.28</v>
      </c>
      <c r="C424" s="9">
        <f t="shared" si="21"/>
        <v>-3.446849579484379E-3</v>
      </c>
      <c r="E424" s="3">
        <v>112.17</v>
      </c>
      <c r="F424" s="9">
        <f t="shared" si="22"/>
        <v>1.0709504685408877E-3</v>
      </c>
      <c r="H424" s="10">
        <f ca="1">IF(ROW()-2&gt;=$R$4, AVERAGE(INDIRECT("C"&amp;ROW()-$R$4+1):C424), "")</f>
        <v>-3.446849579484379E-3</v>
      </c>
      <c r="J424" s="18">
        <f ca="1">IF(ISNUMBER(MoyMob), IF(TestX, J423*(1+C424), J423*(1+F424)), J423*(1+C424))</f>
        <v>74.383977647739272</v>
      </c>
      <c r="K424" s="9">
        <f t="shared" ca="1" si="23"/>
        <v>-3.446849579484379E-3</v>
      </c>
      <c r="L424" s="10"/>
    </row>
    <row r="425" spans="1:12">
      <c r="A425" s="1" t="s">
        <v>424</v>
      </c>
      <c r="B425" s="3">
        <v>74.25</v>
      </c>
      <c r="C425" s="9">
        <f t="shared" si="21"/>
        <v>2.7255118981737603E-2</v>
      </c>
      <c r="E425" s="3">
        <v>112.2</v>
      </c>
      <c r="F425" s="9">
        <f t="shared" si="22"/>
        <v>2.6745119015769703E-4</v>
      </c>
      <c r="H425" s="10">
        <f ca="1">IF(ROW()-2&gt;=$R$4, AVERAGE(INDIRECT("C"&amp;ROW()-$R$4+1):C425), "")</f>
        <v>2.7255118981737603E-2</v>
      </c>
      <c r="J425" s="18">
        <f ca="1">IF(ISNUMBER(MoyMob), IF(TestX, J424*(1+C425), J424*(1+F425)), J424*(1+C425))</f>
        <v>74.403871731089822</v>
      </c>
      <c r="K425" s="9">
        <f t="shared" ca="1" si="23"/>
        <v>2.6745119015769703E-4</v>
      </c>
      <c r="L425" s="10"/>
    </row>
    <row r="426" spans="1:12">
      <c r="A426" s="1" t="s">
        <v>425</v>
      </c>
      <c r="B426" s="3">
        <v>74.19</v>
      </c>
      <c r="C426" s="9">
        <f t="shared" si="21"/>
        <v>-8.0808080808081328E-4</v>
      </c>
      <c r="E426" s="3">
        <v>112.19</v>
      </c>
      <c r="F426" s="9">
        <f t="shared" si="22"/>
        <v>-8.9126559714824971E-5</v>
      </c>
      <c r="H426" s="10">
        <f ca="1">IF(ROW()-2&gt;=$R$4, AVERAGE(INDIRECT("C"&amp;ROW()-$R$4+1):C426), "")</f>
        <v>-8.0808080808081328E-4</v>
      </c>
      <c r="J426" s="18">
        <f ca="1">IF(ISNUMBER(MoyMob), IF(TestX, J425*(1+C426), J425*(1+F426)), J425*(1+C426))</f>
        <v>74.343747390297025</v>
      </c>
      <c r="K426" s="9">
        <f t="shared" ca="1" si="23"/>
        <v>-8.0808080808081328E-4</v>
      </c>
      <c r="L426" s="10"/>
    </row>
    <row r="427" spans="1:12">
      <c r="A427" s="1" t="s">
        <v>426</v>
      </c>
      <c r="B427" s="3">
        <v>72.28</v>
      </c>
      <c r="C427" s="9">
        <f t="shared" si="21"/>
        <v>-2.5744709529586185E-2</v>
      </c>
      <c r="E427" s="3">
        <v>112.03</v>
      </c>
      <c r="F427" s="9">
        <f t="shared" si="22"/>
        <v>-1.4261520634637481E-3</v>
      </c>
      <c r="H427" s="10">
        <f ca="1">IF(ROW()-2&gt;=$R$4, AVERAGE(INDIRECT("C"&amp;ROW()-$R$4+1):C427), "")</f>
        <v>-2.5744709529586185E-2</v>
      </c>
      <c r="J427" s="18">
        <f ca="1">IF(ISNUMBER(MoyMob), IF(TestX, J426*(1+C427), J426*(1+F427)), J426*(1+C427))</f>
        <v>72.429789208392904</v>
      </c>
      <c r="K427" s="9">
        <f t="shared" ca="1" si="23"/>
        <v>-2.5744709529586074E-2</v>
      </c>
      <c r="L427" s="10"/>
    </row>
    <row r="428" spans="1:12">
      <c r="A428" s="1" t="s">
        <v>427</v>
      </c>
      <c r="B428" s="3">
        <v>67.44</v>
      </c>
      <c r="C428" s="9">
        <f t="shared" si="21"/>
        <v>-6.6961815163254057E-2</v>
      </c>
      <c r="E428" s="3">
        <v>112.26</v>
      </c>
      <c r="F428" s="9">
        <f t="shared" si="22"/>
        <v>2.0530215120950768E-3</v>
      </c>
      <c r="H428" s="10">
        <f ca="1">IF(ROW()-2&gt;=$R$4, AVERAGE(INDIRECT("C"&amp;ROW()-$R$4+1):C428), "")</f>
        <v>-6.6961815163254057E-2</v>
      </c>
      <c r="J428" s="18">
        <f ca="1">IF(ISNUMBER(MoyMob), IF(TestX, J427*(1+C428), J427*(1+F428)), J427*(1+C428))</f>
        <v>72.578489123754252</v>
      </c>
      <c r="K428" s="9">
        <f t="shared" ca="1" si="23"/>
        <v>2.0530215120950768E-3</v>
      </c>
      <c r="L428" s="10"/>
    </row>
    <row r="429" spans="1:12">
      <c r="A429" s="1" t="s">
        <v>428</v>
      </c>
      <c r="B429" s="3">
        <v>65.41</v>
      </c>
      <c r="C429" s="9">
        <f t="shared" si="21"/>
        <v>-3.0100830367734255E-2</v>
      </c>
      <c r="E429" s="3">
        <v>112.38</v>
      </c>
      <c r="F429" s="9">
        <f t="shared" si="22"/>
        <v>1.068947087119021E-3</v>
      </c>
      <c r="H429" s="10">
        <f ca="1">IF(ROW()-2&gt;=$R$4, AVERAGE(INDIRECT("C"&amp;ROW()-$R$4+1):C429), "")</f>
        <v>-3.0100830367734255E-2</v>
      </c>
      <c r="J429" s="18">
        <f ca="1">IF(ISNUMBER(MoyMob), IF(TestX, J428*(1+C429), J428*(1+F429)), J428*(1+C429))</f>
        <v>70.393816334293675</v>
      </c>
      <c r="K429" s="9">
        <f t="shared" ca="1" si="23"/>
        <v>-3.0100830367734366E-2</v>
      </c>
      <c r="L429" s="10"/>
    </row>
    <row r="430" spans="1:12">
      <c r="A430" s="1" t="s">
        <v>429</v>
      </c>
      <c r="B430" s="3">
        <v>65.22</v>
      </c>
      <c r="C430" s="9">
        <f t="shared" si="21"/>
        <v>-2.9047546246750988E-3</v>
      </c>
      <c r="E430" s="3">
        <v>112.21</v>
      </c>
      <c r="F430" s="9">
        <f t="shared" si="22"/>
        <v>-1.5127246841074582E-3</v>
      </c>
      <c r="H430" s="10">
        <f ca="1">IF(ROW()-2&gt;=$R$4, AVERAGE(INDIRECT("C"&amp;ROW()-$R$4+1):C430), "")</f>
        <v>-2.9047546246750988E-3</v>
      </c>
      <c r="J430" s="18">
        <f ca="1">IF(ISNUMBER(MoyMob), IF(TestX, J429*(1+C430), J429*(1+F430)), J429*(1+C430))</f>
        <v>70.189339570748103</v>
      </c>
      <c r="K430" s="9">
        <f t="shared" ca="1" si="23"/>
        <v>-2.9047546246750988E-3</v>
      </c>
      <c r="L430" s="10"/>
    </row>
    <row r="431" spans="1:12">
      <c r="A431" s="1" t="s">
        <v>430</v>
      </c>
      <c r="B431" s="3">
        <v>67.44</v>
      </c>
      <c r="C431" s="9">
        <f t="shared" si="21"/>
        <v>3.4038638454461756E-2</v>
      </c>
      <c r="E431" s="3">
        <v>112.1</v>
      </c>
      <c r="F431" s="9">
        <f t="shared" si="22"/>
        <v>-9.8030478566968338E-4</v>
      </c>
      <c r="H431" s="10">
        <f ca="1">IF(ROW()-2&gt;=$R$4, AVERAGE(INDIRECT("C"&amp;ROW()-$R$4+1):C431), "")</f>
        <v>3.4038638454461756E-2</v>
      </c>
      <c r="J431" s="18">
        <f ca="1">IF(ISNUMBER(MoyMob), IF(TestX, J430*(1+C431), J430*(1+F431)), J430*(1+C431))</f>
        <v>72.578489123754238</v>
      </c>
      <c r="K431" s="9">
        <f t="shared" ca="1" si="23"/>
        <v>3.4038638454461756E-2</v>
      </c>
      <c r="L431" s="10"/>
    </row>
    <row r="432" spans="1:12">
      <c r="A432" s="1" t="s">
        <v>431</v>
      </c>
      <c r="B432" s="3">
        <v>69.099999999999994</v>
      </c>
      <c r="C432" s="9">
        <f t="shared" si="21"/>
        <v>2.461447212336898E-2</v>
      </c>
      <c r="E432" s="3">
        <v>112.24</v>
      </c>
      <c r="F432" s="9">
        <f t="shared" si="22"/>
        <v>1.2488849241747424E-3</v>
      </c>
      <c r="H432" s="10">
        <f ca="1">IF(ROW()-2&gt;=$R$4, AVERAGE(INDIRECT("C"&amp;ROW()-$R$4+1):C432), "")</f>
        <v>2.461447212336898E-2</v>
      </c>
      <c r="J432" s="18">
        <f ca="1">IF(ISNUMBER(MoyMob), IF(TestX, J431*(1+C432), J431*(1+F432)), J431*(1+C432))</f>
        <v>74.364970321047124</v>
      </c>
      <c r="K432" s="9">
        <f t="shared" ca="1" si="23"/>
        <v>2.461447212336898E-2</v>
      </c>
      <c r="L432" s="10"/>
    </row>
    <row r="433" spans="1:12">
      <c r="A433" s="1" t="s">
        <v>432</v>
      </c>
      <c r="B433" s="3">
        <v>66.81</v>
      </c>
      <c r="C433" s="9">
        <f t="shared" si="21"/>
        <v>-3.3140376266280636E-2</v>
      </c>
      <c r="E433" s="3">
        <v>112.21</v>
      </c>
      <c r="F433" s="9">
        <f t="shared" si="22"/>
        <v>-2.6728439059164888E-4</v>
      </c>
      <c r="H433" s="10">
        <f ca="1">IF(ROW()-2&gt;=$R$4, AVERAGE(INDIRECT("C"&amp;ROW()-$R$4+1):C433), "")</f>
        <v>-3.3140376266280636E-2</v>
      </c>
      <c r="J433" s="18">
        <f ca="1">IF(ISNUMBER(MoyMob), IF(TestX, J432*(1+C433), J432*(1+F433)), J432*(1+C433))</f>
        <v>71.900487223576832</v>
      </c>
      <c r="K433" s="9">
        <f t="shared" ca="1" si="23"/>
        <v>-3.3140376266280636E-2</v>
      </c>
      <c r="L433" s="10"/>
    </row>
    <row r="434" spans="1:12">
      <c r="A434" s="1" t="s">
        <v>433</v>
      </c>
      <c r="B434" s="3">
        <v>64.39</v>
      </c>
      <c r="C434" s="9">
        <f t="shared" si="21"/>
        <v>-3.6222122436761039E-2</v>
      </c>
      <c r="E434" s="3">
        <v>112.23</v>
      </c>
      <c r="F434" s="9">
        <f t="shared" si="22"/>
        <v>1.7823723375820499E-4</v>
      </c>
      <c r="H434" s="10">
        <f ca="1">IF(ROW()-2&gt;=$R$4, AVERAGE(INDIRECT("C"&amp;ROW()-$R$4+1):C434), "")</f>
        <v>-3.6222122436761039E-2</v>
      </c>
      <c r="J434" s="18">
        <f ca="1">IF(ISNUMBER(MoyMob), IF(TestX, J433*(1+C434), J433*(1+F434)), J433*(1+C434))</f>
        <v>71.913302567525434</v>
      </c>
      <c r="K434" s="9">
        <f t="shared" ca="1" si="23"/>
        <v>1.7823723375820499E-4</v>
      </c>
      <c r="L434" s="10"/>
    </row>
    <row r="435" spans="1:12">
      <c r="A435" s="1" t="s">
        <v>434</v>
      </c>
      <c r="B435" s="3">
        <v>64.52</v>
      </c>
      <c r="C435" s="9">
        <f t="shared" si="21"/>
        <v>2.0189470414659905E-3</v>
      </c>
      <c r="E435" s="3">
        <v>112.22</v>
      </c>
      <c r="F435" s="9">
        <f t="shared" si="22"/>
        <v>-8.9102735454038573E-5</v>
      </c>
      <c r="H435" s="10">
        <f ca="1">IF(ROW()-2&gt;=$R$4, AVERAGE(INDIRECT("C"&amp;ROW()-$R$4+1):C435), "")</f>
        <v>2.0189470414659905E-3</v>
      </c>
      <c r="J435" s="18">
        <f ca="1">IF(ISNUMBER(MoyMob), IF(TestX, J434*(1+C435), J434*(1+F435)), J434*(1+C435))</f>
        <v>71.906894895551133</v>
      </c>
      <c r="K435" s="9">
        <f t="shared" ca="1" si="23"/>
        <v>-8.9102735454038573E-5</v>
      </c>
      <c r="L435" s="10"/>
    </row>
    <row r="436" spans="1:12">
      <c r="A436" s="1" t="s">
        <v>435</v>
      </c>
      <c r="B436" s="3">
        <v>67.44</v>
      </c>
      <c r="C436" s="9">
        <f t="shared" si="21"/>
        <v>4.5257284562926214E-2</v>
      </c>
      <c r="E436" s="3">
        <v>112.25</v>
      </c>
      <c r="F436" s="9">
        <f t="shared" si="22"/>
        <v>2.6733202637685416E-4</v>
      </c>
      <c r="H436" s="10">
        <f ca="1">IF(ROW()-2&gt;=$R$4, AVERAGE(INDIRECT("C"&amp;ROW()-$R$4+1):C436), "")</f>
        <v>4.5257284562926214E-2</v>
      </c>
      <c r="J436" s="18">
        <f ca="1">IF(ISNUMBER(MoyMob), IF(TestX, J435*(1+C436), J435*(1+F436)), J435*(1+C436))</f>
        <v>75.161205699875524</v>
      </c>
      <c r="K436" s="9">
        <f t="shared" ca="1" si="23"/>
        <v>4.5257284562926214E-2</v>
      </c>
      <c r="L436" s="10"/>
    </row>
    <row r="437" spans="1:12">
      <c r="A437" s="1" t="s">
        <v>436</v>
      </c>
      <c r="B437" s="3">
        <v>67.569999999999993</v>
      </c>
      <c r="C437" s="9">
        <f t="shared" si="21"/>
        <v>1.9276393831553218E-3</v>
      </c>
      <c r="E437" s="3">
        <v>112.27</v>
      </c>
      <c r="F437" s="9">
        <f t="shared" si="22"/>
        <v>1.7817371937645099E-4</v>
      </c>
      <c r="H437" s="10">
        <f ca="1">IF(ROW()-2&gt;=$R$4, AVERAGE(INDIRECT("C"&amp;ROW()-$R$4+1):C437), "")</f>
        <v>1.9276393831553218E-3</v>
      </c>
      <c r="J437" s="18">
        <f ca="1">IF(ISNUMBER(MoyMob), IF(TestX, J436*(1+C437), J436*(1+F437)), J436*(1+C437))</f>
        <v>75.306089400068046</v>
      </c>
      <c r="K437" s="9">
        <f t="shared" ca="1" si="23"/>
        <v>1.9276393831553218E-3</v>
      </c>
      <c r="L437" s="10"/>
    </row>
    <row r="438" spans="1:12">
      <c r="A438" s="1" t="s">
        <v>437</v>
      </c>
      <c r="B438" s="3">
        <v>65.66</v>
      </c>
      <c r="C438" s="9">
        <f t="shared" si="21"/>
        <v>-2.826698238863401E-2</v>
      </c>
      <c r="E438" s="3">
        <v>112.15</v>
      </c>
      <c r="F438" s="9">
        <f t="shared" si="22"/>
        <v>-1.06885187494421E-3</v>
      </c>
      <c r="H438" s="10">
        <f ca="1">IF(ROW()-2&gt;=$R$4, AVERAGE(INDIRECT("C"&amp;ROW()-$R$4+1):C438), "")</f>
        <v>-2.826698238863401E-2</v>
      </c>
      <c r="J438" s="18">
        <f ca="1">IF(ISNUMBER(MoyMob), IF(TestX, J437*(1+C438), J437*(1+F438)), J437*(1+C438))</f>
        <v>75.225598345218074</v>
      </c>
      <c r="K438" s="9">
        <f t="shared" ca="1" si="23"/>
        <v>-1.0688518749440989E-3</v>
      </c>
      <c r="L438" s="10"/>
    </row>
    <row r="439" spans="1:12">
      <c r="A439" s="1" t="s">
        <v>438</v>
      </c>
      <c r="B439" s="3">
        <v>69.03</v>
      </c>
      <c r="C439" s="9">
        <f t="shared" si="21"/>
        <v>5.1325007614986262E-2</v>
      </c>
      <c r="E439" s="3">
        <v>112.18</v>
      </c>
      <c r="F439" s="9">
        <f t="shared" si="22"/>
        <v>2.6749888542121347E-4</v>
      </c>
      <c r="H439" s="10">
        <f ca="1">IF(ROW()-2&gt;=$R$4, AVERAGE(INDIRECT("C"&amp;ROW()-$R$4+1):C439), "")</f>
        <v>5.1325007614986262E-2</v>
      </c>
      <c r="J439" s="18">
        <f ca="1">IF(ISNUMBER(MoyMob), IF(TestX, J438*(1+C439), J438*(1+F439)), J438*(1+C439))</f>
        <v>75.245721108930567</v>
      </c>
      <c r="K439" s="9">
        <f t="shared" ca="1" si="23"/>
        <v>2.6749888542121347E-4</v>
      </c>
      <c r="L439" s="10"/>
    </row>
    <row r="440" spans="1:12">
      <c r="A440" s="1" t="s">
        <v>439</v>
      </c>
      <c r="B440" s="3">
        <v>69.48</v>
      </c>
      <c r="C440" s="9">
        <f t="shared" si="21"/>
        <v>6.5189048239895353E-3</v>
      </c>
      <c r="E440" s="3">
        <v>112.35</v>
      </c>
      <c r="F440" s="9">
        <f t="shared" si="22"/>
        <v>1.5154216437867074E-3</v>
      </c>
      <c r="H440" s="10">
        <f ca="1">IF(ROW()-2&gt;=$R$4, AVERAGE(INDIRECT("C"&amp;ROW()-$R$4+1):C440), "")</f>
        <v>6.5189048239895353E-3</v>
      </c>
      <c r="J440" s="18">
        <f ca="1">IF(ISNUMBER(MoyMob), IF(TestX, J439*(1+C440), J439*(1+F440)), J439*(1+C440))</f>
        <v>75.35975010330138</v>
      </c>
      <c r="K440" s="9">
        <f t="shared" ca="1" si="23"/>
        <v>1.5154216437867074E-3</v>
      </c>
      <c r="L440" s="10"/>
    </row>
    <row r="441" spans="1:12">
      <c r="A441" s="1" t="s">
        <v>440</v>
      </c>
      <c r="B441" s="3">
        <v>66.81</v>
      </c>
      <c r="C441" s="9">
        <f t="shared" si="21"/>
        <v>-3.8428324697754812E-2</v>
      </c>
      <c r="E441" s="3">
        <v>112.7</v>
      </c>
      <c r="F441" s="9">
        <f t="shared" si="22"/>
        <v>3.1152647975078995E-3</v>
      </c>
      <c r="H441" s="10">
        <f ca="1">IF(ROW()-2&gt;=$R$4, AVERAGE(INDIRECT("C"&amp;ROW()-$R$4+1):C441), "")</f>
        <v>-3.8428324697754812E-2</v>
      </c>
      <c r="J441" s="18">
        <f ca="1">IF(ISNUMBER(MoyMob), IF(TestX, J440*(1+C441), J440*(1+F441)), J440*(1+C441))</f>
        <v>72.463801157190048</v>
      </c>
      <c r="K441" s="9">
        <f t="shared" ca="1" si="23"/>
        <v>-3.8428324697754923E-2</v>
      </c>
      <c r="L441" s="10"/>
    </row>
    <row r="442" spans="1:12">
      <c r="A442" s="1" t="s">
        <v>441</v>
      </c>
      <c r="B442" s="3">
        <v>66.680000000000007</v>
      </c>
      <c r="C442" s="9">
        <f t="shared" si="21"/>
        <v>-1.945816494536623E-3</v>
      </c>
      <c r="E442" s="3">
        <v>112.77</v>
      </c>
      <c r="F442" s="9">
        <f t="shared" si="22"/>
        <v>6.211180124222615E-4</v>
      </c>
      <c r="H442" s="10">
        <f ca="1">IF(ROW()-2&gt;=$R$4, AVERAGE(INDIRECT("C"&amp;ROW()-$R$4+1):C442), "")</f>
        <v>-1.945816494536623E-3</v>
      </c>
      <c r="J442" s="18">
        <f ca="1">IF(ISNUMBER(MoyMob), IF(TestX, J441*(1+C442), J441*(1+F442)), J441*(1+C442))</f>
        <v>72.508809729337358</v>
      </c>
      <c r="K442" s="9">
        <f t="shared" ca="1" si="23"/>
        <v>6.211180124222615E-4</v>
      </c>
      <c r="L442" s="10"/>
    </row>
    <row r="443" spans="1:12">
      <c r="A443" s="1" t="s">
        <v>442</v>
      </c>
      <c r="B443" s="3">
        <v>68.400000000000006</v>
      </c>
      <c r="C443" s="9">
        <f t="shared" si="21"/>
        <v>2.5794841031793636E-2</v>
      </c>
      <c r="E443" s="3">
        <v>112.75</v>
      </c>
      <c r="F443" s="9">
        <f t="shared" si="22"/>
        <v>-1.7735213265934746E-4</v>
      </c>
      <c r="H443" s="10">
        <f ca="1">IF(ROW()-2&gt;=$R$4, AVERAGE(INDIRECT("C"&amp;ROW()-$R$4+1):C443), "")</f>
        <v>2.5794841031793636E-2</v>
      </c>
      <c r="J443" s="18">
        <f ca="1">IF(ISNUMBER(MoyMob), IF(TestX, J442*(1+C443), J442*(1+F443)), J442*(1+C443))</f>
        <v>72.495950137295267</v>
      </c>
      <c r="K443" s="9">
        <f t="shared" ca="1" si="23"/>
        <v>-1.7735213265934746E-4</v>
      </c>
      <c r="L443" s="10"/>
    </row>
    <row r="444" spans="1:12">
      <c r="A444" s="1" t="s">
        <v>443</v>
      </c>
      <c r="B444" s="3">
        <v>70.180000000000007</v>
      </c>
      <c r="C444" s="9">
        <f t="shared" si="21"/>
        <v>2.6023391812865615E-2</v>
      </c>
      <c r="E444" s="3">
        <v>112.88</v>
      </c>
      <c r="F444" s="9">
        <f t="shared" si="22"/>
        <v>1.1529933481153609E-3</v>
      </c>
      <c r="H444" s="10">
        <f ca="1">IF(ROW()-2&gt;=$R$4, AVERAGE(INDIRECT("C"&amp;ROW()-$R$4+1):C444), "")</f>
        <v>2.6023391812865615E-2</v>
      </c>
      <c r="J444" s="18">
        <f ca="1">IF(ISNUMBER(MoyMob), IF(TestX, J443*(1+C444), J443*(1+F444)), J443*(1+C444))</f>
        <v>74.382540652564074</v>
      </c>
      <c r="K444" s="9">
        <f t="shared" ca="1" si="23"/>
        <v>2.6023391812865615E-2</v>
      </c>
      <c r="L444" s="10"/>
    </row>
    <row r="445" spans="1:12">
      <c r="A445" s="1" t="s">
        <v>444</v>
      </c>
      <c r="B445" s="3">
        <v>70.239999999999995</v>
      </c>
      <c r="C445" s="9">
        <f t="shared" si="21"/>
        <v>8.5494442861189235E-4</v>
      </c>
      <c r="E445" s="3">
        <v>112.93</v>
      </c>
      <c r="F445" s="9">
        <f t="shared" si="22"/>
        <v>4.4294826364299489E-4</v>
      </c>
      <c r="H445" s="10">
        <f ca="1">IF(ROW()-2&gt;=$R$4, AVERAGE(INDIRECT("C"&amp;ROW()-$R$4+1):C445), "")</f>
        <v>8.5494442861189235E-4</v>
      </c>
      <c r="J445" s="18">
        <f ca="1">IF(ISNUMBER(MoyMob), IF(TestX, J444*(1+C445), J444*(1+F445)), J444*(1+C445))</f>
        <v>74.446133591280983</v>
      </c>
      <c r="K445" s="9">
        <f t="shared" ca="1" si="23"/>
        <v>8.5494442861189235E-4</v>
      </c>
      <c r="L445" s="10"/>
    </row>
    <row r="446" spans="1:12">
      <c r="A446" s="1" t="s">
        <v>445</v>
      </c>
      <c r="B446" s="3">
        <v>71.010000000000005</v>
      </c>
      <c r="C446" s="9">
        <f t="shared" si="21"/>
        <v>1.096241457858782E-2</v>
      </c>
      <c r="E446" s="3">
        <v>113.02</v>
      </c>
      <c r="F446" s="9">
        <f t="shared" si="22"/>
        <v>7.9695386522615763E-4</v>
      </c>
      <c r="H446" s="10">
        <f ca="1">IF(ROW()-2&gt;=$R$4, AVERAGE(INDIRECT("C"&amp;ROW()-$R$4+1):C446), "")</f>
        <v>1.096241457858782E-2</v>
      </c>
      <c r="J446" s="18">
        <f ca="1">IF(ISNUMBER(MoyMob), IF(TestX, J445*(1+C446), J445*(1+F446)), J445*(1+C446))</f>
        <v>74.5054637251977</v>
      </c>
      <c r="K446" s="9">
        <f t="shared" ca="1" si="23"/>
        <v>7.9695386522615763E-4</v>
      </c>
      <c r="L446" s="10"/>
    </row>
    <row r="447" spans="1:12">
      <c r="A447" s="1" t="s">
        <v>446</v>
      </c>
      <c r="B447" s="3">
        <v>71.319999999999993</v>
      </c>
      <c r="C447" s="9">
        <f t="shared" si="21"/>
        <v>4.3655823123502913E-3</v>
      </c>
      <c r="E447" s="3">
        <v>112.92</v>
      </c>
      <c r="F447" s="9">
        <f t="shared" si="22"/>
        <v>-8.8479915059280767E-4</v>
      </c>
      <c r="H447" s="10">
        <f ca="1">IF(ROW()-2&gt;=$R$4, AVERAGE(INDIRECT("C"&amp;ROW()-$R$4+1):C447), "")</f>
        <v>4.3655823123502913E-3</v>
      </c>
      <c r="J447" s="18">
        <f ca="1">IF(ISNUMBER(MoyMob), IF(TestX, J446*(1+C447), J446*(1+F447)), J446*(1+C447))</f>
        <v>74.439541354179127</v>
      </c>
      <c r="K447" s="9">
        <f t="shared" ca="1" si="23"/>
        <v>-8.8479915059269665E-4</v>
      </c>
      <c r="L447" s="10"/>
    </row>
    <row r="448" spans="1:12">
      <c r="A448" s="1" t="s">
        <v>447</v>
      </c>
      <c r="B448" s="3">
        <v>72.599999999999994</v>
      </c>
      <c r="C448" s="9">
        <f t="shared" si="21"/>
        <v>1.794727986539546E-2</v>
      </c>
      <c r="E448" s="3">
        <v>113.04</v>
      </c>
      <c r="F448" s="9">
        <f t="shared" si="22"/>
        <v>1.0626992561104665E-3</v>
      </c>
      <c r="H448" s="10">
        <f ca="1">IF(ROW()-2&gt;=$R$4, AVERAGE(INDIRECT("C"&amp;ROW()-$R$4+1):C448), "")</f>
        <v>1.794727986539546E-2</v>
      </c>
      <c r="J448" s="18">
        <f ca="1">IF(ISNUMBER(MoyMob), IF(TestX, J447*(1+C448), J447*(1+F448)), J447*(1+C448))</f>
        <v>74.518648199401412</v>
      </c>
      <c r="K448" s="9">
        <f t="shared" ca="1" si="23"/>
        <v>1.0626992561104665E-3</v>
      </c>
      <c r="L448" s="10"/>
    </row>
    <row r="449" spans="1:12">
      <c r="A449" s="1" t="s">
        <v>448</v>
      </c>
      <c r="B449" s="3">
        <v>74.95</v>
      </c>
      <c r="C449" s="9">
        <f t="shared" si="21"/>
        <v>3.2369146005509775E-2</v>
      </c>
      <c r="E449" s="3">
        <v>113.06</v>
      </c>
      <c r="F449" s="9">
        <f t="shared" si="22"/>
        <v>1.7692852087747291E-4</v>
      </c>
      <c r="H449" s="10">
        <f ca="1">IF(ROW()-2&gt;=$R$4, AVERAGE(INDIRECT("C"&amp;ROW()-$R$4+1):C449), "")</f>
        <v>3.2369146005509775E-2</v>
      </c>
      <c r="J449" s="18">
        <f ca="1">IF(ISNUMBER(MoyMob), IF(TestX, J448*(1+C449), J448*(1+F449)), J448*(1+C449))</f>
        <v>74.531832673605123</v>
      </c>
      <c r="K449" s="9">
        <f t="shared" ca="1" si="23"/>
        <v>1.7692852087747291E-4</v>
      </c>
      <c r="L449" s="10"/>
    </row>
    <row r="450" spans="1:12">
      <c r="A450" s="1" t="s">
        <v>449</v>
      </c>
      <c r="B450" s="3">
        <v>74.760000000000005</v>
      </c>
      <c r="C450" s="9">
        <f t="shared" si="21"/>
        <v>-2.5350233488992124E-3</v>
      </c>
      <c r="E450" s="3">
        <v>113.11</v>
      </c>
      <c r="F450" s="9">
        <f t="shared" si="22"/>
        <v>4.4224305678408626E-4</v>
      </c>
      <c r="H450" s="10">
        <f ca="1">IF(ROW()-2&gt;=$R$4, AVERAGE(INDIRECT("C"&amp;ROW()-$R$4+1):C450), "")</f>
        <v>-2.5350233488992124E-3</v>
      </c>
      <c r="J450" s="18">
        <f ca="1">IF(ISNUMBER(MoyMob), IF(TestX, J449*(1+C450), J449*(1+F450)), J449*(1+C450))</f>
        <v>74.564793859114417</v>
      </c>
      <c r="K450" s="9">
        <f t="shared" ca="1" si="23"/>
        <v>4.4224305678408626E-4</v>
      </c>
      <c r="L450" s="10"/>
    </row>
    <row r="451" spans="1:12">
      <c r="A451" s="1" t="s">
        <v>450</v>
      </c>
      <c r="B451" s="3">
        <v>74.12</v>
      </c>
      <c r="C451" s="9">
        <f t="shared" si="21"/>
        <v>-8.5607276618512307E-3</v>
      </c>
      <c r="E451" s="3">
        <v>113.21</v>
      </c>
      <c r="F451" s="9">
        <f t="shared" si="22"/>
        <v>8.8409512863574236E-4</v>
      </c>
      <c r="H451" s="10">
        <f ca="1">IF(ROW()-2&gt;=$R$4, AVERAGE(INDIRECT("C"&amp;ROW()-$R$4+1):C451), "")</f>
        <v>-8.5607276618512307E-3</v>
      </c>
      <c r="J451" s="18">
        <f ca="1">IF(ISNUMBER(MoyMob), IF(TestX, J450*(1+C451), J450*(1+F451)), J450*(1+C451))</f>
        <v>74.63071623013299</v>
      </c>
      <c r="K451" s="9">
        <f t="shared" ca="1" si="23"/>
        <v>8.8409512863574236E-4</v>
      </c>
      <c r="L451" s="10"/>
    </row>
    <row r="452" spans="1:12">
      <c r="A452" s="1" t="s">
        <v>451</v>
      </c>
      <c r="B452" s="3">
        <v>75.97</v>
      </c>
      <c r="C452" s="9">
        <f t="shared" ref="C452:C515" si="24">B452/B451-1</f>
        <v>2.4959525094441437E-2</v>
      </c>
      <c r="E452" s="3">
        <v>113.19</v>
      </c>
      <c r="F452" s="9">
        <f t="shared" ref="F452:F515" si="25">E452/E451-1</f>
        <v>-1.7666283897177504E-4</v>
      </c>
      <c r="H452" s="10">
        <f ca="1">IF(ROW()-2&gt;=$R$4, AVERAGE(INDIRECT("C"&amp;ROW()-$R$4+1):C452), "")</f>
        <v>2.4959525094441437E-2</v>
      </c>
      <c r="J452" s="18">
        <f ca="1">IF(ISNUMBER(MoyMob), IF(TestX, J451*(1+C452), J451*(1+F452)), J451*(1+C452))</f>
        <v>74.617531755929278</v>
      </c>
      <c r="K452" s="9">
        <f t="shared" ref="K452:K515" ca="1" si="26">J452/J451-1</f>
        <v>-1.7666283897177504E-4</v>
      </c>
      <c r="L452" s="10"/>
    </row>
    <row r="453" spans="1:12">
      <c r="A453" s="1" t="s">
        <v>452</v>
      </c>
      <c r="B453" s="3">
        <v>77.180000000000007</v>
      </c>
      <c r="C453" s="9">
        <f t="shared" si="24"/>
        <v>1.5927339739370883E-2</v>
      </c>
      <c r="E453" s="3">
        <v>113.05</v>
      </c>
      <c r="F453" s="9">
        <f t="shared" si="25"/>
        <v>-1.2368583797155441E-3</v>
      </c>
      <c r="H453" s="10">
        <f ca="1">IF(ROW()-2&gt;=$R$4, AVERAGE(INDIRECT("C"&amp;ROW()-$R$4+1):C453), "")</f>
        <v>1.5927339739370883E-2</v>
      </c>
      <c r="J453" s="18">
        <f ca="1">IF(ISNUMBER(MoyMob), IF(TestX, J452*(1+C453), J452*(1+F453)), J452*(1+C453))</f>
        <v>75.805990534719257</v>
      </c>
      <c r="K453" s="9">
        <f t="shared" ca="1" si="26"/>
        <v>1.5927339739370883E-2</v>
      </c>
      <c r="L453" s="10"/>
    </row>
    <row r="454" spans="1:12">
      <c r="A454" s="1" t="s">
        <v>453</v>
      </c>
      <c r="B454" s="3">
        <v>77.3</v>
      </c>
      <c r="C454" s="9">
        <f t="shared" si="24"/>
        <v>1.5548069448041435E-3</v>
      </c>
      <c r="E454" s="3">
        <v>113.2</v>
      </c>
      <c r="F454" s="9">
        <f t="shared" si="25"/>
        <v>1.3268465280849018E-3</v>
      </c>
      <c r="H454" s="10">
        <f ca="1">IF(ROW()-2&gt;=$R$4, AVERAGE(INDIRECT("C"&amp;ROW()-$R$4+1):C454), "")</f>
        <v>1.5548069448041435E-3</v>
      </c>
      <c r="J454" s="18">
        <f ca="1">IF(ISNUMBER(MoyMob), IF(TestX, J453*(1+C454), J453*(1+F454)), J453*(1+C454))</f>
        <v>75.923854215260391</v>
      </c>
      <c r="K454" s="9">
        <f t="shared" ca="1" si="26"/>
        <v>1.5548069448041435E-3</v>
      </c>
      <c r="L454" s="10"/>
    </row>
    <row r="455" spans="1:12">
      <c r="A455" s="1" t="s">
        <v>454</v>
      </c>
      <c r="B455" s="3">
        <v>76.099999999999994</v>
      </c>
      <c r="C455" s="9">
        <f t="shared" si="24"/>
        <v>-1.5523932729624823E-2</v>
      </c>
      <c r="E455" s="3">
        <v>113.19</v>
      </c>
      <c r="F455" s="9">
        <f t="shared" si="25"/>
        <v>-8.8339222614863822E-5</v>
      </c>
      <c r="H455" s="10">
        <f ca="1">IF(ROW()-2&gt;=$R$4, AVERAGE(INDIRECT("C"&amp;ROW()-$R$4+1):C455), "")</f>
        <v>-1.5523932729624823E-2</v>
      </c>
      <c r="J455" s="18">
        <f ca="1">IF(ISNUMBER(MoyMob), IF(TestX, J454*(1+C455), J454*(1+F455)), J454*(1+C455))</f>
        <v>75.917147161001097</v>
      </c>
      <c r="K455" s="9">
        <f t="shared" ca="1" si="26"/>
        <v>-8.8339222614752799E-5</v>
      </c>
      <c r="L455" s="10"/>
    </row>
    <row r="456" spans="1:12">
      <c r="A456" s="1" t="s">
        <v>455</v>
      </c>
      <c r="B456" s="3">
        <v>78.7</v>
      </c>
      <c r="C456" s="9">
        <f t="shared" si="24"/>
        <v>3.4165571616294521E-2</v>
      </c>
      <c r="E456" s="3">
        <v>113.35</v>
      </c>
      <c r="F456" s="9">
        <f t="shared" si="25"/>
        <v>1.4135524339604633E-3</v>
      </c>
      <c r="H456" s="10">
        <f ca="1">IF(ROW()-2&gt;=$R$4, AVERAGE(INDIRECT("C"&amp;ROW()-$R$4+1):C456), "")</f>
        <v>3.4165571616294521E-2</v>
      </c>
      <c r="J456" s="18">
        <f ca="1">IF(ISNUMBER(MoyMob), IF(TestX, J455*(1+C456), J455*(1+F456)), J455*(1+C456))</f>
        <v>76.024460029149864</v>
      </c>
      <c r="K456" s="9">
        <f t="shared" ca="1" si="26"/>
        <v>1.4135524339604633E-3</v>
      </c>
      <c r="L456" s="10"/>
    </row>
    <row r="457" spans="1:12">
      <c r="A457" s="1" t="s">
        <v>456</v>
      </c>
      <c r="B457" s="3">
        <v>78.510000000000005</v>
      </c>
      <c r="C457" s="9">
        <f t="shared" si="24"/>
        <v>-2.4142312579414904E-3</v>
      </c>
      <c r="E457" s="3">
        <v>113.46</v>
      </c>
      <c r="F457" s="9">
        <f t="shared" si="25"/>
        <v>9.7044552271730034E-4</v>
      </c>
      <c r="H457" s="10">
        <f ca="1">IF(ROW()-2&gt;=$R$4, AVERAGE(INDIRECT("C"&amp;ROW()-$R$4+1):C457), "")</f>
        <v>-2.4142312579414904E-3</v>
      </c>
      <c r="J457" s="18">
        <f ca="1">IF(ISNUMBER(MoyMob), IF(TestX, J456*(1+C457), J456*(1+F457)), J456*(1+C457))</f>
        <v>76.09823762600216</v>
      </c>
      <c r="K457" s="9">
        <f t="shared" ca="1" si="26"/>
        <v>9.7044552271730034E-4</v>
      </c>
      <c r="L457" s="10"/>
    </row>
    <row r="458" spans="1:12">
      <c r="A458" s="1" t="s">
        <v>457</v>
      </c>
      <c r="B458" s="3">
        <v>77.81</v>
      </c>
      <c r="C458" s="9">
        <f t="shared" si="24"/>
        <v>-8.9160616481976929E-3</v>
      </c>
      <c r="E458" s="3">
        <v>113.38</v>
      </c>
      <c r="F458" s="9">
        <f t="shared" si="25"/>
        <v>-7.0509430636345183E-4</v>
      </c>
      <c r="H458" s="10">
        <f ca="1">IF(ROW()-2&gt;=$R$4, AVERAGE(INDIRECT("C"&amp;ROW()-$R$4+1):C458), "")</f>
        <v>-8.9160616481976929E-3</v>
      </c>
      <c r="J458" s="18">
        <f ca="1">IF(ISNUMBER(MoyMob), IF(TestX, J457*(1+C458), J457*(1+F458)), J457*(1+C458))</f>
        <v>75.419741048009527</v>
      </c>
      <c r="K458" s="9">
        <f t="shared" ca="1" si="26"/>
        <v>-8.9160616481976929E-3</v>
      </c>
      <c r="L458" s="10"/>
    </row>
    <row r="459" spans="1:12">
      <c r="A459" s="1" t="s">
        <v>458</v>
      </c>
      <c r="B459" s="3">
        <v>79.34</v>
      </c>
      <c r="C459" s="9">
        <f t="shared" si="24"/>
        <v>1.9663282354453138E-2</v>
      </c>
      <c r="E459" s="3">
        <v>113.42</v>
      </c>
      <c r="F459" s="9">
        <f t="shared" si="25"/>
        <v>3.5279590756753798E-4</v>
      </c>
      <c r="H459" s="10">
        <f ca="1">IF(ROW()-2&gt;=$R$4, AVERAGE(INDIRECT("C"&amp;ROW()-$R$4+1):C459), "")</f>
        <v>1.9663282354453138E-2</v>
      </c>
      <c r="J459" s="18">
        <f ca="1">IF(ISNUMBER(MoyMob), IF(TestX, J458*(1+C459), J458*(1+F459)), J458*(1+C459))</f>
        <v>75.446348824001063</v>
      </c>
      <c r="K459" s="9">
        <f t="shared" ca="1" si="26"/>
        <v>3.5279590756753798E-4</v>
      </c>
      <c r="L459" s="10"/>
    </row>
    <row r="460" spans="1:12">
      <c r="A460" s="1" t="s">
        <v>459</v>
      </c>
      <c r="B460" s="3">
        <v>79.09</v>
      </c>
      <c r="C460" s="9">
        <f t="shared" si="24"/>
        <v>-3.1509957146458323E-3</v>
      </c>
      <c r="E460" s="3">
        <v>113.61</v>
      </c>
      <c r="F460" s="9">
        <f t="shared" si="25"/>
        <v>1.6751895609239398E-3</v>
      </c>
      <c r="H460" s="10">
        <f ca="1">IF(ROW()-2&gt;=$R$4, AVERAGE(INDIRECT("C"&amp;ROW()-$R$4+1):C460), "")</f>
        <v>-3.1509957146458323E-3</v>
      </c>
      <c r="J460" s="18">
        <f ca="1">IF(ISNUMBER(MoyMob), IF(TestX, J459*(1+C460), J459*(1+F460)), J459*(1+C460))</f>
        <v>75.208617702170955</v>
      </c>
      <c r="K460" s="9">
        <f t="shared" ca="1" si="26"/>
        <v>-3.1509957146459433E-3</v>
      </c>
      <c r="L460" s="10"/>
    </row>
    <row r="461" spans="1:12">
      <c r="A461" s="1" t="s">
        <v>460</v>
      </c>
      <c r="B461" s="3">
        <v>81.44</v>
      </c>
      <c r="C461" s="9">
        <f t="shared" si="24"/>
        <v>2.9712985206726383E-2</v>
      </c>
      <c r="E461" s="3">
        <v>113.71</v>
      </c>
      <c r="F461" s="9">
        <f t="shared" si="25"/>
        <v>8.8020420737611182E-4</v>
      </c>
      <c r="H461" s="10">
        <f ca="1">IF(ROW()-2&gt;=$R$4, AVERAGE(INDIRECT("C"&amp;ROW()-$R$4+1):C461), "")</f>
        <v>2.9712985206726383E-2</v>
      </c>
      <c r="J461" s="18">
        <f ca="1">IF(ISNUMBER(MoyMob), IF(TestX, J460*(1+C461), J460*(1+F461)), J460*(1+C461))</f>
        <v>77.443290247373895</v>
      </c>
      <c r="K461" s="9">
        <f t="shared" ca="1" si="26"/>
        <v>2.9712985206726383E-2</v>
      </c>
      <c r="L461" s="10"/>
    </row>
    <row r="462" spans="1:12">
      <c r="A462" s="1" t="s">
        <v>461</v>
      </c>
      <c r="B462" s="3">
        <v>81.760000000000005</v>
      </c>
      <c r="C462" s="9">
        <f t="shared" si="24"/>
        <v>3.9292730844795454E-3</v>
      </c>
      <c r="E462" s="3">
        <v>113.59</v>
      </c>
      <c r="F462" s="9">
        <f t="shared" si="25"/>
        <v>-1.0553161551314361E-3</v>
      </c>
      <c r="H462" s="10">
        <f ca="1">IF(ROW()-2&gt;=$R$4, AVERAGE(INDIRECT("C"&amp;ROW()-$R$4+1):C462), "")</f>
        <v>3.9292730844795454E-3</v>
      </c>
      <c r="J462" s="18">
        <f ca="1">IF(ISNUMBER(MoyMob), IF(TestX, J461*(1+C462), J461*(1+F462)), J461*(1+C462))</f>
        <v>77.361563092069304</v>
      </c>
      <c r="K462" s="9">
        <f t="shared" ca="1" si="26"/>
        <v>-1.0553161551315471E-3</v>
      </c>
      <c r="L462" s="10"/>
    </row>
    <row r="463" spans="1:12">
      <c r="A463" s="1" t="s">
        <v>462</v>
      </c>
      <c r="B463" s="3">
        <v>84.18</v>
      </c>
      <c r="C463" s="9">
        <f t="shared" si="24"/>
        <v>2.9598825831702591E-2</v>
      </c>
      <c r="E463" s="3">
        <v>113.51</v>
      </c>
      <c r="F463" s="9">
        <f t="shared" si="25"/>
        <v>-7.0428734923844161E-4</v>
      </c>
      <c r="H463" s="10">
        <f ca="1">IF(ROW()-2&gt;=$R$4, AVERAGE(INDIRECT("C"&amp;ROW()-$R$4+1):C463), "")</f>
        <v>2.9598825831702591E-2</v>
      </c>
      <c r="J463" s="18">
        <f ca="1">IF(ISNUMBER(MoyMob), IF(TestX, J462*(1+C463), J462*(1+F463)), J462*(1+C463))</f>
        <v>79.651374524099737</v>
      </c>
      <c r="K463" s="9">
        <f t="shared" ca="1" si="26"/>
        <v>2.9598825831702591E-2</v>
      </c>
      <c r="L463" s="10"/>
    </row>
    <row r="464" spans="1:12">
      <c r="A464" s="1" t="s">
        <v>463</v>
      </c>
      <c r="B464" s="3">
        <v>82.9</v>
      </c>
      <c r="C464" s="9">
        <f t="shared" si="24"/>
        <v>-1.5205511998099275E-2</v>
      </c>
      <c r="E464" s="3">
        <v>113.54</v>
      </c>
      <c r="F464" s="9">
        <f t="shared" si="25"/>
        <v>2.6429389481097409E-4</v>
      </c>
      <c r="H464" s="10">
        <f ca="1">IF(ROW()-2&gt;=$R$4, AVERAGE(INDIRECT("C"&amp;ROW()-$R$4+1):C464), "")</f>
        <v>-1.5205511998099275E-2</v>
      </c>
      <c r="J464" s="18">
        <f ca="1">IF(ISNUMBER(MoyMob), IF(TestX, J463*(1+C464), J463*(1+F464)), J463*(1+C464))</f>
        <v>79.672425896099753</v>
      </c>
      <c r="K464" s="9">
        <f t="shared" ca="1" si="26"/>
        <v>2.6429389481097409E-4</v>
      </c>
      <c r="L464" s="10"/>
    </row>
    <row r="465" spans="1:12">
      <c r="A465" s="1" t="s">
        <v>464</v>
      </c>
      <c r="B465" s="3">
        <v>83.16</v>
      </c>
      <c r="C465" s="9">
        <f t="shared" si="24"/>
        <v>3.1363088057900779E-3</v>
      </c>
      <c r="E465" s="3">
        <v>113.64</v>
      </c>
      <c r="F465" s="9">
        <f t="shared" si="25"/>
        <v>8.8074687334849244E-4</v>
      </c>
      <c r="H465" s="10">
        <f ca="1">IF(ROW()-2&gt;=$R$4, AVERAGE(INDIRECT("C"&amp;ROW()-$R$4+1):C465), "")</f>
        <v>3.1363088057900779E-3</v>
      </c>
      <c r="J465" s="18">
        <f ca="1">IF(ISNUMBER(MoyMob), IF(TestX, J464*(1+C465), J464*(1+F465)), J464*(1+C465))</f>
        <v>79.742597136099832</v>
      </c>
      <c r="K465" s="9">
        <f t="shared" ca="1" si="26"/>
        <v>8.8074687334849244E-4</v>
      </c>
      <c r="L465" s="10"/>
    </row>
    <row r="466" spans="1:12">
      <c r="A466" s="1" t="s">
        <v>465</v>
      </c>
      <c r="B466" s="3">
        <v>82.39</v>
      </c>
      <c r="C466" s="9">
        <f t="shared" si="24"/>
        <v>-9.2592592592591894E-3</v>
      </c>
      <c r="E466" s="3">
        <v>113.69</v>
      </c>
      <c r="F466" s="9">
        <f t="shared" si="25"/>
        <v>4.3998592045046969E-4</v>
      </c>
      <c r="H466" s="10">
        <f ca="1">IF(ROW()-2&gt;=$R$4, AVERAGE(INDIRECT("C"&amp;ROW()-$R$4+1):C466), "")</f>
        <v>-9.2592592592591894E-3</v>
      </c>
      <c r="J466" s="18">
        <f ca="1">IF(ISNUMBER(MoyMob), IF(TestX, J465*(1+C466), J465*(1+F466)), J465*(1+C466))</f>
        <v>79.777682756099864</v>
      </c>
      <c r="K466" s="9">
        <f t="shared" ca="1" si="26"/>
        <v>4.3998592045046969E-4</v>
      </c>
      <c r="L466" s="10"/>
    </row>
    <row r="467" spans="1:12">
      <c r="A467" s="1" t="s">
        <v>466</v>
      </c>
      <c r="B467" s="3">
        <v>82.52</v>
      </c>
      <c r="C467" s="9">
        <f t="shared" si="24"/>
        <v>1.5778613909454009E-3</v>
      </c>
      <c r="E467" s="3">
        <v>113.78</v>
      </c>
      <c r="F467" s="9">
        <f t="shared" si="25"/>
        <v>7.9162635236174062E-4</v>
      </c>
      <c r="H467" s="10">
        <f ca="1">IF(ROW()-2&gt;=$R$4, AVERAGE(INDIRECT("C"&amp;ROW()-$R$4+1):C467), "")</f>
        <v>1.5778613909454009E-3</v>
      </c>
      <c r="J467" s="18">
        <f ca="1">IF(ISNUMBER(MoyMob), IF(TestX, J466*(1+C467), J466*(1+F467)), J466*(1+C467))</f>
        <v>79.903560881579807</v>
      </c>
      <c r="K467" s="9">
        <f t="shared" ca="1" si="26"/>
        <v>1.5778613909454009E-3</v>
      </c>
      <c r="L467" s="10"/>
    </row>
    <row r="468" spans="1:12">
      <c r="A468" s="1" t="s">
        <v>467</v>
      </c>
      <c r="B468" s="3">
        <v>84.24</v>
      </c>
      <c r="C468" s="9">
        <f t="shared" si="24"/>
        <v>2.0843431895298137E-2</v>
      </c>
      <c r="E468" s="3">
        <v>113.81</v>
      </c>
      <c r="F468" s="9">
        <f t="shared" si="25"/>
        <v>2.6366672525934831E-4</v>
      </c>
      <c r="H468" s="10">
        <f ca="1">IF(ROW()-2&gt;=$R$4, AVERAGE(INDIRECT("C"&amp;ROW()-$R$4+1):C468), "")</f>
        <v>2.0843431895298137E-2</v>
      </c>
      <c r="J468" s="18">
        <f ca="1">IF(ISNUMBER(MoyMob), IF(TestX, J467*(1+C468), J467*(1+F468)), J467*(1+C468))</f>
        <v>79.924628791814015</v>
      </c>
      <c r="K468" s="9">
        <f t="shared" ca="1" si="26"/>
        <v>2.6366672525934831E-4</v>
      </c>
      <c r="L468" s="10"/>
    </row>
    <row r="469" spans="1:12">
      <c r="A469" s="1" t="s">
        <v>468</v>
      </c>
      <c r="B469" s="3">
        <v>84.56</v>
      </c>
      <c r="C469" s="9">
        <f t="shared" si="24"/>
        <v>3.7986704653372172E-3</v>
      </c>
      <c r="E469" s="3">
        <v>113.79</v>
      </c>
      <c r="F469" s="9">
        <f t="shared" si="25"/>
        <v>-1.7573148229499402E-4</v>
      </c>
      <c r="H469" s="10">
        <f ca="1">IF(ROW()-2&gt;=$R$4, AVERAGE(INDIRECT("C"&amp;ROW()-$R$4+1):C469), "")</f>
        <v>3.7986704653372172E-3</v>
      </c>
      <c r="J469" s="18">
        <f ca="1">IF(ISNUMBER(MoyMob), IF(TestX, J468*(1+C469), J468*(1+F469)), J468*(1+C469))</f>
        <v>80.228236118658515</v>
      </c>
      <c r="K469" s="9">
        <f t="shared" ca="1" si="26"/>
        <v>3.7986704653372172E-3</v>
      </c>
      <c r="L469" s="10"/>
    </row>
    <row r="470" spans="1:12">
      <c r="A470" s="1" t="s">
        <v>469</v>
      </c>
      <c r="B470" s="3">
        <v>83.67</v>
      </c>
      <c r="C470" s="9">
        <f t="shared" si="24"/>
        <v>-1.0525070955534566E-2</v>
      </c>
      <c r="E470" s="3">
        <v>113.8</v>
      </c>
      <c r="F470" s="9">
        <f t="shared" si="25"/>
        <v>8.7881184638316512E-5</v>
      </c>
      <c r="H470" s="10">
        <f ca="1">IF(ROW()-2&gt;=$R$4, AVERAGE(INDIRECT("C"&amp;ROW()-$R$4+1):C470), "")</f>
        <v>-1.0525070955534566E-2</v>
      </c>
      <c r="J470" s="18">
        <f ca="1">IF(ISNUMBER(MoyMob), IF(TestX, J469*(1+C470), J469*(1+F470)), J469*(1+C470))</f>
        <v>80.235286671090066</v>
      </c>
      <c r="K470" s="9">
        <f t="shared" ca="1" si="26"/>
        <v>8.7881184638316512E-5</v>
      </c>
      <c r="L470" s="10"/>
    </row>
    <row r="471" spans="1:12">
      <c r="A471" s="1" t="s">
        <v>470</v>
      </c>
      <c r="B471" s="3">
        <v>83.29</v>
      </c>
      <c r="C471" s="9">
        <f t="shared" si="24"/>
        <v>-4.5416517270228107E-3</v>
      </c>
      <c r="E471" s="3">
        <v>113.78</v>
      </c>
      <c r="F471" s="9">
        <f t="shared" si="25"/>
        <v>-1.7574692442878792E-4</v>
      </c>
      <c r="H471" s="10">
        <f ca="1">IF(ROW()-2&gt;=$R$4, AVERAGE(INDIRECT("C"&amp;ROW()-$R$4+1):C471), "")</f>
        <v>-4.5416517270228107E-3</v>
      </c>
      <c r="J471" s="18">
        <f ca="1">IF(ISNUMBER(MoyMob), IF(TestX, J470*(1+C471), J470*(1+F471)), J470*(1+C471))</f>
        <v>80.221185566226964</v>
      </c>
      <c r="K471" s="9">
        <f t="shared" ca="1" si="26"/>
        <v>-1.757469244286769E-4</v>
      </c>
      <c r="L471" s="10"/>
    </row>
    <row r="472" spans="1:12">
      <c r="A472" s="1" t="s">
        <v>471</v>
      </c>
      <c r="B472" s="3">
        <v>85.07</v>
      </c>
      <c r="C472" s="9">
        <f t="shared" si="24"/>
        <v>2.137111297874883E-2</v>
      </c>
      <c r="E472" s="3">
        <v>113.62</v>
      </c>
      <c r="F472" s="9">
        <f t="shared" si="25"/>
        <v>-1.4062225347161172E-3</v>
      </c>
      <c r="H472" s="10">
        <f ca="1">IF(ROW()-2&gt;=$R$4, AVERAGE(INDIRECT("C"&amp;ROW()-$R$4+1):C472), "")</f>
        <v>2.137111297874883E-2</v>
      </c>
      <c r="J472" s="18">
        <f ca="1">IF(ISNUMBER(MoyMob), IF(TestX, J471*(1+C472), J471*(1+F472)), J471*(1+C472))</f>
        <v>80.108376727322096</v>
      </c>
      <c r="K472" s="9">
        <f t="shared" ca="1" si="26"/>
        <v>-1.4062225347161172E-3</v>
      </c>
      <c r="L472" s="10"/>
    </row>
    <row r="473" spans="1:12">
      <c r="A473" s="1" t="s">
        <v>472</v>
      </c>
      <c r="B473" s="3">
        <v>84.81</v>
      </c>
      <c r="C473" s="9">
        <f t="shared" si="24"/>
        <v>-3.056306571059042E-3</v>
      </c>
      <c r="E473" s="3">
        <v>113.67</v>
      </c>
      <c r="F473" s="9">
        <f t="shared" si="25"/>
        <v>4.4006336912505439E-4</v>
      </c>
      <c r="H473" s="10">
        <f ca="1">IF(ROW()-2&gt;=$R$4, AVERAGE(INDIRECT("C"&amp;ROW()-$R$4+1):C473), "")</f>
        <v>-3.056306571059042E-3</v>
      </c>
      <c r="J473" s="18">
        <f ca="1">IF(ISNUMBER(MoyMob), IF(TestX, J472*(1+C473), J472*(1+F473)), J472*(1+C473))</f>
        <v>79.86354096913351</v>
      </c>
      <c r="K473" s="9">
        <f t="shared" ca="1" si="26"/>
        <v>-3.056306571059042E-3</v>
      </c>
      <c r="L473" s="10"/>
    </row>
    <row r="474" spans="1:12">
      <c r="A474" s="1" t="s">
        <v>473</v>
      </c>
      <c r="B474" s="3">
        <v>85.51</v>
      </c>
      <c r="C474" s="9">
        <f t="shared" si="24"/>
        <v>8.253743662304025E-3</v>
      </c>
      <c r="E474" s="3">
        <v>113.7</v>
      </c>
      <c r="F474" s="9">
        <f t="shared" si="25"/>
        <v>2.6392187912382958E-4</v>
      </c>
      <c r="H474" s="10">
        <f ca="1">IF(ROW()-2&gt;=$R$4, AVERAGE(INDIRECT("C"&amp;ROW()-$R$4+1):C474), "")</f>
        <v>8.253743662304025E-3</v>
      </c>
      <c r="J474" s="18">
        <f ca="1">IF(ISNUMBER(MoyMob), IF(TestX, J473*(1+C474), J473*(1+F474)), J473*(1+C474))</f>
        <v>80.522714164256655</v>
      </c>
      <c r="K474" s="9">
        <f t="shared" ca="1" si="26"/>
        <v>8.253743662304025E-3</v>
      </c>
      <c r="L474" s="10"/>
    </row>
    <row r="475" spans="1:12">
      <c r="A475" s="1" t="s">
        <v>474</v>
      </c>
      <c r="B475" s="3">
        <v>86.59</v>
      </c>
      <c r="C475" s="9">
        <f t="shared" si="24"/>
        <v>1.2630101742486133E-2</v>
      </c>
      <c r="E475" s="3">
        <v>113.79</v>
      </c>
      <c r="F475" s="9">
        <f t="shared" si="25"/>
        <v>7.9155672823216783E-4</v>
      </c>
      <c r="H475" s="10">
        <f ca="1">IF(ROW()-2&gt;=$R$4, AVERAGE(INDIRECT("C"&amp;ROW()-$R$4+1):C475), "")</f>
        <v>1.2630101742486133E-2</v>
      </c>
      <c r="J475" s="18">
        <f ca="1">IF(ISNUMBER(MoyMob), IF(TestX, J474*(1+C475), J474*(1+F475)), J474*(1+C475))</f>
        <v>80.586452460428887</v>
      </c>
      <c r="K475" s="9">
        <f t="shared" ca="1" si="26"/>
        <v>7.9155672823216783E-4</v>
      </c>
      <c r="L475" s="10"/>
    </row>
    <row r="476" spans="1:12">
      <c r="A476" s="1" t="s">
        <v>475</v>
      </c>
      <c r="B476" s="3">
        <v>86.15</v>
      </c>
      <c r="C476" s="9">
        <f t="shared" si="24"/>
        <v>-5.0814181776186462E-3</v>
      </c>
      <c r="E476" s="3">
        <v>113.89</v>
      </c>
      <c r="F476" s="9">
        <f t="shared" si="25"/>
        <v>8.7881184638360921E-4</v>
      </c>
      <c r="H476" s="10">
        <f ca="1">IF(ROW()-2&gt;=$R$4, AVERAGE(INDIRECT("C"&amp;ROW()-$R$4+1):C476), "")</f>
        <v>-5.0814181776186462E-3</v>
      </c>
      <c r="J476" s="18">
        <f ca="1">IF(ISNUMBER(MoyMob), IF(TestX, J475*(1+C476), J475*(1+F476)), J475*(1+C476))</f>
        <v>80.17695899602667</v>
      </c>
      <c r="K476" s="9">
        <f t="shared" ca="1" si="26"/>
        <v>-5.0814181776185352E-3</v>
      </c>
      <c r="L476" s="10"/>
    </row>
    <row r="477" spans="1:12">
      <c r="A477" s="1" t="s">
        <v>476</v>
      </c>
      <c r="B477" s="3">
        <v>82.71</v>
      </c>
      <c r="C477" s="9">
        <f t="shared" si="24"/>
        <v>-3.9930354033662407E-2</v>
      </c>
      <c r="E477" s="3">
        <v>114</v>
      </c>
      <c r="F477" s="9">
        <f t="shared" si="25"/>
        <v>9.658442356659247E-4</v>
      </c>
      <c r="H477" s="10">
        <f ca="1">IF(ROW()-2&gt;=$R$4, AVERAGE(INDIRECT("C"&amp;ROW()-$R$4+1):C477), "")</f>
        <v>-3.9930354033662407E-2</v>
      </c>
      <c r="J477" s="18">
        <f ca="1">IF(ISNUMBER(MoyMob), IF(TestX, J476*(1+C477), J476*(1+F477)), J476*(1+C477))</f>
        <v>80.254397449706204</v>
      </c>
      <c r="K477" s="9">
        <f t="shared" ca="1" si="26"/>
        <v>9.658442356659247E-4</v>
      </c>
      <c r="L477" s="10"/>
    </row>
    <row r="478" spans="1:12">
      <c r="A478" s="1" t="s">
        <v>477</v>
      </c>
      <c r="B478" s="3">
        <v>83.29</v>
      </c>
      <c r="C478" s="9">
        <f t="shared" si="24"/>
        <v>7.0124531495587838E-3</v>
      </c>
      <c r="E478" s="3">
        <v>113.93</v>
      </c>
      <c r="F478" s="9">
        <f t="shared" si="25"/>
        <v>-6.1403508771928905E-4</v>
      </c>
      <c r="H478" s="10">
        <f ca="1">IF(ROW()-2&gt;=$R$4, AVERAGE(INDIRECT("C"&amp;ROW()-$R$4+1):C478), "")</f>
        <v>7.0124531495587838E-3</v>
      </c>
      <c r="J478" s="18">
        <f ca="1">IF(ISNUMBER(MoyMob), IF(TestX, J477*(1+C478), J477*(1+F478)), J477*(1+C478))</f>
        <v>80.205118433728316</v>
      </c>
      <c r="K478" s="9">
        <f t="shared" ca="1" si="26"/>
        <v>-6.1403508771928905E-4</v>
      </c>
      <c r="L478" s="10"/>
    </row>
    <row r="479" spans="1:12">
      <c r="A479" s="1" t="s">
        <v>478</v>
      </c>
      <c r="B479" s="3">
        <v>82.52</v>
      </c>
      <c r="C479" s="9">
        <f t="shared" si="24"/>
        <v>-9.2448072997960429E-3</v>
      </c>
      <c r="E479" s="3">
        <v>113.95</v>
      </c>
      <c r="F479" s="9">
        <f t="shared" si="25"/>
        <v>1.7554638813299661E-4</v>
      </c>
      <c r="H479" s="10">
        <f ca="1">IF(ROW()-2&gt;=$R$4, AVERAGE(INDIRECT("C"&amp;ROW()-$R$4+1):C479), "")</f>
        <v>-9.2448072997960429E-3</v>
      </c>
      <c r="J479" s="18">
        <f ca="1">IF(ISNUMBER(MoyMob), IF(TestX, J478*(1+C479), J478*(1+F479)), J478*(1+C479))</f>
        <v>79.463637569351178</v>
      </c>
      <c r="K479" s="9">
        <f t="shared" ca="1" si="26"/>
        <v>-9.2448072997960429E-3</v>
      </c>
      <c r="L479" s="10"/>
    </row>
    <row r="480" spans="1:12">
      <c r="A480" s="1" t="s">
        <v>479</v>
      </c>
      <c r="B480" s="3">
        <v>80.099999999999994</v>
      </c>
      <c r="C480" s="9">
        <f t="shared" si="24"/>
        <v>-2.9326223945710161E-2</v>
      </c>
      <c r="E480" s="3">
        <v>113.88</v>
      </c>
      <c r="F480" s="9">
        <f t="shared" si="25"/>
        <v>-6.1430451952615428E-4</v>
      </c>
      <c r="H480" s="10">
        <f ca="1">IF(ROW()-2&gt;=$R$4, AVERAGE(INDIRECT("C"&amp;ROW()-$R$4+1):C480), "")</f>
        <v>-2.9326223945710161E-2</v>
      </c>
      <c r="J480" s="18">
        <f ca="1">IF(ISNUMBER(MoyMob), IF(TestX, J479*(1+C480), J479*(1+F480)), J479*(1+C480))</f>
        <v>77.133269138451638</v>
      </c>
      <c r="K480" s="9">
        <f t="shared" ca="1" si="26"/>
        <v>-2.9326223945710161E-2</v>
      </c>
      <c r="L480" s="10"/>
    </row>
    <row r="481" spans="1:12">
      <c r="A481" s="1" t="s">
        <v>480</v>
      </c>
      <c r="B481" s="3">
        <v>77.56</v>
      </c>
      <c r="C481" s="9">
        <f t="shared" si="24"/>
        <v>-3.1710362047440599E-2</v>
      </c>
      <c r="E481" s="3">
        <v>113.81</v>
      </c>
      <c r="F481" s="9">
        <f t="shared" si="25"/>
        <v>-6.1468212153137358E-4</v>
      </c>
      <c r="H481" s="10">
        <f ca="1">IF(ROW()-2&gt;=$R$4, AVERAGE(INDIRECT("C"&amp;ROW()-$R$4+1):C481), "")</f>
        <v>-3.1710362047440599E-2</v>
      </c>
      <c r="J481" s="18">
        <f ca="1">IF(ISNUMBER(MoyMob), IF(TestX, J480*(1+C481), J480*(1+F481)), J480*(1+C481))</f>
        <v>77.085856696936958</v>
      </c>
      <c r="K481" s="9">
        <f t="shared" ca="1" si="26"/>
        <v>-6.146821215314846E-4</v>
      </c>
      <c r="L481" s="10"/>
    </row>
    <row r="482" spans="1:12">
      <c r="A482" s="1" t="s">
        <v>481</v>
      </c>
      <c r="B482" s="3">
        <v>78.2</v>
      </c>
      <c r="C482" s="9">
        <f t="shared" si="24"/>
        <v>8.2516761217121815E-3</v>
      </c>
      <c r="E482" s="3">
        <v>113.69</v>
      </c>
      <c r="F482" s="9">
        <f t="shared" si="25"/>
        <v>-1.0543888937704082E-3</v>
      </c>
      <c r="H482" s="10">
        <f ca="1">IF(ROW()-2&gt;=$R$4, AVERAGE(INDIRECT("C"&amp;ROW()-$R$4+1):C482), "")</f>
        <v>8.2516761217121815E-3</v>
      </c>
      <c r="J482" s="18">
        <f ca="1">IF(ISNUMBER(MoyMob), IF(TestX, J481*(1+C482), J481*(1+F482)), J481*(1+C482))</f>
        <v>77.721944219964797</v>
      </c>
      <c r="K482" s="9">
        <f t="shared" ca="1" si="26"/>
        <v>8.2516761217121815E-3</v>
      </c>
      <c r="L482" s="10"/>
    </row>
    <row r="483" spans="1:12">
      <c r="A483" s="1" t="s">
        <v>482</v>
      </c>
      <c r="B483" s="3">
        <v>77.430000000000007</v>
      </c>
      <c r="C483" s="9">
        <f t="shared" si="24"/>
        <v>-9.8465473145779026E-3</v>
      </c>
      <c r="E483" s="3">
        <v>113.61</v>
      </c>
      <c r="F483" s="9">
        <f t="shared" si="25"/>
        <v>-7.0366786876596699E-4</v>
      </c>
      <c r="H483" s="10">
        <f ca="1">IF(ROW()-2&gt;=$R$4, AVERAGE(INDIRECT("C"&amp;ROW()-$R$4+1):C483), "")</f>
        <v>-9.8465473145779026E-3</v>
      </c>
      <c r="J483" s="18">
        <f ca="1">IF(ISNUMBER(MoyMob), IF(TestX, J482*(1+C483), J482*(1+F483)), J482*(1+C483))</f>
        <v>76.956651418821934</v>
      </c>
      <c r="K483" s="9">
        <f t="shared" ca="1" si="26"/>
        <v>-9.8465473145777915E-3</v>
      </c>
      <c r="L483" s="10"/>
    </row>
    <row r="484" spans="1:12">
      <c r="A484" s="1" t="s">
        <v>483</v>
      </c>
      <c r="B484" s="3">
        <v>71.2</v>
      </c>
      <c r="C484" s="9">
        <f t="shared" si="24"/>
        <v>-8.0459770114942541E-2</v>
      </c>
      <c r="E484" s="3">
        <v>113.37</v>
      </c>
      <c r="F484" s="9">
        <f t="shared" si="25"/>
        <v>-2.1124900977026462E-3</v>
      </c>
      <c r="H484" s="10">
        <f ca="1">IF(ROW()-2&gt;=$R$4, AVERAGE(INDIRECT("C"&amp;ROW()-$R$4+1):C484), "")</f>
        <v>-8.0459770114942541E-2</v>
      </c>
      <c r="J484" s="18">
        <f ca="1">IF(ISNUMBER(MoyMob), IF(TestX, J483*(1+C484), J483*(1+F484)), J483*(1+C484))</f>
        <v>70.764736936847754</v>
      </c>
      <c r="K484" s="9">
        <f t="shared" ca="1" si="26"/>
        <v>-8.0459770114942541E-2</v>
      </c>
      <c r="L484" s="10"/>
    </row>
    <row r="485" spans="1:12">
      <c r="A485" s="1" t="s">
        <v>484</v>
      </c>
      <c r="B485" s="3">
        <v>70.239999999999995</v>
      </c>
      <c r="C485" s="9">
        <f t="shared" si="24"/>
        <v>-1.3483146067415852E-2</v>
      </c>
      <c r="E485" s="3">
        <v>113.36</v>
      </c>
      <c r="F485" s="9">
        <f t="shared" si="25"/>
        <v>-8.8206756637565498E-5</v>
      </c>
      <c r="H485" s="10">
        <f ca="1">IF(ROW()-2&gt;=$R$4, AVERAGE(INDIRECT("C"&amp;ROW()-$R$4+1):C485), "")</f>
        <v>-1.3483146067415852E-2</v>
      </c>
      <c r="J485" s="18">
        <f ca="1">IF(ISNUMBER(MoyMob), IF(TestX, J484*(1+C485), J484*(1+F485)), J484*(1+C485))</f>
        <v>70.758495008918246</v>
      </c>
      <c r="K485" s="9">
        <f t="shared" ca="1" si="26"/>
        <v>-8.8206756637565498E-5</v>
      </c>
      <c r="L485" s="10"/>
    </row>
    <row r="486" spans="1:12">
      <c r="A486" s="1" t="s">
        <v>485</v>
      </c>
      <c r="B486" s="3">
        <v>70.62</v>
      </c>
      <c r="C486" s="9">
        <f t="shared" si="24"/>
        <v>5.4100227790434552E-3</v>
      </c>
      <c r="E486" s="3">
        <v>113.56</v>
      </c>
      <c r="F486" s="9">
        <f t="shared" si="25"/>
        <v>1.7642907551165266E-3</v>
      </c>
      <c r="H486" s="10">
        <f ca="1">IF(ROW()-2&gt;=$R$4, AVERAGE(INDIRECT("C"&amp;ROW()-$R$4+1):C486), "")</f>
        <v>5.4100227790434552E-3</v>
      </c>
      <c r="J486" s="18">
        <f ca="1">IF(ISNUMBER(MoyMob), IF(TestX, J485*(1+C486), J485*(1+F486)), J485*(1+C486))</f>
        <v>71.141300078727326</v>
      </c>
      <c r="K486" s="9">
        <f t="shared" ca="1" si="26"/>
        <v>5.4100227790434552E-3</v>
      </c>
      <c r="L486" s="10"/>
    </row>
    <row r="487" spans="1:12">
      <c r="A487" s="1" t="s">
        <v>486</v>
      </c>
      <c r="B487" s="3">
        <v>70.31</v>
      </c>
      <c r="C487" s="9">
        <f t="shared" si="24"/>
        <v>-4.389691305579202E-3</v>
      </c>
      <c r="E487" s="3">
        <v>113.64</v>
      </c>
      <c r="F487" s="9">
        <f t="shared" si="25"/>
        <v>7.0447340612900256E-4</v>
      </c>
      <c r="H487" s="10">
        <f ca="1">IF(ROW()-2&gt;=$R$4, AVERAGE(INDIRECT("C"&amp;ROW()-$R$4+1):C487), "")</f>
        <v>-4.389691305579202E-3</v>
      </c>
      <c r="J487" s="18">
        <f ca="1">IF(ISNUMBER(MoyMob), IF(TestX, J486*(1+C487), J486*(1+F487)), J486*(1+C487))</f>
        <v>70.829011732304139</v>
      </c>
      <c r="K487" s="9">
        <f t="shared" ca="1" si="26"/>
        <v>-4.389691305579202E-3</v>
      </c>
      <c r="L487" s="10"/>
    </row>
    <row r="488" spans="1:12">
      <c r="A488" s="1" t="s">
        <v>487</v>
      </c>
      <c r="B488" s="3">
        <v>70.819999999999993</v>
      </c>
      <c r="C488" s="9">
        <f t="shared" si="24"/>
        <v>7.2535912387994284E-3</v>
      </c>
      <c r="E488" s="3">
        <v>113.66</v>
      </c>
      <c r="F488" s="9">
        <f t="shared" si="25"/>
        <v>1.7599436818027669E-4</v>
      </c>
      <c r="H488" s="10">
        <f ca="1">IF(ROW()-2&gt;=$R$4, AVERAGE(INDIRECT("C"&amp;ROW()-$R$4+1):C488), "")</f>
        <v>7.2535912387994284E-3</v>
      </c>
      <c r="J488" s="18">
        <f ca="1">IF(ISNUMBER(MoyMob), IF(TestX, J487*(1+C488), J487*(1+F488)), J487*(1+C488))</f>
        <v>71.3427764312584</v>
      </c>
      <c r="K488" s="9">
        <f t="shared" ca="1" si="26"/>
        <v>7.2535912387994284E-3</v>
      </c>
      <c r="L488" s="10"/>
    </row>
    <row r="489" spans="1:12">
      <c r="A489" s="1" t="s">
        <v>488</v>
      </c>
      <c r="B489" s="3">
        <v>65.41</v>
      </c>
      <c r="C489" s="9">
        <f t="shared" si="24"/>
        <v>-7.6390850042360903E-2</v>
      </c>
      <c r="E489" s="3">
        <v>113.62</v>
      </c>
      <c r="F489" s="9">
        <f t="shared" si="25"/>
        <v>-3.5192679922568804E-4</v>
      </c>
      <c r="H489" s="10">
        <f ca="1">IF(ROW()-2&gt;=$R$4, AVERAGE(INDIRECT("C"&amp;ROW()-$R$4+1):C489), "")</f>
        <v>-7.6390850042360903E-2</v>
      </c>
      <c r="J489" s="18">
        <f ca="1">IF(ISNUMBER(MoyMob), IF(TestX, J488*(1+C489), J488*(1+F489)), J488*(1+C489))</f>
        <v>71.31766899630108</v>
      </c>
      <c r="K489" s="9">
        <f t="shared" ca="1" si="26"/>
        <v>-3.5192679922557701E-4</v>
      </c>
      <c r="L489" s="10"/>
    </row>
    <row r="490" spans="1:12">
      <c r="A490" s="1" t="s">
        <v>489</v>
      </c>
      <c r="B490" s="3">
        <v>63.63</v>
      </c>
      <c r="C490" s="9">
        <f t="shared" si="24"/>
        <v>-2.7212964378535265E-2</v>
      </c>
      <c r="E490" s="3">
        <v>113.42</v>
      </c>
      <c r="F490" s="9">
        <f t="shared" si="25"/>
        <v>-1.7602534765006617E-3</v>
      </c>
      <c r="H490" s="10">
        <f ca="1">IF(ROW()-2&gt;=$R$4, AVERAGE(INDIRECT("C"&amp;ROW()-$R$4+1):C490), "")</f>
        <v>-2.7212964378535265E-2</v>
      </c>
      <c r="J490" s="18">
        <f ca="1">IF(ISNUMBER(MoyMob), IF(TestX, J489*(1+C490), J489*(1+F490)), J489*(1+C490))</f>
        <v>69.376903810344572</v>
      </c>
      <c r="K490" s="9">
        <f t="shared" ca="1" si="26"/>
        <v>-2.7212964378535265E-2</v>
      </c>
      <c r="L490" s="10"/>
    </row>
    <row r="491" spans="1:12">
      <c r="A491" s="1" t="s">
        <v>490</v>
      </c>
      <c r="B491" s="3">
        <v>58.98</v>
      </c>
      <c r="C491" s="9">
        <f t="shared" si="24"/>
        <v>-7.3078736445073122E-2</v>
      </c>
      <c r="E491" s="3">
        <v>113.19</v>
      </c>
      <c r="F491" s="9">
        <f t="shared" si="25"/>
        <v>-2.0278610474343539E-3</v>
      </c>
      <c r="H491" s="10">
        <f ca="1">IF(ROW()-2&gt;=$R$4, AVERAGE(INDIRECT("C"&amp;ROW()-$R$4+1):C491), "")</f>
        <v>-7.3078736445073122E-2</v>
      </c>
      <c r="J491" s="18">
        <f ca="1">IF(ISNUMBER(MoyMob), IF(TestX, J490*(1+C491), J490*(1+F491)), J490*(1+C491))</f>
        <v>69.236217089515975</v>
      </c>
      <c r="K491" s="9">
        <f t="shared" ca="1" si="26"/>
        <v>-2.0278610474343539E-3</v>
      </c>
      <c r="L491" s="10"/>
    </row>
    <row r="492" spans="1:12">
      <c r="A492" s="1" t="s">
        <v>491</v>
      </c>
      <c r="B492" s="3">
        <v>66.739999999999995</v>
      </c>
      <c r="C492" s="9">
        <f t="shared" si="24"/>
        <v>0.13157002373686</v>
      </c>
      <c r="E492" s="3">
        <v>113.23</v>
      </c>
      <c r="F492" s="9">
        <f t="shared" si="25"/>
        <v>3.5338810849028235E-4</v>
      </c>
      <c r="H492" s="10">
        <f ca="1">IF(ROW()-2&gt;=$R$4, AVERAGE(INDIRECT("C"&amp;ROW()-$R$4+1):C492), "")</f>
        <v>0.13157002373686</v>
      </c>
      <c r="J492" s="18">
        <f ca="1">IF(ISNUMBER(MoyMob), IF(TestX, J491*(1+C492), J491*(1+F492)), J491*(1+C492))</f>
        <v>78.345627815433986</v>
      </c>
      <c r="K492" s="9">
        <f t="shared" ca="1" si="26"/>
        <v>0.13157002373686</v>
      </c>
      <c r="L492" s="10"/>
    </row>
    <row r="493" spans="1:12">
      <c r="A493" s="1" t="s">
        <v>492</v>
      </c>
      <c r="B493" s="3">
        <v>66.739999999999995</v>
      </c>
      <c r="C493" s="9">
        <f t="shared" si="24"/>
        <v>0</v>
      </c>
      <c r="E493" s="3">
        <v>113.75</v>
      </c>
      <c r="F493" s="9">
        <f t="shared" si="25"/>
        <v>4.5924225028701748E-3</v>
      </c>
      <c r="H493" s="10">
        <f ca="1">IF(ROW()-2&gt;=$R$4, AVERAGE(INDIRECT("C"&amp;ROW()-$R$4+1):C493), "")</f>
        <v>0</v>
      </c>
      <c r="J493" s="18">
        <f ca="1">IF(ISNUMBER(MoyMob), IF(TestX, J492*(1+C493), J492*(1+F493)), J492*(1+C493))</f>
        <v>78.345627815433986</v>
      </c>
      <c r="K493" s="9">
        <f t="shared" ca="1" si="26"/>
        <v>0</v>
      </c>
      <c r="L493" s="10"/>
    </row>
    <row r="494" spans="1:12">
      <c r="A494" s="1" t="s">
        <v>493</v>
      </c>
      <c r="B494" s="3">
        <v>65.53</v>
      </c>
      <c r="C494" s="9">
        <f t="shared" si="24"/>
        <v>-1.8130056937368799E-2</v>
      </c>
      <c r="E494" s="3">
        <v>113.58</v>
      </c>
      <c r="F494" s="9">
        <f t="shared" si="25"/>
        <v>-1.4945054945054714E-3</v>
      </c>
      <c r="H494" s="10">
        <f ca="1">IF(ROW()-2&gt;=$R$4, AVERAGE(INDIRECT("C"&amp;ROW()-$R$4+1):C494), "")</f>
        <v>-1.8130056937368799E-2</v>
      </c>
      <c r="J494" s="18">
        <f ca="1">IF(ISNUMBER(MoyMob), IF(TestX, J493*(1+C494), J493*(1+F494)), J493*(1+C494))</f>
        <v>76.925217122346268</v>
      </c>
      <c r="K494" s="9">
        <f t="shared" ca="1" si="26"/>
        <v>-1.8130056937368688E-2</v>
      </c>
      <c r="L494" s="10"/>
    </row>
    <row r="495" spans="1:12">
      <c r="A495" s="1" t="s">
        <v>494</v>
      </c>
      <c r="B495" s="3">
        <v>64.2</v>
      </c>
      <c r="C495" s="9">
        <f t="shared" si="24"/>
        <v>-2.0296047611780832E-2</v>
      </c>
      <c r="E495" s="3">
        <v>113.89</v>
      </c>
      <c r="F495" s="9">
        <f t="shared" si="25"/>
        <v>2.7293537594648143E-3</v>
      </c>
      <c r="H495" s="10">
        <f ca="1">IF(ROW()-2&gt;=$R$4, AVERAGE(INDIRECT("C"&amp;ROW()-$R$4+1):C495), "")</f>
        <v>-2.0296047611780832E-2</v>
      </c>
      <c r="J495" s="18">
        <f ca="1">IF(ISNUMBER(MoyMob), IF(TestX, J494*(1+C495), J494*(1+F495)), J494*(1+C495))</f>
        <v>77.135173252896791</v>
      </c>
      <c r="K495" s="9">
        <f t="shared" ca="1" si="26"/>
        <v>2.7293537594648143E-3</v>
      </c>
      <c r="L495" s="10"/>
    </row>
    <row r="496" spans="1:12">
      <c r="A496" s="1" t="s">
        <v>495</v>
      </c>
      <c r="B496" s="3">
        <v>58.98</v>
      </c>
      <c r="C496" s="9">
        <f t="shared" si="24"/>
        <v>-8.1308411214953358E-2</v>
      </c>
      <c r="E496" s="3">
        <v>113.88</v>
      </c>
      <c r="F496" s="9">
        <f t="shared" si="25"/>
        <v>-8.7804021424275902E-5</v>
      </c>
      <c r="H496" s="10">
        <f ca="1">IF(ROW()-2&gt;=$R$4, AVERAGE(INDIRECT("C"&amp;ROW()-$R$4+1):C496), "")</f>
        <v>-8.1308411214953358E-2</v>
      </c>
      <c r="J496" s="18">
        <f ca="1">IF(ISNUMBER(MoyMob), IF(TestX, J495*(1+C496), J495*(1+F496)), J495*(1+C496))</f>
        <v>77.128400474491926</v>
      </c>
      <c r="K496" s="9">
        <f t="shared" ca="1" si="26"/>
        <v>-8.7804021424275902E-5</v>
      </c>
      <c r="L496" s="10"/>
    </row>
    <row r="497" spans="1:12">
      <c r="A497" s="1" t="s">
        <v>496</v>
      </c>
      <c r="B497" s="3">
        <v>61.72</v>
      </c>
      <c r="C497" s="9">
        <f t="shared" si="24"/>
        <v>4.6456425907087207E-2</v>
      </c>
      <c r="E497" s="3">
        <v>113.88</v>
      </c>
      <c r="F497" s="9">
        <f t="shared" si="25"/>
        <v>0</v>
      </c>
      <c r="H497" s="10">
        <f ca="1">IF(ROW()-2&gt;=$R$4, AVERAGE(INDIRECT("C"&amp;ROW()-$R$4+1):C497), "")</f>
        <v>4.6456425907087207E-2</v>
      </c>
      <c r="J497" s="18">
        <f ca="1">IF(ISNUMBER(MoyMob), IF(TestX, J496*(1+C497), J496*(1+F497)), J496*(1+C497))</f>
        <v>80.71151029646731</v>
      </c>
      <c r="K497" s="9">
        <f t="shared" ca="1" si="26"/>
        <v>4.6456425907087207E-2</v>
      </c>
      <c r="L497" s="10"/>
    </row>
    <row r="498" spans="1:12">
      <c r="A498" s="1" t="s">
        <v>497</v>
      </c>
      <c r="B498" s="3">
        <v>60.51</v>
      </c>
      <c r="C498" s="9">
        <f t="shared" si="24"/>
        <v>-1.9604666234607881E-2</v>
      </c>
      <c r="E498" s="3">
        <v>114.18</v>
      </c>
      <c r="F498" s="9">
        <f t="shared" si="25"/>
        <v>2.6343519494205214E-3</v>
      </c>
      <c r="H498" s="10">
        <f ca="1">IF(ROW()-2&gt;=$R$4, AVERAGE(INDIRECT("C"&amp;ROW()-$R$4+1):C498), "")</f>
        <v>-1.9604666234607881E-2</v>
      </c>
      <c r="J498" s="18">
        <f ca="1">IF(ISNUMBER(MoyMob), IF(TestX, J497*(1+C498), J497*(1+F498)), J497*(1+C498))</f>
        <v>79.129188075813957</v>
      </c>
      <c r="K498" s="9">
        <f t="shared" ca="1" si="26"/>
        <v>-1.960466623460777E-2</v>
      </c>
      <c r="L498" s="10"/>
    </row>
    <row r="499" spans="1:12">
      <c r="A499" s="1" t="s">
        <v>498</v>
      </c>
      <c r="B499" s="3">
        <v>60.57</v>
      </c>
      <c r="C499" s="9">
        <f t="shared" si="24"/>
        <v>9.915716410511255E-4</v>
      </c>
      <c r="E499" s="3">
        <v>113.97</v>
      </c>
      <c r="F499" s="9">
        <f t="shared" si="25"/>
        <v>-1.8392012611666564E-3</v>
      </c>
      <c r="H499" s="10">
        <f ca="1">IF(ROW()-2&gt;=$R$4, AVERAGE(INDIRECT("C"&amp;ROW()-$R$4+1):C499), "")</f>
        <v>9.915716410511255E-4</v>
      </c>
      <c r="J499" s="18">
        <f ca="1">IF(ISNUMBER(MoyMob), IF(TestX, J498*(1+C499), J498*(1+F499)), J498*(1+C499))</f>
        <v>79.207650334689333</v>
      </c>
      <c r="K499" s="9">
        <f t="shared" ca="1" si="26"/>
        <v>9.915716410511255E-4</v>
      </c>
      <c r="L499" s="10"/>
    </row>
    <row r="500" spans="1:12">
      <c r="A500" s="1" t="s">
        <v>499</v>
      </c>
      <c r="B500" s="3">
        <v>57.52</v>
      </c>
      <c r="C500" s="9">
        <f t="shared" si="24"/>
        <v>-5.0354961201915072E-2</v>
      </c>
      <c r="E500" s="3">
        <v>114.08</v>
      </c>
      <c r="F500" s="9">
        <f t="shared" si="25"/>
        <v>9.6516627182596793E-4</v>
      </c>
      <c r="H500" s="10">
        <f ca="1">IF(ROW()-2&gt;=$R$4, AVERAGE(INDIRECT("C"&amp;ROW()-$R$4+1):C500), "")</f>
        <v>-5.0354961201915072E-2</v>
      </c>
      <c r="J500" s="18">
        <f ca="1">IF(ISNUMBER(MoyMob), IF(TestX, J499*(1+C500), J499*(1+F500)), J499*(1+C500))</f>
        <v>79.284098887262957</v>
      </c>
      <c r="K500" s="9">
        <f t="shared" ca="1" si="26"/>
        <v>9.6516627182596793E-4</v>
      </c>
      <c r="L500" s="10"/>
    </row>
    <row r="501" spans="1:12">
      <c r="A501" s="1" t="s">
        <v>500</v>
      </c>
      <c r="B501" s="3">
        <v>57.26</v>
      </c>
      <c r="C501" s="9">
        <f t="shared" si="24"/>
        <v>-4.5201668984702348E-3</v>
      </c>
      <c r="E501" s="3">
        <v>114.21</v>
      </c>
      <c r="F501" s="9">
        <f t="shared" si="25"/>
        <v>1.1395511921459267E-3</v>
      </c>
      <c r="H501" s="10">
        <f ca="1">IF(ROW()-2&gt;=$R$4, AVERAGE(INDIRECT("C"&amp;ROW()-$R$4+1):C501), "")</f>
        <v>-4.5201668984702348E-3</v>
      </c>
      <c r="J501" s="18">
        <f ca="1">IF(ISNUMBER(MoyMob), IF(TestX, J500*(1+C501), J500*(1+F501)), J500*(1+C501))</f>
        <v>78.925721527897707</v>
      </c>
      <c r="K501" s="9">
        <f t="shared" ca="1" si="26"/>
        <v>-4.5201668984702348E-3</v>
      </c>
      <c r="L501" s="10"/>
    </row>
    <row r="502" spans="1:12">
      <c r="A502" s="1" t="s">
        <v>501</v>
      </c>
      <c r="B502" s="3">
        <v>57.26</v>
      </c>
      <c r="C502" s="9">
        <f t="shared" si="24"/>
        <v>0</v>
      </c>
      <c r="E502" s="3">
        <v>113.84</v>
      </c>
      <c r="F502" s="9">
        <f t="shared" si="25"/>
        <v>-3.2396462656508751E-3</v>
      </c>
      <c r="H502" s="10">
        <f ca="1">IF(ROW()-2&gt;=$R$4, AVERAGE(INDIRECT("C"&amp;ROW()-$R$4+1):C502), "")</f>
        <v>0</v>
      </c>
      <c r="J502" s="18">
        <f ca="1">IF(ISNUMBER(MoyMob), IF(TestX, J501*(1+C502), J501*(1+F502)), J501*(1+C502))</f>
        <v>78.670030108886053</v>
      </c>
      <c r="K502" s="9">
        <f t="shared" ca="1" si="26"/>
        <v>-3.2396462656508751E-3</v>
      </c>
      <c r="L502" s="10"/>
    </row>
    <row r="503" spans="1:12">
      <c r="A503" s="1" t="s">
        <v>502</v>
      </c>
      <c r="B503" s="3">
        <v>59.11</v>
      </c>
      <c r="C503" s="9">
        <f t="shared" si="24"/>
        <v>3.2308767027593444E-2</v>
      </c>
      <c r="E503" s="3">
        <v>113.82</v>
      </c>
      <c r="F503" s="9">
        <f t="shared" si="25"/>
        <v>-1.756851721715913E-4</v>
      </c>
      <c r="H503" s="10">
        <f ca="1">IF(ROW()-2&gt;=$R$4, AVERAGE(INDIRECT("C"&amp;ROW()-$R$4+1):C503), "")</f>
        <v>3.2308767027593444E-2</v>
      </c>
      <c r="J503" s="18">
        <f ca="1">IF(ISNUMBER(MoyMob), IF(TestX, J502*(1+C503), J502*(1+F503)), J502*(1+C503))</f>
        <v>81.211761783727809</v>
      </c>
      <c r="K503" s="9">
        <f t="shared" ca="1" si="26"/>
        <v>3.2308767027593444E-2</v>
      </c>
      <c r="L503" s="10"/>
    </row>
    <row r="504" spans="1:12">
      <c r="A504" s="1" t="s">
        <v>503</v>
      </c>
      <c r="B504" s="3">
        <v>60.38</v>
      </c>
      <c r="C504" s="9">
        <f t="shared" si="24"/>
        <v>2.1485366266283279E-2</v>
      </c>
      <c r="E504" s="3">
        <v>113.72</v>
      </c>
      <c r="F504" s="9">
        <f t="shared" si="25"/>
        <v>-8.7858021437348111E-4</v>
      </c>
      <c r="H504" s="10">
        <f ca="1">IF(ROW()-2&gt;=$R$4, AVERAGE(INDIRECT("C"&amp;ROW()-$R$4+1):C504), "")</f>
        <v>2.1485366266283279E-2</v>
      </c>
      <c r="J504" s="18">
        <f ca="1">IF(ISNUMBER(MoyMob), IF(TestX, J503*(1+C504), J503*(1+F504)), J503*(1+C504))</f>
        <v>82.956626230781353</v>
      </c>
      <c r="K504" s="9">
        <f t="shared" ca="1" si="26"/>
        <v>2.1485366266283279E-2</v>
      </c>
      <c r="L504" s="10"/>
    </row>
    <row r="505" spans="1:12">
      <c r="A505" s="1" t="s">
        <v>504</v>
      </c>
      <c r="B505" s="3">
        <v>59.62</v>
      </c>
      <c r="C505" s="9">
        <f t="shared" si="24"/>
        <v>-1.2586949320967267E-2</v>
      </c>
      <c r="E505" s="3">
        <v>113.85</v>
      </c>
      <c r="F505" s="9">
        <f t="shared" si="25"/>
        <v>1.1431586352443901E-3</v>
      </c>
      <c r="H505" s="10">
        <f ca="1">IF(ROW()-2&gt;=$R$4, AVERAGE(INDIRECT("C"&amp;ROW()-$R$4+1):C505), "")</f>
        <v>-1.2586949320967267E-2</v>
      </c>
      <c r="J505" s="18">
        <f ca="1">IF(ISNUMBER(MoyMob), IF(TestX, J504*(1+C505), J504*(1+F505)), J504*(1+C505))</f>
        <v>83.051458814407809</v>
      </c>
      <c r="K505" s="9">
        <f t="shared" ca="1" si="26"/>
        <v>1.1431586352443901E-3</v>
      </c>
      <c r="L505" s="10"/>
    </row>
    <row r="506" spans="1:12">
      <c r="A506" s="1" t="s">
        <v>505</v>
      </c>
      <c r="B506" s="3">
        <v>58.66</v>
      </c>
      <c r="C506" s="9">
        <f t="shared" si="24"/>
        <v>-1.6101979201610161E-2</v>
      </c>
      <c r="E506" s="3">
        <v>113.92</v>
      </c>
      <c r="F506" s="9">
        <f t="shared" si="25"/>
        <v>6.1484409310508248E-4</v>
      </c>
      <c r="H506" s="10">
        <f ca="1">IF(ROW()-2&gt;=$R$4, AVERAGE(INDIRECT("C"&amp;ROW()-$R$4+1):C506), "")</f>
        <v>-1.6101979201610161E-2</v>
      </c>
      <c r="J506" s="18">
        <f ca="1">IF(ISNUMBER(MoyMob), IF(TestX, J505*(1+C506), J505*(1+F506)), J505*(1+C506))</f>
        <v>83.102522513283603</v>
      </c>
      <c r="K506" s="9">
        <f t="shared" ca="1" si="26"/>
        <v>6.1484409310508248E-4</v>
      </c>
      <c r="L506" s="10"/>
    </row>
    <row r="507" spans="1:12">
      <c r="A507" s="1" t="s">
        <v>506</v>
      </c>
      <c r="B507" s="3">
        <v>57.77</v>
      </c>
      <c r="C507" s="9">
        <f t="shared" si="24"/>
        <v>-1.5172178656665425E-2</v>
      </c>
      <c r="E507" s="3">
        <v>113.72</v>
      </c>
      <c r="F507" s="9">
        <f t="shared" si="25"/>
        <v>-1.7556179775281011E-3</v>
      </c>
      <c r="H507" s="10">
        <f ca="1">IF(ROW()-2&gt;=$R$4, AVERAGE(INDIRECT("C"&amp;ROW()-$R$4+1):C507), "")</f>
        <v>-1.5172178656665425E-2</v>
      </c>
      <c r="J507" s="18">
        <f ca="1">IF(ISNUMBER(MoyMob), IF(TestX, J506*(1+C507), J506*(1+F507)), J506*(1+C507))</f>
        <v>82.956626230781353</v>
      </c>
      <c r="K507" s="9">
        <f t="shared" ca="1" si="26"/>
        <v>-1.7556179775279901E-3</v>
      </c>
      <c r="L507" s="10"/>
    </row>
    <row r="508" spans="1:12">
      <c r="A508" s="1" t="s">
        <v>507</v>
      </c>
      <c r="B508" s="3">
        <v>58.98</v>
      </c>
      <c r="C508" s="9">
        <f t="shared" si="24"/>
        <v>2.0945127228665372E-2</v>
      </c>
      <c r="E508" s="3">
        <v>113.44</v>
      </c>
      <c r="F508" s="9">
        <f t="shared" si="25"/>
        <v>-2.4621878297572675E-3</v>
      </c>
      <c r="H508" s="10">
        <f ca="1">IF(ROW()-2&gt;=$R$4, AVERAGE(INDIRECT("C"&amp;ROW()-$R$4+1):C508), "")</f>
        <v>2.0945127228665372E-2</v>
      </c>
      <c r="J508" s="18">
        <f ca="1">IF(ISNUMBER(MoyMob), IF(TestX, J507*(1+C508), J507*(1+F508)), J507*(1+C508))</f>
        <v>84.694163321645902</v>
      </c>
      <c r="K508" s="9">
        <f t="shared" ca="1" si="26"/>
        <v>2.0945127228665372E-2</v>
      </c>
      <c r="L508" s="10"/>
    </row>
    <row r="509" spans="1:12">
      <c r="A509" s="1" t="s">
        <v>508</v>
      </c>
      <c r="B509" s="3">
        <v>59.11</v>
      </c>
      <c r="C509" s="9">
        <f t="shared" si="24"/>
        <v>2.2041369955918544E-3</v>
      </c>
      <c r="E509" s="3">
        <v>113.36</v>
      </c>
      <c r="F509" s="9">
        <f t="shared" si="25"/>
        <v>-7.0521861777150807E-4</v>
      </c>
      <c r="H509" s="10">
        <f ca="1">IF(ROW()-2&gt;=$R$4, AVERAGE(INDIRECT("C"&amp;ROW()-$R$4+1):C509), "")</f>
        <v>2.2041369955918544E-3</v>
      </c>
      <c r="J509" s="18">
        <f ca="1">IF(ISNUMBER(MoyMob), IF(TestX, J508*(1+C509), J508*(1+F509)), J508*(1+C509))</f>
        <v>84.880840860333848</v>
      </c>
      <c r="K509" s="9">
        <f t="shared" ca="1" si="26"/>
        <v>2.2041369955918544E-3</v>
      </c>
      <c r="L509" s="10"/>
    </row>
    <row r="510" spans="1:12">
      <c r="A510" s="1" t="s">
        <v>509</v>
      </c>
      <c r="B510" s="3">
        <v>55.8</v>
      </c>
      <c r="C510" s="9">
        <f t="shared" si="24"/>
        <v>-5.5997293182202701E-2</v>
      </c>
      <c r="E510" s="3">
        <v>113.42</v>
      </c>
      <c r="F510" s="9">
        <f t="shared" si="25"/>
        <v>5.2928722653500238E-4</v>
      </c>
      <c r="H510" s="10">
        <f ca="1">IF(ROW()-2&gt;=$R$4, AVERAGE(INDIRECT("C"&amp;ROW()-$R$4+1):C510), "")</f>
        <v>-5.5997293182202701E-2</v>
      </c>
      <c r="J510" s="18">
        <f ca="1">IF(ISNUMBER(MoyMob), IF(TestX, J509*(1+C510), J509*(1+F510)), J509*(1+C510))</f>
        <v>80.127743529125837</v>
      </c>
      <c r="K510" s="9">
        <f t="shared" ca="1" si="26"/>
        <v>-5.5997293182202812E-2</v>
      </c>
      <c r="L510" s="10"/>
    </row>
    <row r="511" spans="1:12">
      <c r="A511" s="1" t="s">
        <v>510</v>
      </c>
      <c r="B511" s="3">
        <v>55.61</v>
      </c>
      <c r="C511" s="9">
        <f t="shared" si="24"/>
        <v>-3.4050179211468912E-3</v>
      </c>
      <c r="E511" s="3">
        <v>113.15</v>
      </c>
      <c r="F511" s="9">
        <f t="shared" si="25"/>
        <v>-2.380532533944546E-3</v>
      </c>
      <c r="H511" s="10">
        <f ca="1">IF(ROW()-2&gt;=$R$4, AVERAGE(INDIRECT("C"&amp;ROW()-$R$4+1):C511), "")</f>
        <v>-3.4050179211468912E-3</v>
      </c>
      <c r="J511" s="18">
        <f ca="1">IF(ISNUMBER(MoyMob), IF(TestX, J510*(1+C511), J510*(1+F511)), J510*(1+C511))</f>
        <v>79.936996828783194</v>
      </c>
      <c r="K511" s="9">
        <f t="shared" ca="1" si="26"/>
        <v>-2.380532533944435E-3</v>
      </c>
      <c r="L511" s="10"/>
    </row>
    <row r="512" spans="1:12">
      <c r="A512" s="1" t="s">
        <v>511</v>
      </c>
      <c r="B512" s="3">
        <v>54.72</v>
      </c>
      <c r="C512" s="9">
        <f t="shared" si="24"/>
        <v>-1.6004315770544841E-2</v>
      </c>
      <c r="E512" s="3">
        <v>113.2</v>
      </c>
      <c r="F512" s="9">
        <f t="shared" si="25"/>
        <v>4.4189129474148103E-4</v>
      </c>
      <c r="H512" s="10">
        <f ca="1">IF(ROW()-2&gt;=$R$4, AVERAGE(INDIRECT("C"&amp;ROW()-$R$4+1):C512), "")</f>
        <v>-1.6004315770544841E-2</v>
      </c>
      <c r="J512" s="18">
        <f ca="1">IF(ISNUMBER(MoyMob), IF(TestX, J511*(1+C512), J511*(1+F512)), J511*(1+C512))</f>
        <v>79.972320291809609</v>
      </c>
      <c r="K512" s="9">
        <f t="shared" ca="1" si="26"/>
        <v>4.4189129474148103E-4</v>
      </c>
      <c r="L512" s="10"/>
    </row>
    <row r="513" spans="1:12">
      <c r="A513" s="1" t="s">
        <v>512</v>
      </c>
      <c r="B513" s="3">
        <v>54.34</v>
      </c>
      <c r="C513" s="9">
        <f t="shared" si="24"/>
        <v>-6.9444444444443088E-3</v>
      </c>
      <c r="E513" s="3">
        <v>113.45</v>
      </c>
      <c r="F513" s="9">
        <f t="shared" si="25"/>
        <v>2.2084805653710404E-3</v>
      </c>
      <c r="H513" s="10">
        <f ca="1">IF(ROW()-2&gt;=$R$4, AVERAGE(INDIRECT("C"&amp;ROW()-$R$4+1):C513), "")</f>
        <v>-6.9444444444443088E-3</v>
      </c>
      <c r="J513" s="18">
        <f ca="1">IF(ISNUMBER(MoyMob), IF(TestX, J512*(1+C513), J512*(1+F513)), J512*(1+C513))</f>
        <v>79.416956956449837</v>
      </c>
      <c r="K513" s="9">
        <f t="shared" ca="1" si="26"/>
        <v>-6.9444444444441977E-3</v>
      </c>
      <c r="L513" s="10"/>
    </row>
    <row r="514" spans="1:12">
      <c r="A514" s="1" t="s">
        <v>513</v>
      </c>
      <c r="B514" s="3">
        <v>57.45</v>
      </c>
      <c r="C514" s="9">
        <f t="shared" si="24"/>
        <v>5.7232241442767728E-2</v>
      </c>
      <c r="E514" s="3">
        <v>113.51</v>
      </c>
      <c r="F514" s="9">
        <f t="shared" si="25"/>
        <v>5.2886734244173006E-4</v>
      </c>
      <c r="H514" s="10">
        <f ca="1">IF(ROW()-2&gt;=$R$4, AVERAGE(INDIRECT("C"&amp;ROW()-$R$4+1):C514), "")</f>
        <v>5.7232241442767728E-2</v>
      </c>
      <c r="J514" s="18">
        <f ca="1">IF(ISNUMBER(MoyMob), IF(TestX, J513*(1+C514), J513*(1+F514)), J513*(1+C514))</f>
        <v>83.96216741163127</v>
      </c>
      <c r="K514" s="9">
        <f t="shared" ca="1" si="26"/>
        <v>5.7232241442767728E-2</v>
      </c>
      <c r="L514" s="10"/>
    </row>
    <row r="515" spans="1:12">
      <c r="A515" s="1" t="s">
        <v>514</v>
      </c>
      <c r="B515" s="3">
        <v>61.84</v>
      </c>
      <c r="C515" s="9">
        <f t="shared" si="24"/>
        <v>7.6414273281113942E-2</v>
      </c>
      <c r="E515" s="3">
        <v>113.63</v>
      </c>
      <c r="F515" s="9">
        <f t="shared" si="25"/>
        <v>1.0571755792441184E-3</v>
      </c>
      <c r="H515" s="10">
        <f ca="1">IF(ROW()-2&gt;=$R$4, AVERAGE(INDIRECT("C"&amp;ROW()-$R$4+1):C515), "")</f>
        <v>7.6414273281113942E-2</v>
      </c>
      <c r="J515" s="18">
        <f ca="1">IF(ISNUMBER(MoyMob), IF(TestX, J514*(1+C515), J514*(1+F515)), J514*(1+C515))</f>
        <v>90.378075417498295</v>
      </c>
      <c r="K515" s="9">
        <f t="shared" ca="1" si="26"/>
        <v>7.6414273281113942E-2</v>
      </c>
      <c r="L515" s="10"/>
    </row>
    <row r="516" spans="1:12">
      <c r="A516" s="1" t="s">
        <v>515</v>
      </c>
      <c r="B516" s="3">
        <v>61.14</v>
      </c>
      <c r="C516" s="9">
        <f t="shared" ref="C516:C579" si="27">B516/B515-1</f>
        <v>-1.1319534282018151E-2</v>
      </c>
      <c r="E516" s="3">
        <v>113.42</v>
      </c>
      <c r="F516" s="9">
        <f t="shared" ref="F516:F579" si="28">E516/E515-1</f>
        <v>-1.8481034937956053E-3</v>
      </c>
      <c r="H516" s="10">
        <f ca="1">IF(ROW()-2&gt;=$R$4, AVERAGE(INDIRECT("C"&amp;ROW()-$R$4+1):C516), "")</f>
        <v>-1.1319534282018151E-2</v>
      </c>
      <c r="J516" s="18">
        <f ca="1">IF(ISNUMBER(MoyMob), IF(TestX, J515*(1+C516), J515*(1+F516)), J515*(1+C516))</f>
        <v>89.3550376944671</v>
      </c>
      <c r="K516" s="9">
        <f t="shared" ref="K516:K579" ca="1" si="29">J516/J515-1</f>
        <v>-1.1319534282018151E-2</v>
      </c>
      <c r="L516" s="10"/>
    </row>
    <row r="517" spans="1:12">
      <c r="A517" s="1" t="s">
        <v>516</v>
      </c>
      <c r="B517" s="3">
        <v>63.12</v>
      </c>
      <c r="C517" s="9">
        <f t="shared" si="27"/>
        <v>3.2384690873405342E-2</v>
      </c>
      <c r="E517" s="3">
        <v>113.36</v>
      </c>
      <c r="F517" s="9">
        <f t="shared" si="28"/>
        <v>-5.2900722976545467E-4</v>
      </c>
      <c r="H517" s="10">
        <f ca="1">IF(ROW()-2&gt;=$R$4, AVERAGE(INDIRECT("C"&amp;ROW()-$R$4+1):C517), "")</f>
        <v>3.2384690873405342E-2</v>
      </c>
      <c r="J517" s="18">
        <f ca="1">IF(ISNUMBER(MoyMob), IF(TestX, J516*(1+C517), J516*(1+F517)), J516*(1+C517))</f>
        <v>89.307768233510757</v>
      </c>
      <c r="K517" s="9">
        <f t="shared" ca="1" si="29"/>
        <v>-5.2900722976556569E-4</v>
      </c>
      <c r="L517" s="10"/>
    </row>
    <row r="518" spans="1:12">
      <c r="A518" s="1" t="s">
        <v>517</v>
      </c>
      <c r="B518" s="3">
        <v>62.86</v>
      </c>
      <c r="C518" s="9">
        <f t="shared" si="27"/>
        <v>-4.1191381495563339E-3</v>
      </c>
      <c r="E518" s="3">
        <v>113.32</v>
      </c>
      <c r="F518" s="9">
        <f t="shared" si="28"/>
        <v>-3.5285815102337192E-4</v>
      </c>
      <c r="H518" s="10">
        <f ca="1">IF(ROW()-2&gt;=$R$4, AVERAGE(INDIRECT("C"&amp;ROW()-$R$4+1):C518), "")</f>
        <v>-4.1191381495563339E-3</v>
      </c>
      <c r="J518" s="18">
        <f ca="1">IF(ISNUMBER(MoyMob), IF(TestX, J517*(1+C518), J517*(1+F518)), J517*(1+C518))</f>
        <v>89.276255259539852</v>
      </c>
      <c r="K518" s="9">
        <f t="shared" ca="1" si="29"/>
        <v>-3.5285815102337192E-4</v>
      </c>
      <c r="L518" s="10"/>
    </row>
    <row r="519" spans="1:12">
      <c r="A519" s="1" t="s">
        <v>518</v>
      </c>
      <c r="B519" s="3">
        <v>62.54</v>
      </c>
      <c r="C519" s="9">
        <f t="shared" si="27"/>
        <v>-5.0906776964683154E-3</v>
      </c>
      <c r="E519" s="3">
        <v>113.48</v>
      </c>
      <c r="F519" s="9">
        <f t="shared" si="28"/>
        <v>1.41193081539015E-3</v>
      </c>
      <c r="H519" s="10">
        <f ca="1">IF(ROW()-2&gt;=$R$4, AVERAGE(INDIRECT("C"&amp;ROW()-$R$4+1):C519), "")</f>
        <v>-5.0906776964683154E-3</v>
      </c>
      <c r="J519" s="18">
        <f ca="1">IF(ISNUMBER(MoyMob), IF(TestX, J518*(1+C519), J518*(1+F519)), J518*(1+C519))</f>
        <v>88.821778618065906</v>
      </c>
      <c r="K519" s="9">
        <f t="shared" ca="1" si="29"/>
        <v>-5.0906776964682043E-3</v>
      </c>
      <c r="L519" s="10"/>
    </row>
    <row r="520" spans="1:12">
      <c r="A520" s="1" t="s">
        <v>519</v>
      </c>
      <c r="B520" s="3">
        <v>67.95</v>
      </c>
      <c r="C520" s="9">
        <f t="shared" si="27"/>
        <v>8.6504637032299492E-2</v>
      </c>
      <c r="E520" s="3">
        <v>113.56</v>
      </c>
      <c r="F520" s="9">
        <f t="shared" si="28"/>
        <v>7.0497003877334485E-4</v>
      </c>
      <c r="H520" s="10">
        <f ca="1">IF(ROW()-2&gt;=$R$4, AVERAGE(INDIRECT("C"&amp;ROW()-$R$4+1):C520), "")</f>
        <v>8.6504637032299492E-2</v>
      </c>
      <c r="J520" s="18">
        <f ca="1">IF(ISNUMBER(MoyMob), IF(TestX, J519*(1+C520), J519*(1+F520)), J519*(1+C520))</f>
        <v>88.884395310782196</v>
      </c>
      <c r="K520" s="9">
        <f t="shared" ca="1" si="29"/>
        <v>7.0497003877334485E-4</v>
      </c>
      <c r="L520" s="10"/>
    </row>
    <row r="521" spans="1:12">
      <c r="A521" s="1" t="s">
        <v>520</v>
      </c>
      <c r="B521" s="3">
        <v>65.41</v>
      </c>
      <c r="C521" s="9">
        <f t="shared" si="27"/>
        <v>-3.7380426784400345E-2</v>
      </c>
      <c r="E521" s="3">
        <v>113.53</v>
      </c>
      <c r="F521" s="9">
        <f t="shared" si="28"/>
        <v>-2.641775272983482E-4</v>
      </c>
      <c r="H521" s="10">
        <f ca="1">IF(ROW()-2&gt;=$R$4, AVERAGE(INDIRECT("C"&amp;ROW()-$R$4+1):C521), "")</f>
        <v>-3.7380426784400345E-2</v>
      </c>
      <c r="J521" s="18">
        <f ca="1">IF(ISNUMBER(MoyMob), IF(TestX, J520*(1+C521), J520*(1+F521)), J520*(1+C521))</f>
        <v>85.561858679591808</v>
      </c>
      <c r="K521" s="9">
        <f t="shared" ca="1" si="29"/>
        <v>-3.7380426784400345E-2</v>
      </c>
      <c r="L521" s="10"/>
    </row>
    <row r="522" spans="1:12">
      <c r="A522" s="1" t="s">
        <v>521</v>
      </c>
      <c r="B522" s="3">
        <v>62.73</v>
      </c>
      <c r="C522" s="9">
        <f t="shared" si="27"/>
        <v>-4.0972328390154411E-2</v>
      </c>
      <c r="E522" s="3">
        <v>113.68</v>
      </c>
      <c r="F522" s="9">
        <f t="shared" si="28"/>
        <v>1.3212366775301465E-3</v>
      </c>
      <c r="H522" s="10">
        <f ca="1">IF(ROW()-2&gt;=$R$4, AVERAGE(INDIRECT("C"&amp;ROW()-$R$4+1):C522), "")</f>
        <v>-4.0972328390154411E-2</v>
      </c>
      <c r="J522" s="18">
        <f ca="1">IF(ISNUMBER(MoyMob), IF(TestX, J521*(1+C522), J521*(1+F522)), J521*(1+C522))</f>
        <v>82.056190108099585</v>
      </c>
      <c r="K522" s="9">
        <f t="shared" ca="1" si="29"/>
        <v>-4.0972328390154411E-2</v>
      </c>
      <c r="L522" s="10"/>
    </row>
    <row r="523" spans="1:12">
      <c r="A523" s="1" t="s">
        <v>522</v>
      </c>
      <c r="B523" s="3">
        <v>62.48</v>
      </c>
      <c r="C523" s="9">
        <f t="shared" si="27"/>
        <v>-3.9853339709867708E-3</v>
      </c>
      <c r="E523" s="3">
        <v>113.68</v>
      </c>
      <c r="F523" s="9">
        <f t="shared" si="28"/>
        <v>0</v>
      </c>
      <c r="H523" s="10">
        <f ca="1">IF(ROW()-2&gt;=$R$4, AVERAGE(INDIRECT("C"&amp;ROW()-$R$4+1):C523), "")</f>
        <v>-3.9853339709867708E-3</v>
      </c>
      <c r="J523" s="18">
        <f ca="1">IF(ISNUMBER(MoyMob), IF(TestX, J522*(1+C523), J522*(1+F523)), J522*(1+C523))</f>
        <v>82.056190108099585</v>
      </c>
      <c r="K523" s="9">
        <f t="shared" ca="1" si="29"/>
        <v>0</v>
      </c>
      <c r="L523" s="10"/>
    </row>
    <row r="524" spans="1:12">
      <c r="A524" s="1" t="s">
        <v>523</v>
      </c>
      <c r="B524" s="3">
        <v>59.81</v>
      </c>
      <c r="C524" s="9">
        <f t="shared" si="27"/>
        <v>-4.2733674775928265E-2</v>
      </c>
      <c r="E524" s="3">
        <v>113.62</v>
      </c>
      <c r="F524" s="9">
        <f t="shared" si="28"/>
        <v>-5.2779732582686201E-4</v>
      </c>
      <c r="H524" s="10">
        <f ca="1">IF(ROW()-2&gt;=$R$4, AVERAGE(INDIRECT("C"&amp;ROW()-$R$4+1):C524), "")</f>
        <v>-4.2733674775928265E-2</v>
      </c>
      <c r="J524" s="18">
        <f ca="1">IF(ISNUMBER(MoyMob), IF(TestX, J523*(1+C524), J523*(1+F524)), J523*(1+C524))</f>
        <v>78.54962756666832</v>
      </c>
      <c r="K524" s="9">
        <f t="shared" ca="1" si="29"/>
        <v>-4.2733674775928154E-2</v>
      </c>
      <c r="L524" s="10"/>
    </row>
    <row r="525" spans="1:12">
      <c r="A525" s="1" t="s">
        <v>524</v>
      </c>
      <c r="B525" s="3">
        <v>60.95</v>
      </c>
      <c r="C525" s="9">
        <f t="shared" si="27"/>
        <v>1.9060357799699057E-2</v>
      </c>
      <c r="E525" s="3">
        <v>113.47</v>
      </c>
      <c r="F525" s="9">
        <f t="shared" si="28"/>
        <v>-1.3201901073754962E-3</v>
      </c>
      <c r="H525" s="10">
        <f ca="1">IF(ROW()-2&gt;=$R$4, AVERAGE(INDIRECT("C"&amp;ROW()-$R$4+1):C525), "")</f>
        <v>1.9060357799699057E-2</v>
      </c>
      <c r="J525" s="18">
        <f ca="1">IF(ISNUMBER(MoyMob), IF(TestX, J524*(1+C525), J524*(1+F525)), J524*(1+C525))</f>
        <v>80.046811573122127</v>
      </c>
      <c r="K525" s="9">
        <f t="shared" ca="1" si="29"/>
        <v>1.9060357799699057E-2</v>
      </c>
      <c r="L525" s="10"/>
    </row>
    <row r="526" spans="1:12">
      <c r="A526" s="1" t="s">
        <v>525</v>
      </c>
      <c r="B526" s="3">
        <v>59.17</v>
      </c>
      <c r="C526" s="9">
        <f t="shared" si="27"/>
        <v>-2.9204265791632489E-2</v>
      </c>
      <c r="E526" s="3">
        <v>113.7</v>
      </c>
      <c r="F526" s="9">
        <f t="shared" si="28"/>
        <v>2.0269674803912174E-3</v>
      </c>
      <c r="H526" s="10">
        <f ca="1">IF(ROW()-2&gt;=$R$4, AVERAGE(INDIRECT("C"&amp;ROW()-$R$4+1):C526), "")</f>
        <v>-2.9204265791632489E-2</v>
      </c>
      <c r="J526" s="18">
        <f ca="1">IF(ISNUMBER(MoyMob), IF(TestX, J525*(1+C526), J525*(1+F526)), J525*(1+C526))</f>
        <v>77.709103212167946</v>
      </c>
      <c r="K526" s="9">
        <f t="shared" ca="1" si="29"/>
        <v>-2.9204265791632489E-2</v>
      </c>
      <c r="L526" s="10"/>
    </row>
    <row r="527" spans="1:12">
      <c r="A527" s="1" t="s">
        <v>526</v>
      </c>
      <c r="B527" s="3">
        <v>56.05</v>
      </c>
      <c r="C527" s="9">
        <f t="shared" si="27"/>
        <v>-5.2729423694439781E-2</v>
      </c>
      <c r="E527" s="3">
        <v>113.65</v>
      </c>
      <c r="F527" s="9">
        <f t="shared" si="28"/>
        <v>-4.397537379067229E-4</v>
      </c>
      <c r="H527" s="10">
        <f ca="1">IF(ROW()-2&gt;=$R$4, AVERAGE(INDIRECT("C"&amp;ROW()-$R$4+1):C527), "")</f>
        <v>-5.2729423694439781E-2</v>
      </c>
      <c r="J527" s="18">
        <f ca="1">IF(ISNUMBER(MoyMob), IF(TestX, J526*(1+C527), J526*(1+F527)), J526*(1+C527))</f>
        <v>73.611546983978585</v>
      </c>
      <c r="K527" s="9">
        <f t="shared" ca="1" si="29"/>
        <v>-5.2729423694439892E-2</v>
      </c>
      <c r="L527" s="10"/>
    </row>
    <row r="528" spans="1:12">
      <c r="A528" s="1" t="s">
        <v>527</v>
      </c>
      <c r="B528" s="3">
        <v>56.56</v>
      </c>
      <c r="C528" s="9">
        <f t="shared" si="27"/>
        <v>9.0990187332740113E-3</v>
      </c>
      <c r="E528" s="3">
        <v>113.7</v>
      </c>
      <c r="F528" s="9">
        <f t="shared" si="28"/>
        <v>4.3994720633522277E-4</v>
      </c>
      <c r="H528" s="10">
        <f ca="1">IF(ROW()-2&gt;=$R$4, AVERAGE(INDIRECT("C"&amp;ROW()-$R$4+1):C528), "")</f>
        <v>9.0990187332740113E-3</v>
      </c>
      <c r="J528" s="18">
        <f ca="1">IF(ISNUMBER(MoyMob), IF(TestX, J527*(1+C528), J527*(1+F528)), J527*(1+C528))</f>
        <v>73.643932178428201</v>
      </c>
      <c r="K528" s="9">
        <f t="shared" ca="1" si="29"/>
        <v>4.3994720633522277E-4</v>
      </c>
      <c r="L528" s="10"/>
    </row>
    <row r="529" spans="1:12">
      <c r="A529" s="1" t="s">
        <v>528</v>
      </c>
      <c r="B529" s="3">
        <v>56.12</v>
      </c>
      <c r="C529" s="9">
        <f t="shared" si="27"/>
        <v>-7.7793493635078814E-3</v>
      </c>
      <c r="E529" s="3">
        <v>113.76</v>
      </c>
      <c r="F529" s="9">
        <f t="shared" si="28"/>
        <v>5.2770448548811189E-4</v>
      </c>
      <c r="H529" s="10">
        <f ca="1">IF(ROW()-2&gt;=$R$4, AVERAGE(INDIRECT("C"&amp;ROW()-$R$4+1):C529), "")</f>
        <v>-7.7793493635078814E-3</v>
      </c>
      <c r="J529" s="18">
        <f ca="1">IF(ISNUMBER(MoyMob), IF(TestX, J528*(1+C529), J528*(1+F529)), J528*(1+C529))</f>
        <v>73.071030301509722</v>
      </c>
      <c r="K529" s="9">
        <f t="shared" ca="1" si="29"/>
        <v>-7.7793493635079924E-3</v>
      </c>
      <c r="L529" s="10"/>
    </row>
    <row r="530" spans="1:12">
      <c r="A530" s="1" t="s">
        <v>529</v>
      </c>
      <c r="B530" s="3">
        <v>55.67</v>
      </c>
      <c r="C530" s="9">
        <f t="shared" si="27"/>
        <v>-8.018531717747579E-3</v>
      </c>
      <c r="E530" s="3">
        <v>113.88</v>
      </c>
      <c r="F530" s="9">
        <f t="shared" si="28"/>
        <v>1.0548523206750371E-3</v>
      </c>
      <c r="H530" s="10">
        <f ca="1">IF(ROW()-2&gt;=$R$4, AVERAGE(INDIRECT("C"&amp;ROW()-$R$4+1):C530), "")</f>
        <v>-8.018531717747579E-3</v>
      </c>
      <c r="J530" s="18">
        <f ca="1">IF(ISNUMBER(MoyMob), IF(TestX, J529*(1+C530), J529*(1+F530)), J529*(1+C530))</f>
        <v>72.485107927388569</v>
      </c>
      <c r="K530" s="9">
        <f t="shared" ca="1" si="29"/>
        <v>-8.018531717747579E-3</v>
      </c>
      <c r="L530" s="10"/>
    </row>
    <row r="531" spans="1:12">
      <c r="A531" s="1" t="s">
        <v>530</v>
      </c>
      <c r="B531" s="3">
        <v>55.04</v>
      </c>
      <c r="C531" s="9">
        <f t="shared" si="27"/>
        <v>-1.1316687623495691E-2</v>
      </c>
      <c r="E531" s="3">
        <v>113.87</v>
      </c>
      <c r="F531" s="9">
        <f t="shared" si="28"/>
        <v>-8.7811731647291502E-5</v>
      </c>
      <c r="H531" s="10">
        <f ca="1">IF(ROW()-2&gt;=$R$4, AVERAGE(INDIRECT("C"&amp;ROW()-$R$4+1):C531), "")</f>
        <v>-1.1316687623495691E-2</v>
      </c>
      <c r="J531" s="18">
        <f ca="1">IF(ISNUMBER(MoyMob), IF(TestX, J530*(1+C531), J530*(1+F531)), J530*(1+C531))</f>
        <v>72.478742884542825</v>
      </c>
      <c r="K531" s="9">
        <f t="shared" ca="1" si="29"/>
        <v>-8.7811731647291502E-5</v>
      </c>
      <c r="L531" s="10"/>
    </row>
    <row r="532" spans="1:12">
      <c r="A532" s="1" t="s">
        <v>531</v>
      </c>
      <c r="B532" s="3">
        <v>56.56</v>
      </c>
      <c r="C532" s="9">
        <f t="shared" si="27"/>
        <v>2.7616279069767602E-2</v>
      </c>
      <c r="E532" s="3">
        <v>113.76</v>
      </c>
      <c r="F532" s="9">
        <f t="shared" si="28"/>
        <v>-9.66013875472016E-4</v>
      </c>
      <c r="H532" s="10">
        <f ca="1">IF(ROW()-2&gt;=$R$4, AVERAGE(INDIRECT("C"&amp;ROW()-$R$4+1):C532), "")</f>
        <v>2.7616279069767602E-2</v>
      </c>
      <c r="J532" s="18">
        <f ca="1">IF(ISNUMBER(MoyMob), IF(TestX, J531*(1+C532), J531*(1+F532)), J531*(1+C532))</f>
        <v>74.480336074668287</v>
      </c>
      <c r="K532" s="9">
        <f t="shared" ca="1" si="29"/>
        <v>2.7616279069767602E-2</v>
      </c>
      <c r="L532" s="10"/>
    </row>
    <row r="533" spans="1:12">
      <c r="A533" s="1" t="s">
        <v>532</v>
      </c>
      <c r="B533" s="3">
        <v>62.29</v>
      </c>
      <c r="C533" s="9">
        <f t="shared" si="27"/>
        <v>0.10130834512022635</v>
      </c>
      <c r="E533" s="3">
        <v>113.88</v>
      </c>
      <c r="F533" s="9">
        <f t="shared" si="28"/>
        <v>1.0548523206750371E-3</v>
      </c>
      <c r="H533" s="10">
        <f ca="1">IF(ROW()-2&gt;=$R$4, AVERAGE(INDIRECT("C"&amp;ROW()-$R$4+1):C533), "")</f>
        <v>0.10130834512022635</v>
      </c>
      <c r="J533" s="18">
        <f ca="1">IF(ISNUMBER(MoyMob), IF(TestX, J532*(1+C533), J532*(1+F533)), J532*(1+C533))</f>
        <v>82.025815666391225</v>
      </c>
      <c r="K533" s="9">
        <f t="shared" ca="1" si="29"/>
        <v>0.10130834512022635</v>
      </c>
      <c r="L533" s="10"/>
    </row>
    <row r="534" spans="1:12">
      <c r="A534" s="1" t="s">
        <v>533</v>
      </c>
      <c r="B534" s="3">
        <v>63.05</v>
      </c>
      <c r="C534" s="9">
        <f t="shared" si="27"/>
        <v>1.2200995344356924E-2</v>
      </c>
      <c r="E534" s="3">
        <v>113.89</v>
      </c>
      <c r="F534" s="9">
        <f t="shared" si="28"/>
        <v>8.7811731647402524E-5</v>
      </c>
      <c r="H534" s="10">
        <f ca="1">IF(ROW()-2&gt;=$R$4, AVERAGE(INDIRECT("C"&amp;ROW()-$R$4+1):C534), "")</f>
        <v>1.2200995344356924E-2</v>
      </c>
      <c r="J534" s="18">
        <f ca="1">IF(ISNUMBER(MoyMob), IF(TestX, J533*(1+C534), J533*(1+F534)), J533*(1+C534))</f>
        <v>83.026612261453948</v>
      </c>
      <c r="K534" s="9">
        <f t="shared" ca="1" si="29"/>
        <v>1.2200995344356924E-2</v>
      </c>
      <c r="L534" s="10"/>
    </row>
    <row r="535" spans="1:12">
      <c r="A535" s="1" t="s">
        <v>534</v>
      </c>
      <c r="B535" s="3">
        <v>61.59</v>
      </c>
      <c r="C535" s="9">
        <f t="shared" si="27"/>
        <v>-2.3156225218080806E-2</v>
      </c>
      <c r="E535" s="3">
        <v>113.76</v>
      </c>
      <c r="F535" s="9">
        <f t="shared" si="28"/>
        <v>-1.1414522785143655E-3</v>
      </c>
      <c r="H535" s="10">
        <f ca="1">IF(ROW()-2&gt;=$R$4, AVERAGE(INDIRECT("C"&amp;ROW()-$R$4+1):C535), "")</f>
        <v>-2.3156225218080806E-2</v>
      </c>
      <c r="J535" s="18">
        <f ca="1">IF(ISNUMBER(MoyMob), IF(TestX, J534*(1+C535), J534*(1+F535)), J534*(1+C535))</f>
        <v>82.931841345710779</v>
      </c>
      <c r="K535" s="9">
        <f t="shared" ca="1" si="29"/>
        <v>-1.1414522785143655E-3</v>
      </c>
      <c r="L535" s="10"/>
    </row>
    <row r="536" spans="1:12">
      <c r="A536" s="1" t="s">
        <v>535</v>
      </c>
      <c r="B536" s="3">
        <v>61.4</v>
      </c>
      <c r="C536" s="9">
        <f t="shared" si="27"/>
        <v>-3.0849163825297232E-3</v>
      </c>
      <c r="E536" s="3">
        <v>114.15</v>
      </c>
      <c r="F536" s="9">
        <f t="shared" si="28"/>
        <v>3.4282700421941481E-3</v>
      </c>
      <c r="H536" s="10">
        <f ca="1">IF(ROW()-2&gt;=$R$4, AVERAGE(INDIRECT("C"&amp;ROW()-$R$4+1):C536), "")</f>
        <v>-3.0849163825297232E-3</v>
      </c>
      <c r="J536" s="18">
        <f ca="1">IF(ISNUMBER(MoyMob), IF(TestX, J535*(1+C536), J535*(1+F536)), J535*(1+C536))</f>
        <v>83.216154092940272</v>
      </c>
      <c r="K536" s="9">
        <f t="shared" ca="1" si="29"/>
        <v>3.4282700421941481E-3</v>
      </c>
      <c r="L536" s="10"/>
    </row>
    <row r="537" spans="1:12">
      <c r="A537" s="1" t="s">
        <v>536</v>
      </c>
      <c r="B537" s="3">
        <v>63.56</v>
      </c>
      <c r="C537" s="9">
        <f t="shared" si="27"/>
        <v>3.5179153094462512E-2</v>
      </c>
      <c r="E537" s="3">
        <v>113.91</v>
      </c>
      <c r="F537" s="9">
        <f t="shared" si="28"/>
        <v>-2.1024967148489671E-3</v>
      </c>
      <c r="H537" s="10">
        <f ca="1">IF(ROW()-2&gt;=$R$4, AVERAGE(INDIRECT("C"&amp;ROW()-$R$4+1):C537), "")</f>
        <v>3.5179153094462512E-2</v>
      </c>
      <c r="J537" s="18">
        <f ca="1">IF(ISNUMBER(MoyMob), IF(TestX, J536*(1+C537), J536*(1+F537)), J536*(1+C537))</f>
        <v>83.041192402337501</v>
      </c>
      <c r="K537" s="9">
        <f t="shared" ca="1" si="29"/>
        <v>-2.1024967148489671E-3</v>
      </c>
      <c r="L537" s="10"/>
    </row>
    <row r="538" spans="1:12">
      <c r="A538" s="1" t="s">
        <v>537</v>
      </c>
      <c r="B538" s="3">
        <v>62.35</v>
      </c>
      <c r="C538" s="9">
        <f t="shared" si="27"/>
        <v>-1.9037130270610492E-2</v>
      </c>
      <c r="E538" s="3">
        <v>113.93</v>
      </c>
      <c r="F538" s="9">
        <f t="shared" si="28"/>
        <v>1.7557721007821492E-4</v>
      </c>
      <c r="H538" s="10">
        <f ca="1">IF(ROW()-2&gt;=$R$4, AVERAGE(INDIRECT("C"&amp;ROW()-$R$4+1):C538), "")</f>
        <v>-1.9037130270610492E-2</v>
      </c>
      <c r="J538" s="18">
        <f ca="1">IF(ISNUMBER(MoyMob), IF(TestX, J537*(1+C538), J537*(1+F538)), J537*(1+C538))</f>
        <v>81.460326404747377</v>
      </c>
      <c r="K538" s="9">
        <f t="shared" ca="1" si="29"/>
        <v>-1.9037130270610381E-2</v>
      </c>
      <c r="L538" s="10"/>
    </row>
    <row r="539" spans="1:12">
      <c r="A539" s="1" t="s">
        <v>538</v>
      </c>
      <c r="B539" s="3">
        <v>59.17</v>
      </c>
      <c r="C539" s="9">
        <f t="shared" si="27"/>
        <v>-5.1002405773857284E-2</v>
      </c>
      <c r="E539" s="3">
        <v>114.06</v>
      </c>
      <c r="F539" s="9">
        <f t="shared" si="28"/>
        <v>1.1410515228649221E-3</v>
      </c>
      <c r="H539" s="10">
        <f ca="1">IF(ROW()-2&gt;=$R$4, AVERAGE(INDIRECT("C"&amp;ROW()-$R$4+1):C539), "")</f>
        <v>-5.1002405773857284E-2</v>
      </c>
      <c r="J539" s="18">
        <f ca="1">IF(ISNUMBER(MoyMob), IF(TestX, J538*(1+C539), J538*(1+F539)), J538*(1+C539))</f>
        <v>77.305653782981594</v>
      </c>
      <c r="K539" s="9">
        <f t="shared" ca="1" si="29"/>
        <v>-5.1002405773857284E-2</v>
      </c>
      <c r="L539" s="10"/>
    </row>
    <row r="540" spans="1:12">
      <c r="A540" s="1" t="s">
        <v>539</v>
      </c>
      <c r="B540" s="3">
        <v>59.68</v>
      </c>
      <c r="C540" s="9">
        <f t="shared" si="27"/>
        <v>8.6192327192833318E-3</v>
      </c>
      <c r="E540" s="3">
        <v>113.97</v>
      </c>
      <c r="F540" s="9">
        <f t="shared" si="28"/>
        <v>-7.8905839032095137E-4</v>
      </c>
      <c r="H540" s="10">
        <f ca="1">IF(ROW()-2&gt;=$R$4, AVERAGE(INDIRECT("C"&amp;ROW()-$R$4+1):C540), "")</f>
        <v>8.6192327192833318E-3</v>
      </c>
      <c r="J540" s="18">
        <f ca="1">IF(ISNUMBER(MoyMob), IF(TestX, J539*(1+C540), J539*(1+F540)), J539*(1+C540))</f>
        <v>77.244655108244885</v>
      </c>
      <c r="K540" s="9">
        <f t="shared" ca="1" si="29"/>
        <v>-7.8905839032095137E-4</v>
      </c>
      <c r="L540" s="10"/>
    </row>
    <row r="541" spans="1:12">
      <c r="A541" s="1" t="s">
        <v>540</v>
      </c>
      <c r="B541" s="3">
        <v>59.75</v>
      </c>
      <c r="C541" s="9">
        <f t="shared" si="27"/>
        <v>1.1729222520107108E-3</v>
      </c>
      <c r="E541" s="3">
        <v>114.06</v>
      </c>
      <c r="F541" s="9">
        <f t="shared" si="28"/>
        <v>7.8968149513025665E-4</v>
      </c>
      <c r="H541" s="10">
        <f ca="1">IF(ROW()-2&gt;=$R$4, AVERAGE(INDIRECT("C"&amp;ROW()-$R$4+1):C541), "")</f>
        <v>1.1729222520107108E-3</v>
      </c>
      <c r="J541" s="18">
        <f ca="1">IF(ISNUMBER(MoyMob), IF(TestX, J540*(1+C541), J540*(1+F541)), J540*(1+C541))</f>
        <v>77.335257083070232</v>
      </c>
      <c r="K541" s="9">
        <f t="shared" ca="1" si="29"/>
        <v>1.1729222520107108E-3</v>
      </c>
      <c r="L541" s="10"/>
    </row>
    <row r="542" spans="1:12">
      <c r="A542" s="1" t="s">
        <v>541</v>
      </c>
      <c r="B542" s="3">
        <v>59.21</v>
      </c>
      <c r="C542" s="9">
        <f t="shared" si="27"/>
        <v>-9.0376569037656784E-3</v>
      </c>
      <c r="E542" s="3">
        <v>114.12</v>
      </c>
      <c r="F542" s="9">
        <f t="shared" si="28"/>
        <v>5.2603892688063425E-4</v>
      </c>
      <c r="H542" s="10">
        <f ca="1">IF(ROW()-2&gt;=$R$4, AVERAGE(INDIRECT("C"&amp;ROW()-$R$4+1):C542), "")</f>
        <v>-9.0376569037656784E-3</v>
      </c>
      <c r="J542" s="18">
        <f ca="1">IF(ISNUMBER(MoyMob), IF(TestX, J541*(1+C542), J541*(1+F542)), J541*(1+C542))</f>
        <v>76.636327562988924</v>
      </c>
      <c r="K542" s="9">
        <f t="shared" ca="1" si="29"/>
        <v>-9.0376569037656784E-3</v>
      </c>
      <c r="L542" s="10"/>
    </row>
    <row r="543" spans="1:12">
      <c r="A543" s="1" t="s">
        <v>542</v>
      </c>
      <c r="B543" s="3">
        <v>62.82</v>
      </c>
      <c r="C543" s="9">
        <f t="shared" si="27"/>
        <v>6.096943083938533E-2</v>
      </c>
      <c r="E543" s="3">
        <v>114.09</v>
      </c>
      <c r="F543" s="9">
        <f t="shared" si="28"/>
        <v>-2.628811777076745E-4</v>
      </c>
      <c r="H543" s="10">
        <f ca="1">IF(ROW()-2&gt;=$R$4, AVERAGE(INDIRECT("C"&amp;ROW()-$R$4+1):C543), "")</f>
        <v>6.096943083938533E-2</v>
      </c>
      <c r="J543" s="18">
        <f ca="1">IF(ISNUMBER(MoyMob), IF(TestX, J542*(1+C543), J542*(1+F543)), J542*(1+C543))</f>
        <v>76.616181314943972</v>
      </c>
      <c r="K543" s="9">
        <f t="shared" ca="1" si="29"/>
        <v>-2.628811777076745E-4</v>
      </c>
      <c r="L543" s="10"/>
    </row>
    <row r="544" spans="1:12">
      <c r="A544" s="1" t="s">
        <v>543</v>
      </c>
      <c r="B544" s="3">
        <v>63.75</v>
      </c>
      <c r="C544" s="9">
        <f t="shared" si="27"/>
        <v>1.4804202483285511E-2</v>
      </c>
      <c r="E544" s="3">
        <v>114.11</v>
      </c>
      <c r="F544" s="9">
        <f t="shared" si="28"/>
        <v>1.7530020159517434E-4</v>
      </c>
      <c r="H544" s="10">
        <f ca="1">IF(ROW()-2&gt;=$R$4, AVERAGE(INDIRECT("C"&amp;ROW()-$R$4+1):C544), "")</f>
        <v>1.4804202483285511E-2</v>
      </c>
      <c r="J544" s="18">
        <f ca="1">IF(ISNUMBER(MoyMob), IF(TestX, J543*(1+C544), J543*(1+F544)), J543*(1+C544))</f>
        <v>76.62961214697394</v>
      </c>
      <c r="K544" s="9">
        <f t="shared" ca="1" si="29"/>
        <v>1.7530020159517434E-4</v>
      </c>
      <c r="L544" s="10"/>
    </row>
    <row r="545" spans="1:12">
      <c r="A545" s="1" t="s">
        <v>544</v>
      </c>
      <c r="B545" s="3">
        <v>66.75</v>
      </c>
      <c r="C545" s="9">
        <f t="shared" si="27"/>
        <v>4.705882352941182E-2</v>
      </c>
      <c r="E545" s="3">
        <v>114.19</v>
      </c>
      <c r="F545" s="9">
        <f t="shared" si="28"/>
        <v>7.0107790728246577E-4</v>
      </c>
      <c r="H545" s="10">
        <f ca="1">IF(ROW()-2&gt;=$R$4, AVERAGE(INDIRECT("C"&amp;ROW()-$R$4+1):C545), "")</f>
        <v>4.705882352941182E-2</v>
      </c>
      <c r="J545" s="18">
        <f ca="1">IF(ISNUMBER(MoyMob), IF(TestX, J544*(1+C545), J544*(1+F545)), J544*(1+C545))</f>
        <v>80.235711542125657</v>
      </c>
      <c r="K545" s="9">
        <f t="shared" ca="1" si="29"/>
        <v>4.705882352941182E-2</v>
      </c>
      <c r="L545" s="10"/>
    </row>
    <row r="546" spans="1:12">
      <c r="A546" s="1" t="s">
        <v>545</v>
      </c>
      <c r="B546" s="3">
        <v>70.959999999999994</v>
      </c>
      <c r="C546" s="9">
        <f t="shared" si="27"/>
        <v>6.3071161048689151E-2</v>
      </c>
      <c r="E546" s="3">
        <v>114.24</v>
      </c>
      <c r="F546" s="9">
        <f t="shared" si="28"/>
        <v>4.3786671337242566E-4</v>
      </c>
      <c r="H546" s="10">
        <f ca="1">IF(ROW()-2&gt;=$R$4, AVERAGE(INDIRECT("C"&amp;ROW()-$R$4+1):C546), "")</f>
        <v>6.3071161048689151E-2</v>
      </c>
      <c r="J546" s="18">
        <f ca="1">IF(ISNUMBER(MoyMob), IF(TestX, J545*(1+C546), J545*(1+F546)), J545*(1+C546))</f>
        <v>80.270844089433709</v>
      </c>
      <c r="K546" s="9">
        <f t="shared" ca="1" si="29"/>
        <v>4.3786671337242566E-4</v>
      </c>
      <c r="L546" s="10"/>
    </row>
    <row r="547" spans="1:12">
      <c r="A547" s="1" t="s">
        <v>546</v>
      </c>
      <c r="B547" s="3">
        <v>71.290000000000006</v>
      </c>
      <c r="C547" s="9">
        <f t="shared" si="27"/>
        <v>4.650507328072262E-3</v>
      </c>
      <c r="E547" s="3">
        <v>114.28</v>
      </c>
      <c r="F547" s="9">
        <f t="shared" si="28"/>
        <v>3.5014005602240772E-4</v>
      </c>
      <c r="H547" s="10">
        <f ca="1">IF(ROW()-2&gt;=$R$4, AVERAGE(INDIRECT("C"&amp;ROW()-$R$4+1):C547), "")</f>
        <v>4.650507328072262E-3</v>
      </c>
      <c r="J547" s="18">
        <f ca="1">IF(ISNUMBER(MoyMob), IF(TestX, J546*(1+C547), J546*(1+F547)), J546*(1+C547))</f>
        <v>80.29895012728015</v>
      </c>
      <c r="K547" s="9">
        <f t="shared" ca="1" si="29"/>
        <v>3.5014005602240772E-4</v>
      </c>
      <c r="L547" s="10"/>
    </row>
    <row r="548" spans="1:12">
      <c r="A548" s="1" t="s">
        <v>547</v>
      </c>
      <c r="B548" s="3">
        <v>70.430000000000007</v>
      </c>
      <c r="C548" s="9">
        <f t="shared" si="27"/>
        <v>-1.2063403001823514E-2</v>
      </c>
      <c r="E548" s="3">
        <v>114.4</v>
      </c>
      <c r="F548" s="9">
        <f t="shared" si="28"/>
        <v>1.0500525026251317E-3</v>
      </c>
      <c r="H548" s="10">
        <f ca="1">IF(ROW()-2&gt;=$R$4, AVERAGE(INDIRECT("C"&amp;ROW()-$R$4+1):C548), "")</f>
        <v>-1.2063403001823514E-2</v>
      </c>
      <c r="J548" s="18">
        <f ca="1">IF(ISNUMBER(MoyMob), IF(TestX, J547*(1+C548), J547*(1+F548)), J547*(1+C548))</f>
        <v>80.383268240819476</v>
      </c>
      <c r="K548" s="9">
        <f t="shared" ca="1" si="29"/>
        <v>1.0500525026251317E-3</v>
      </c>
      <c r="L548" s="10"/>
    </row>
    <row r="549" spans="1:12">
      <c r="A549" s="1" t="s">
        <v>548</v>
      </c>
      <c r="B549" s="3">
        <v>71.09</v>
      </c>
      <c r="C549" s="9">
        <f t="shared" si="27"/>
        <v>9.3710066732926034E-3</v>
      </c>
      <c r="E549" s="3">
        <v>114.53</v>
      </c>
      <c r="F549" s="9">
        <f t="shared" si="28"/>
        <v>1.136363636363491E-3</v>
      </c>
      <c r="H549" s="10">
        <f ca="1">IF(ROW()-2&gt;=$R$4, AVERAGE(INDIRECT("C"&amp;ROW()-$R$4+1):C549), "")</f>
        <v>9.3710066732926034E-3</v>
      </c>
      <c r="J549" s="18">
        <f ca="1">IF(ISNUMBER(MoyMob), IF(TestX, J548*(1+C549), J548*(1+F549)), J548*(1+C549))</f>
        <v>80.474612863820397</v>
      </c>
      <c r="K549" s="9">
        <f t="shared" ca="1" si="29"/>
        <v>1.136363636363491E-3</v>
      </c>
      <c r="L549" s="10"/>
    </row>
    <row r="550" spans="1:12">
      <c r="A550" s="1" t="s">
        <v>549</v>
      </c>
      <c r="B550" s="3">
        <v>72.83</v>
      </c>
      <c r="C550" s="9">
        <f t="shared" si="27"/>
        <v>2.4476016317344085E-2</v>
      </c>
      <c r="E550" s="3">
        <v>114.64</v>
      </c>
      <c r="F550" s="9">
        <f t="shared" si="28"/>
        <v>9.6044704444242512E-4</v>
      </c>
      <c r="H550" s="10">
        <f ca="1">IF(ROW()-2&gt;=$R$4, AVERAGE(INDIRECT("C"&amp;ROW()-$R$4+1):C550), "")</f>
        <v>2.4476016317344085E-2</v>
      </c>
      <c r="J550" s="18">
        <f ca="1">IF(ISNUMBER(MoyMob), IF(TestX, J549*(1+C550), J549*(1+F550)), J549*(1+C550))</f>
        <v>80.551904467898098</v>
      </c>
      <c r="K550" s="9">
        <f t="shared" ca="1" si="29"/>
        <v>9.6044704444242512E-4</v>
      </c>
      <c r="L550" s="10"/>
    </row>
    <row r="551" spans="1:12">
      <c r="A551" s="1" t="s">
        <v>550</v>
      </c>
      <c r="B551" s="3">
        <v>72.5</v>
      </c>
      <c r="C551" s="9">
        <f t="shared" si="27"/>
        <v>-4.531099821502127E-3</v>
      </c>
      <c r="E551" s="3">
        <v>114.94</v>
      </c>
      <c r="F551" s="9">
        <f t="shared" si="28"/>
        <v>2.616887648290378E-3</v>
      </c>
      <c r="H551" s="10">
        <f ca="1">IF(ROW()-2&gt;=$R$4, AVERAGE(INDIRECT("C"&amp;ROW()-$R$4+1):C551), "")</f>
        <v>-4.531099821502127E-3</v>
      </c>
      <c r="J551" s="18">
        <f ca="1">IF(ISNUMBER(MoyMob), IF(TestX, J550*(1+C551), J550*(1+F551)), J550*(1+C551))</f>
        <v>80.186915747941953</v>
      </c>
      <c r="K551" s="9">
        <f t="shared" ca="1" si="29"/>
        <v>-4.531099821502016E-3</v>
      </c>
      <c r="L551" s="10"/>
    </row>
    <row r="552" spans="1:12">
      <c r="A552" s="1" t="s">
        <v>551</v>
      </c>
      <c r="B552" s="3">
        <v>72.7</v>
      </c>
      <c r="C552" s="9">
        <f t="shared" si="27"/>
        <v>2.7586206896552667E-3</v>
      </c>
      <c r="E552" s="3">
        <v>114.99</v>
      </c>
      <c r="F552" s="9">
        <f t="shared" si="28"/>
        <v>4.3500957021058717E-4</v>
      </c>
      <c r="H552" s="10">
        <f ca="1">IF(ROW()-2&gt;=$R$4, AVERAGE(INDIRECT("C"&amp;ROW()-$R$4+1):C552), "")</f>
        <v>2.7586206896552667E-3</v>
      </c>
      <c r="J552" s="18">
        <f ca="1">IF(ISNUMBER(MoyMob), IF(TestX, J551*(1+C552), J551*(1+F552)), J551*(1+C552))</f>
        <v>80.221797823697983</v>
      </c>
      <c r="K552" s="9">
        <f t="shared" ca="1" si="29"/>
        <v>4.3500957021058717E-4</v>
      </c>
      <c r="L552" s="10"/>
    </row>
    <row r="553" spans="1:12">
      <c r="A553" s="1" t="s">
        <v>552</v>
      </c>
      <c r="B553" s="3">
        <v>74.03</v>
      </c>
      <c r="C553" s="9">
        <f t="shared" si="27"/>
        <v>1.8294360385144426E-2</v>
      </c>
      <c r="E553" s="3">
        <v>115.21</v>
      </c>
      <c r="F553" s="9">
        <f t="shared" si="28"/>
        <v>1.913209844334185E-3</v>
      </c>
      <c r="H553" s="10">
        <f ca="1">IF(ROW()-2&gt;=$R$4, AVERAGE(INDIRECT("C"&amp;ROW()-$R$4+1):C553), "")</f>
        <v>1.8294360385144426E-2</v>
      </c>
      <c r="J553" s="18">
        <f ca="1">IF(ISNUMBER(MoyMob), IF(TestX, J552*(1+C553), J552*(1+F553)), J552*(1+C553))</f>
        <v>80.375278957024463</v>
      </c>
      <c r="K553" s="9">
        <f t="shared" ca="1" si="29"/>
        <v>1.913209844334185E-3</v>
      </c>
      <c r="L553" s="10"/>
    </row>
    <row r="554" spans="1:12">
      <c r="A554" s="1" t="s">
        <v>553</v>
      </c>
      <c r="B554" s="3">
        <v>74.5</v>
      </c>
      <c r="C554" s="9">
        <f t="shared" si="27"/>
        <v>6.3487775226258591E-3</v>
      </c>
      <c r="E554" s="3">
        <v>115.39</v>
      </c>
      <c r="F554" s="9">
        <f t="shared" si="28"/>
        <v>1.562364378092207E-3</v>
      </c>
      <c r="H554" s="10">
        <f ca="1">IF(ROW()-2&gt;=$R$4, AVERAGE(INDIRECT("C"&amp;ROW()-$R$4+1):C554), "")</f>
        <v>6.3487775226258591E-3</v>
      </c>
      <c r="J554" s="18">
        <f ca="1">IF(ISNUMBER(MoyMob), IF(TestX, J553*(1+C554), J553*(1+F554)), J553*(1+C554))</f>
        <v>80.885563721441599</v>
      </c>
      <c r="K554" s="9">
        <f t="shared" ca="1" si="29"/>
        <v>6.3487775226258591E-3</v>
      </c>
      <c r="L554" s="10"/>
    </row>
    <row r="555" spans="1:12">
      <c r="A555" s="1" t="s">
        <v>554</v>
      </c>
      <c r="B555" s="3">
        <v>74.36</v>
      </c>
      <c r="C555" s="9">
        <f t="shared" si="27"/>
        <v>-1.8791946308724938E-3</v>
      </c>
      <c r="E555" s="3">
        <v>115.32</v>
      </c>
      <c r="F555" s="9">
        <f t="shared" si="28"/>
        <v>-6.0663835687679857E-4</v>
      </c>
      <c r="H555" s="10">
        <f ca="1">IF(ROW()-2&gt;=$R$4, AVERAGE(INDIRECT("C"&amp;ROW()-$R$4+1):C555), "")</f>
        <v>-1.8791946308724938E-3</v>
      </c>
      <c r="J555" s="18">
        <f ca="1">IF(ISNUMBER(MoyMob), IF(TestX, J554*(1+C555), J554*(1+F555)), J554*(1+C555))</f>
        <v>80.836495435970576</v>
      </c>
      <c r="K555" s="9">
        <f t="shared" ca="1" si="29"/>
        <v>-6.0663835687668755E-4</v>
      </c>
      <c r="L555" s="10"/>
    </row>
    <row r="556" spans="1:12">
      <c r="A556" s="1" t="s">
        <v>555</v>
      </c>
      <c r="B556" s="3">
        <v>72.7</v>
      </c>
      <c r="C556" s="9">
        <f t="shared" si="27"/>
        <v>-2.2323830016137691E-2</v>
      </c>
      <c r="E556" s="3">
        <v>115.3</v>
      </c>
      <c r="F556" s="9">
        <f t="shared" si="28"/>
        <v>-1.734304543877796E-4</v>
      </c>
      <c r="H556" s="10">
        <f ca="1">IF(ROW()-2&gt;=$R$4, AVERAGE(INDIRECT("C"&amp;ROW()-$R$4+1):C556), "")</f>
        <v>-2.2323830016137691E-2</v>
      </c>
      <c r="J556" s="18">
        <f ca="1">IF(ISNUMBER(MoyMob), IF(TestX, J555*(1+C556), J555*(1+F556)), J555*(1+C556))</f>
        <v>80.822475925836002</v>
      </c>
      <c r="K556" s="9">
        <f t="shared" ca="1" si="29"/>
        <v>-1.734304543877796E-4</v>
      </c>
      <c r="L556" s="10"/>
    </row>
    <row r="557" spans="1:12">
      <c r="A557" s="1" t="s">
        <v>556</v>
      </c>
      <c r="B557" s="3">
        <v>69.42</v>
      </c>
      <c r="C557" s="9">
        <f t="shared" si="27"/>
        <v>-4.51169188445667E-2</v>
      </c>
      <c r="E557" s="3">
        <v>115.53</v>
      </c>
      <c r="F557" s="9">
        <f t="shared" si="28"/>
        <v>1.9947961838682193E-3</v>
      </c>
      <c r="H557" s="10">
        <f ca="1">IF(ROW()-2&gt;=$R$4, AVERAGE(INDIRECT("C"&amp;ROW()-$R$4+1):C557), "")</f>
        <v>-4.51169188445667E-2</v>
      </c>
      <c r="J557" s="18">
        <f ca="1">IF(ISNUMBER(MoyMob), IF(TestX, J556*(1+C557), J556*(1+F557)), J556*(1+C557))</f>
        <v>80.983700292383645</v>
      </c>
      <c r="K557" s="9">
        <f t="shared" ca="1" si="29"/>
        <v>1.9947961838682193E-3</v>
      </c>
      <c r="L557" s="10"/>
    </row>
    <row r="558" spans="1:12">
      <c r="A558" s="1" t="s">
        <v>557</v>
      </c>
      <c r="B558" s="3">
        <v>69.02</v>
      </c>
      <c r="C558" s="9">
        <f t="shared" si="27"/>
        <v>-5.7620282339384543E-3</v>
      </c>
      <c r="E558" s="3">
        <v>115.43</v>
      </c>
      <c r="F558" s="9">
        <f t="shared" si="28"/>
        <v>-8.6557604085513162E-4</v>
      </c>
      <c r="H558" s="10">
        <f ca="1">IF(ROW()-2&gt;=$R$4, AVERAGE(INDIRECT("C"&amp;ROW()-$R$4+1):C558), "")</f>
        <v>-5.7620282339384543E-3</v>
      </c>
      <c r="J558" s="18">
        <f ca="1">IF(ISNUMBER(MoyMob), IF(TestX, J557*(1+C558), J557*(1+F558)), J557*(1+C558))</f>
        <v>80.517069924810116</v>
      </c>
      <c r="K558" s="9">
        <f t="shared" ca="1" si="29"/>
        <v>-5.7620282339385653E-3</v>
      </c>
      <c r="L558" s="10"/>
    </row>
    <row r="559" spans="1:12">
      <c r="A559" s="1" t="s">
        <v>558</v>
      </c>
      <c r="B559" s="3">
        <v>68.959999999999994</v>
      </c>
      <c r="C559" s="9">
        <f t="shared" si="27"/>
        <v>-8.6931324253847198E-4</v>
      </c>
      <c r="E559" s="3">
        <v>115.56</v>
      </c>
      <c r="F559" s="9">
        <f t="shared" si="28"/>
        <v>1.1262236853504248E-3</v>
      </c>
      <c r="H559" s="10">
        <f ca="1">IF(ROW()-2&gt;=$R$4, AVERAGE(INDIRECT("C"&amp;ROW()-$R$4+1):C559), "")</f>
        <v>-8.6931324253847198E-4</v>
      </c>
      <c r="J559" s="18">
        <f ca="1">IF(ISNUMBER(MoyMob), IF(TestX, J558*(1+C559), J558*(1+F559)), J558*(1+C559))</f>
        <v>80.447075369674081</v>
      </c>
      <c r="K559" s="9">
        <f t="shared" ca="1" si="29"/>
        <v>-8.6931324253847198E-4</v>
      </c>
      <c r="L559" s="10"/>
    </row>
    <row r="560" spans="1:12">
      <c r="A560" s="1" t="s">
        <v>559</v>
      </c>
      <c r="B560" s="3">
        <v>69.09</v>
      </c>
      <c r="C560" s="9">
        <f t="shared" si="27"/>
        <v>1.885150812065195E-3</v>
      </c>
      <c r="E560" s="3">
        <v>115.75</v>
      </c>
      <c r="F560" s="9">
        <f t="shared" si="28"/>
        <v>1.6441675320180149E-3</v>
      </c>
      <c r="H560" s="10">
        <f ca="1">IF(ROW()-2&gt;=$R$4, AVERAGE(INDIRECT("C"&amp;ROW()-$R$4+1):C560), "")</f>
        <v>1.885150812065195E-3</v>
      </c>
      <c r="J560" s="18">
        <f ca="1">IF(ISNUMBER(MoyMob), IF(TestX, J559*(1+C560), J559*(1+F560)), J559*(1+C560))</f>
        <v>80.598730239135492</v>
      </c>
      <c r="K560" s="9">
        <f t="shared" ca="1" si="29"/>
        <v>1.885150812065195E-3</v>
      </c>
      <c r="L560" s="10"/>
    </row>
    <row r="561" spans="1:12">
      <c r="A561" s="1" t="s">
        <v>560</v>
      </c>
      <c r="B561" s="3">
        <v>70.290000000000006</v>
      </c>
      <c r="C561" s="9">
        <f t="shared" si="27"/>
        <v>1.7368649587494511E-2</v>
      </c>
      <c r="E561" s="3">
        <v>115.92</v>
      </c>
      <c r="F561" s="9">
        <f t="shared" si="28"/>
        <v>1.4686825053995545E-3</v>
      </c>
      <c r="H561" s="10">
        <f ca="1">IF(ROW()-2&gt;=$R$4, AVERAGE(INDIRECT("C"&amp;ROW()-$R$4+1):C561), "")</f>
        <v>1.7368649587494511E-2</v>
      </c>
      <c r="J561" s="18">
        <f ca="1">IF(ISNUMBER(MoyMob), IF(TestX, J560*(1+C561), J560*(1+F561)), J560*(1+C561))</f>
        <v>81.998621341856037</v>
      </c>
      <c r="K561" s="9">
        <f t="shared" ca="1" si="29"/>
        <v>1.7368649587494511E-2</v>
      </c>
      <c r="L561" s="10"/>
    </row>
    <row r="562" spans="1:12">
      <c r="A562" s="1" t="s">
        <v>561</v>
      </c>
      <c r="B562" s="3">
        <v>70.83</v>
      </c>
      <c r="C562" s="9">
        <f t="shared" si="27"/>
        <v>7.6824583866836882E-3</v>
      </c>
      <c r="E562" s="3">
        <v>116</v>
      </c>
      <c r="F562" s="9">
        <f t="shared" si="28"/>
        <v>6.9013112491367323E-4</v>
      </c>
      <c r="H562" s="10">
        <f ca="1">IF(ROW()-2&gt;=$R$4, AVERAGE(INDIRECT("C"&amp;ROW()-$R$4+1):C562), "")</f>
        <v>7.6824583866836882E-3</v>
      </c>
      <c r="J562" s="18">
        <f ca="1">IF(ISNUMBER(MoyMob), IF(TestX, J561*(1+C562), J561*(1+F562)), J561*(1+C562))</f>
        <v>82.628572338080275</v>
      </c>
      <c r="K562" s="9">
        <f t="shared" ca="1" si="29"/>
        <v>7.6824583866836882E-3</v>
      </c>
      <c r="L562" s="10"/>
    </row>
    <row r="563" spans="1:12">
      <c r="A563" s="1" t="s">
        <v>562</v>
      </c>
      <c r="B563" s="3">
        <v>68.09</v>
      </c>
      <c r="C563" s="9">
        <f t="shared" si="27"/>
        <v>-3.8684173372864561E-2</v>
      </c>
      <c r="E563" s="3">
        <v>116.12</v>
      </c>
      <c r="F563" s="9">
        <f t="shared" si="28"/>
        <v>1.0344827586208361E-3</v>
      </c>
      <c r="H563" s="10">
        <f ca="1">IF(ROW()-2&gt;=$R$4, AVERAGE(INDIRECT("C"&amp;ROW()-$R$4+1):C563), "")</f>
        <v>-3.8684173372864561E-2</v>
      </c>
      <c r="J563" s="18">
        <f ca="1">IF(ISNUMBER(MoyMob), IF(TestX, J562*(1+C563), J562*(1+F563)), J562*(1+C563))</f>
        <v>82.714050171533472</v>
      </c>
      <c r="K563" s="9">
        <f t="shared" ca="1" si="29"/>
        <v>1.0344827586208361E-3</v>
      </c>
      <c r="L563" s="10"/>
    </row>
    <row r="564" spans="1:12">
      <c r="A564" s="1" t="s">
        <v>563</v>
      </c>
      <c r="B564" s="3">
        <v>66.95</v>
      </c>
      <c r="C564" s="9">
        <f t="shared" si="27"/>
        <v>-1.6742546629461064E-2</v>
      </c>
      <c r="E564" s="3">
        <v>116.26</v>
      </c>
      <c r="F564" s="9">
        <f t="shared" si="28"/>
        <v>1.2056493282810443E-3</v>
      </c>
      <c r="H564" s="10">
        <f ca="1">IF(ROW()-2&gt;=$R$4, AVERAGE(INDIRECT("C"&amp;ROW()-$R$4+1):C564), "")</f>
        <v>-1.6742546629461064E-2</v>
      </c>
      <c r="J564" s="18">
        <f ca="1">IF(ISNUMBER(MoyMob), IF(TestX, J563*(1+C564), J563*(1+F564)), J563*(1+C564))</f>
        <v>82.813774310562181</v>
      </c>
      <c r="K564" s="9">
        <f t="shared" ca="1" si="29"/>
        <v>1.2056493282810443E-3</v>
      </c>
      <c r="L564" s="10"/>
    </row>
    <row r="565" spans="1:12">
      <c r="A565" s="1" t="s">
        <v>564</v>
      </c>
      <c r="B565" s="3">
        <v>67.22</v>
      </c>
      <c r="C565" s="9">
        <f t="shared" si="27"/>
        <v>4.0328603435400012E-3</v>
      </c>
      <c r="E565" s="3">
        <v>116.35</v>
      </c>
      <c r="F565" s="9">
        <f t="shared" si="28"/>
        <v>7.7412695682088639E-4</v>
      </c>
      <c r="H565" s="10">
        <f ca="1">IF(ROW()-2&gt;=$R$4, AVERAGE(INDIRECT("C"&amp;ROW()-$R$4+1):C565), "")</f>
        <v>4.0328603435400012E-3</v>
      </c>
      <c r="J565" s="18">
        <f ca="1">IF(ISNUMBER(MoyMob), IF(TestX, J564*(1+C565), J564*(1+F565)), J564*(1+C565))</f>
        <v>82.877882685652068</v>
      </c>
      <c r="K565" s="9">
        <f t="shared" ca="1" si="29"/>
        <v>7.7412695682088639E-4</v>
      </c>
      <c r="L565" s="10"/>
    </row>
    <row r="566" spans="1:12">
      <c r="A566" s="1" t="s">
        <v>565</v>
      </c>
      <c r="B566" s="3">
        <v>66.819999999999993</v>
      </c>
      <c r="C566" s="9">
        <f t="shared" si="27"/>
        <v>-5.9506099375187249E-3</v>
      </c>
      <c r="E566" s="3">
        <v>116.6</v>
      </c>
      <c r="F566" s="9">
        <f t="shared" si="28"/>
        <v>2.1486892995272733E-3</v>
      </c>
      <c r="H566" s="10">
        <f ca="1">IF(ROW()-2&gt;=$R$4, AVERAGE(INDIRECT("C"&amp;ROW()-$R$4+1):C566), "")</f>
        <v>-5.9506099375187249E-3</v>
      </c>
      <c r="J566" s="18">
        <f ca="1">IF(ISNUMBER(MoyMob), IF(TestX, J565*(1+C566), J565*(1+F566)), J565*(1+C566))</f>
        <v>82.384708733342322</v>
      </c>
      <c r="K566" s="9">
        <f t="shared" ca="1" si="29"/>
        <v>-5.9506099375186139E-3</v>
      </c>
      <c r="L566" s="10"/>
    </row>
    <row r="567" spans="1:12">
      <c r="A567" s="1" t="s">
        <v>566</v>
      </c>
      <c r="B567" s="3">
        <v>69.16</v>
      </c>
      <c r="C567" s="9">
        <f t="shared" si="27"/>
        <v>3.5019455252918386E-2</v>
      </c>
      <c r="E567" s="3">
        <v>116.72</v>
      </c>
      <c r="F567" s="9">
        <f t="shared" si="28"/>
        <v>1.0291595197255976E-3</v>
      </c>
      <c r="H567" s="10">
        <f ca="1">IF(ROW()-2&gt;=$R$4, AVERAGE(INDIRECT("C"&amp;ROW()-$R$4+1):C567), "")</f>
        <v>3.5019455252918386E-2</v>
      </c>
      <c r="J567" s="18">
        <f ca="1">IF(ISNUMBER(MoyMob), IF(TestX, J566*(1+C567), J566*(1+F567)), J566*(1+C567))</f>
        <v>85.26977635435432</v>
      </c>
      <c r="K567" s="9">
        <f t="shared" ca="1" si="29"/>
        <v>3.5019455252918386E-2</v>
      </c>
      <c r="L567" s="10"/>
    </row>
    <row r="568" spans="1:12">
      <c r="A568" s="1" t="s">
        <v>567</v>
      </c>
      <c r="B568" s="3">
        <v>67.42</v>
      </c>
      <c r="C568" s="9">
        <f t="shared" si="27"/>
        <v>-2.5159051474840877E-2</v>
      </c>
      <c r="E568" s="3">
        <v>116.9</v>
      </c>
      <c r="F568" s="9">
        <f t="shared" si="28"/>
        <v>1.5421521590130993E-3</v>
      </c>
      <c r="H568" s="10">
        <f ca="1">IF(ROW()-2&gt;=$R$4, AVERAGE(INDIRECT("C"&amp;ROW()-$R$4+1):C568), "")</f>
        <v>-2.5159051474840877E-2</v>
      </c>
      <c r="J568" s="18">
        <f ca="1">IF(ISNUMBER(MoyMob), IF(TestX, J567*(1+C568), J567*(1+F568)), J567*(1+C568))</f>
        <v>85.40127532405775</v>
      </c>
      <c r="K568" s="9">
        <f t="shared" ca="1" si="29"/>
        <v>1.5421521590130993E-3</v>
      </c>
      <c r="L568" s="10"/>
    </row>
    <row r="569" spans="1:12">
      <c r="A569" s="1" t="s">
        <v>568</v>
      </c>
      <c r="B569" s="3">
        <v>69.16</v>
      </c>
      <c r="C569" s="9">
        <f t="shared" si="27"/>
        <v>2.5808365470186834E-2</v>
      </c>
      <c r="E569" s="3">
        <v>116.7</v>
      </c>
      <c r="F569" s="9">
        <f t="shared" si="28"/>
        <v>-1.7108639863131492E-3</v>
      </c>
      <c r="H569" s="10">
        <f ca="1">IF(ROW()-2&gt;=$R$4, AVERAGE(INDIRECT("C"&amp;ROW()-$R$4+1):C569), "")</f>
        <v>2.5808365470186834E-2</v>
      </c>
      <c r="J569" s="18">
        <f ca="1">IF(ISNUMBER(MoyMob), IF(TestX, J568*(1+C569), J568*(1+F569)), J568*(1+C569))</f>
        <v>87.605342649241081</v>
      </c>
      <c r="K569" s="9">
        <f t="shared" ca="1" si="29"/>
        <v>2.5808365470186834E-2</v>
      </c>
      <c r="L569" s="10"/>
    </row>
    <row r="570" spans="1:12">
      <c r="A570" s="1" t="s">
        <v>569</v>
      </c>
      <c r="B570" s="3">
        <v>66.819999999999993</v>
      </c>
      <c r="C570" s="9">
        <f t="shared" si="27"/>
        <v>-3.3834586466165439E-2</v>
      </c>
      <c r="E570" s="3">
        <v>116.85</v>
      </c>
      <c r="F570" s="9">
        <f t="shared" si="28"/>
        <v>1.2853470437017567E-3</v>
      </c>
      <c r="H570" s="10">
        <f ca="1">IF(ROW()-2&gt;=$R$4, AVERAGE(INDIRECT("C"&amp;ROW()-$R$4+1):C570), "")</f>
        <v>-3.3834586466165439E-2</v>
      </c>
      <c r="J570" s="18">
        <f ca="1">IF(ISNUMBER(MoyMob), IF(TestX, J569*(1+C570), J569*(1+F570)), J569*(1+C570))</f>
        <v>87.717945917427755</v>
      </c>
      <c r="K570" s="9">
        <f t="shared" ca="1" si="29"/>
        <v>1.2853470437017567E-3</v>
      </c>
      <c r="L570" s="10"/>
    </row>
    <row r="571" spans="1:12">
      <c r="A571" s="1" t="s">
        <v>570</v>
      </c>
      <c r="B571" s="3">
        <v>66.89</v>
      </c>
      <c r="C571" s="9">
        <f t="shared" si="27"/>
        <v>1.0475905417541842E-3</v>
      </c>
      <c r="E571" s="3">
        <v>116.74</v>
      </c>
      <c r="F571" s="9">
        <f t="shared" si="28"/>
        <v>-9.4137783483094761E-4</v>
      </c>
      <c r="H571" s="10">
        <f ca="1">IF(ROW()-2&gt;=$R$4, AVERAGE(INDIRECT("C"&amp;ROW()-$R$4+1):C571), "")</f>
        <v>1.0475905417541842E-3</v>
      </c>
      <c r="J571" s="18">
        <f ca="1">IF(ISNUMBER(MoyMob), IF(TestX, J570*(1+C571), J570*(1+F571)), J570*(1+C571))</f>
        <v>87.809838407912963</v>
      </c>
      <c r="K571" s="9">
        <f t="shared" ca="1" si="29"/>
        <v>1.0475905417541842E-3</v>
      </c>
      <c r="L571" s="10"/>
    </row>
    <row r="572" spans="1:12">
      <c r="A572" s="1" t="s">
        <v>571</v>
      </c>
      <c r="B572" s="3">
        <v>69.22</v>
      </c>
      <c r="C572" s="9">
        <f t="shared" si="27"/>
        <v>3.4833308416803765E-2</v>
      </c>
      <c r="E572" s="3">
        <v>116.49</v>
      </c>
      <c r="F572" s="9">
        <f t="shared" si="28"/>
        <v>-2.1415110501969981E-3</v>
      </c>
      <c r="H572" s="10">
        <f ca="1">IF(ROW()-2&gt;=$R$4, AVERAGE(INDIRECT("C"&amp;ROW()-$R$4+1):C572), "")</f>
        <v>3.4833308416803765E-2</v>
      </c>
      <c r="J572" s="18">
        <f ca="1">IF(ISNUMBER(MoyMob), IF(TestX, J571*(1+C572), J571*(1+F572)), J571*(1+C572))</f>
        <v>87.621792668646407</v>
      </c>
      <c r="K572" s="9">
        <f t="shared" ca="1" si="29"/>
        <v>-2.1415110501969981E-3</v>
      </c>
      <c r="L572" s="10"/>
    </row>
    <row r="573" spans="1:12">
      <c r="A573" s="1" t="s">
        <v>572</v>
      </c>
      <c r="B573" s="3">
        <v>70.69</v>
      </c>
      <c r="C573" s="9">
        <f t="shared" si="27"/>
        <v>2.1236636810170406E-2</v>
      </c>
      <c r="E573" s="3">
        <v>116.34</v>
      </c>
      <c r="F573" s="9">
        <f t="shared" si="28"/>
        <v>-1.2876641771825126E-3</v>
      </c>
      <c r="H573" s="10">
        <f ca="1">IF(ROW()-2&gt;=$R$4, AVERAGE(INDIRECT("C"&amp;ROW()-$R$4+1):C573), "")</f>
        <v>2.1236636810170406E-2</v>
      </c>
      <c r="J573" s="18">
        <f ca="1">IF(ISNUMBER(MoyMob), IF(TestX, J572*(1+C573), J572*(1+F573)), J572*(1+C573))</f>
        <v>89.4825848562065</v>
      </c>
      <c r="K573" s="9">
        <f t="shared" ca="1" si="29"/>
        <v>2.1236636810170406E-2</v>
      </c>
      <c r="L573" s="10"/>
    </row>
    <row r="574" spans="1:12">
      <c r="A574" s="1" t="s">
        <v>573</v>
      </c>
      <c r="B574" s="3">
        <v>73.23</v>
      </c>
      <c r="C574" s="9">
        <f t="shared" si="27"/>
        <v>3.5931532041307168E-2</v>
      </c>
      <c r="E574" s="3">
        <v>116.05</v>
      </c>
      <c r="F574" s="9">
        <f t="shared" si="28"/>
        <v>-2.4926938284339784E-3</v>
      </c>
      <c r="H574" s="10">
        <f ca="1">IF(ROW()-2&gt;=$R$4, AVERAGE(INDIRECT("C"&amp;ROW()-$R$4+1):C574), "")</f>
        <v>3.5931532041307168E-2</v>
      </c>
      <c r="J574" s="18">
        <f ca="1">IF(ISNUMBER(MoyMob), IF(TestX, J573*(1+C574), J573*(1+F574)), J573*(1+C574))</f>
        <v>89.259532169183117</v>
      </c>
      <c r="K574" s="9">
        <f t="shared" ca="1" si="29"/>
        <v>-2.4926938284339784E-3</v>
      </c>
      <c r="L574" s="10"/>
    </row>
    <row r="575" spans="1:12">
      <c r="A575" s="1" t="s">
        <v>574</v>
      </c>
      <c r="B575" s="3">
        <v>72.430000000000007</v>
      </c>
      <c r="C575" s="9">
        <f t="shared" si="27"/>
        <v>-1.0924484500887566E-2</v>
      </c>
      <c r="E575" s="3">
        <v>116.18</v>
      </c>
      <c r="F575" s="9">
        <f t="shared" si="28"/>
        <v>1.1202068074107618E-3</v>
      </c>
      <c r="H575" s="10">
        <f ca="1">IF(ROW()-2&gt;=$R$4, AVERAGE(INDIRECT("C"&amp;ROW()-$R$4+1):C575), "")</f>
        <v>-1.0924484500887566E-2</v>
      </c>
      <c r="J575" s="18">
        <f ca="1">IF(ISNUMBER(MoyMob), IF(TestX, J574*(1+C575), J574*(1+F575)), J574*(1+C575))</f>
        <v>89.359521304745343</v>
      </c>
      <c r="K575" s="9">
        <f t="shared" ca="1" si="29"/>
        <v>1.1202068074107618E-3</v>
      </c>
      <c r="L575" s="10"/>
    </row>
    <row r="576" spans="1:12">
      <c r="A576" s="1" t="s">
        <v>575</v>
      </c>
      <c r="B576" s="3">
        <v>70.09</v>
      </c>
      <c r="C576" s="9">
        <f t="shared" si="27"/>
        <v>-3.2307055087670844E-2</v>
      </c>
      <c r="E576" s="3">
        <v>116.43</v>
      </c>
      <c r="F576" s="9">
        <f t="shared" si="28"/>
        <v>2.1518333620245134E-3</v>
      </c>
      <c r="H576" s="10">
        <f ca="1">IF(ROW()-2&gt;=$R$4, AVERAGE(INDIRECT("C"&amp;ROW()-$R$4+1):C576), "")</f>
        <v>-3.2307055087670844E-2</v>
      </c>
      <c r="J576" s="18">
        <f ca="1">IF(ISNUMBER(MoyMob), IF(TestX, J575*(1+C576), J575*(1+F576)), J575*(1+C576))</f>
        <v>89.55180810390344</v>
      </c>
      <c r="K576" s="9">
        <f t="shared" ca="1" si="29"/>
        <v>2.1518333620245134E-3</v>
      </c>
      <c r="L576" s="10"/>
    </row>
    <row r="577" spans="1:12">
      <c r="A577" s="1" t="s">
        <v>576</v>
      </c>
      <c r="B577" s="3">
        <v>69.42</v>
      </c>
      <c r="C577" s="9">
        <f t="shared" si="27"/>
        <v>-9.5591382508204426E-3</v>
      </c>
      <c r="E577" s="3">
        <v>116.2</v>
      </c>
      <c r="F577" s="9">
        <f t="shared" si="28"/>
        <v>-1.9754358842223319E-3</v>
      </c>
      <c r="H577" s="10">
        <f ca="1">IF(ROW()-2&gt;=$R$4, AVERAGE(INDIRECT("C"&amp;ROW()-$R$4+1):C577), "")</f>
        <v>-9.5591382508204426E-3</v>
      </c>
      <c r="J577" s="18">
        <f ca="1">IF(ISNUMBER(MoyMob), IF(TestX, J576*(1+C577), J576*(1+F577)), J576*(1+C577))</f>
        <v>89.374904248677993</v>
      </c>
      <c r="K577" s="9">
        <f t="shared" ca="1" si="29"/>
        <v>-1.9754358842223319E-3</v>
      </c>
      <c r="L577" s="10"/>
    </row>
    <row r="578" spans="1:12">
      <c r="A578" s="1" t="s">
        <v>577</v>
      </c>
      <c r="B578" s="3">
        <v>71.56</v>
      </c>
      <c r="C578" s="9">
        <f t="shared" si="27"/>
        <v>3.0826851051570126E-2</v>
      </c>
      <c r="E578" s="3">
        <v>116.12</v>
      </c>
      <c r="F578" s="9">
        <f t="shared" si="28"/>
        <v>-6.8846815834766595E-4</v>
      </c>
      <c r="H578" s="10">
        <f ca="1">IF(ROW()-2&gt;=$R$4, AVERAGE(INDIRECT("C"&amp;ROW()-$R$4+1):C578), "")</f>
        <v>3.0826851051570126E-2</v>
      </c>
      <c r="J578" s="18">
        <f ca="1">IF(ISNUMBER(MoyMob), IF(TestX, J577*(1+C578), J577*(1+F578)), J577*(1+C578))</f>
        <v>92.130051109700332</v>
      </c>
      <c r="K578" s="9">
        <f t="shared" ca="1" si="29"/>
        <v>3.0826851051570126E-2</v>
      </c>
      <c r="L578" s="10"/>
    </row>
    <row r="579" spans="1:12">
      <c r="A579" s="1" t="s">
        <v>578</v>
      </c>
      <c r="B579" s="3">
        <v>75.099999999999994</v>
      </c>
      <c r="C579" s="9">
        <f t="shared" si="27"/>
        <v>4.9468977082168797E-2</v>
      </c>
      <c r="E579" s="3">
        <v>115.73</v>
      </c>
      <c r="F579" s="9">
        <f t="shared" si="28"/>
        <v>-3.3585945573544329E-3</v>
      </c>
      <c r="H579" s="10">
        <f ca="1">IF(ROW()-2&gt;=$R$4, AVERAGE(INDIRECT("C"&amp;ROW()-$R$4+1):C579), "")</f>
        <v>4.9468977082168797E-2</v>
      </c>
      <c r="J579" s="18">
        <f ca="1">IF(ISNUMBER(MoyMob), IF(TestX, J578*(1+C579), J578*(1+F579)), J578*(1+C579))</f>
        <v>96.687630496625133</v>
      </c>
      <c r="K579" s="9">
        <f t="shared" ca="1" si="29"/>
        <v>4.9468977082168797E-2</v>
      </c>
      <c r="L579" s="10"/>
    </row>
    <row r="580" spans="1:12">
      <c r="A580" s="1" t="s">
        <v>579</v>
      </c>
      <c r="B580" s="3">
        <v>77.3</v>
      </c>
      <c r="C580" s="9">
        <f t="shared" ref="C580:C643" si="30">B580/B579-1</f>
        <v>2.9294274300932122E-2</v>
      </c>
      <c r="E580" s="3">
        <v>115.87</v>
      </c>
      <c r="F580" s="9">
        <f t="shared" ref="F580:F643" si="31">E580/E579-1</f>
        <v>1.2097122612979572E-3</v>
      </c>
      <c r="H580" s="10">
        <f ca="1">IF(ROW()-2&gt;=$R$4, AVERAGE(INDIRECT("C"&amp;ROW()-$R$4+1):C580), "")</f>
        <v>2.9294274300932122E-2</v>
      </c>
      <c r="J580" s="18">
        <f ca="1">IF(ISNUMBER(MoyMob), IF(TestX, J579*(1+C580), J579*(1+F580)), J579*(1+C580))</f>
        <v>99.520024465900434</v>
      </c>
      <c r="K580" s="9">
        <f t="shared" ref="K580:K643" ca="1" si="32">J580/J579-1</f>
        <v>2.9294274300932122E-2</v>
      </c>
      <c r="L580" s="10"/>
    </row>
    <row r="581" spans="1:12">
      <c r="A581" s="1" t="s">
        <v>580</v>
      </c>
      <c r="B581" s="3">
        <v>77.7</v>
      </c>
      <c r="C581" s="9">
        <f t="shared" si="30"/>
        <v>5.1746442432083484E-3</v>
      </c>
      <c r="E581" s="3">
        <v>115.81</v>
      </c>
      <c r="F581" s="9">
        <f t="shared" si="31"/>
        <v>-5.1782169672909273E-4</v>
      </c>
      <c r="H581" s="10">
        <f ca="1">IF(ROW()-2&gt;=$R$4, AVERAGE(INDIRECT("C"&amp;ROW()-$R$4+1):C581), "")</f>
        <v>5.1746442432083484E-3</v>
      </c>
      <c r="J581" s="18">
        <f ca="1">IF(ISNUMBER(MoyMob), IF(TestX, J580*(1+C581), J580*(1+F581)), J580*(1+C581))</f>
        <v>99.468490837972979</v>
      </c>
      <c r="K581" s="9">
        <f t="shared" ca="1" si="32"/>
        <v>-5.1782169672909273E-4</v>
      </c>
      <c r="L581" s="10"/>
    </row>
    <row r="582" spans="1:12">
      <c r="A582" s="1" t="s">
        <v>581</v>
      </c>
      <c r="B582" s="3">
        <v>77.03</v>
      </c>
      <c r="C582" s="9">
        <f t="shared" si="30"/>
        <v>-8.6229086229085983E-3</v>
      </c>
      <c r="E582" s="3">
        <v>115.57</v>
      </c>
      <c r="F582" s="9">
        <f t="shared" si="31"/>
        <v>-2.0723598998360071E-3</v>
      </c>
      <c r="H582" s="10">
        <f ca="1">IF(ROW()-2&gt;=$R$4, AVERAGE(INDIRECT("C"&amp;ROW()-$R$4+1):C582), "")</f>
        <v>-8.6229086229085983E-3</v>
      </c>
      <c r="J582" s="18">
        <f ca="1">IF(ISNUMBER(MoyMob), IF(TestX, J581*(1+C582), J581*(1+F582)), J581*(1+C582))</f>
        <v>99.262356326263159</v>
      </c>
      <c r="K582" s="9">
        <f t="shared" ca="1" si="32"/>
        <v>-2.0723598998360071E-3</v>
      </c>
      <c r="L582" s="10"/>
    </row>
    <row r="583" spans="1:12">
      <c r="A583" s="1" t="s">
        <v>582</v>
      </c>
      <c r="B583" s="3">
        <v>75.900000000000006</v>
      </c>
      <c r="C583" s="9">
        <f t="shared" si="30"/>
        <v>-1.4669609243151971E-2</v>
      </c>
      <c r="E583" s="3">
        <v>115.4</v>
      </c>
      <c r="F583" s="9">
        <f t="shared" si="31"/>
        <v>-1.4709699749069216E-3</v>
      </c>
      <c r="H583" s="10">
        <f ca="1">IF(ROW()-2&gt;=$R$4, AVERAGE(INDIRECT("C"&amp;ROW()-$R$4+1):C583), "")</f>
        <v>-1.4669609243151971E-2</v>
      </c>
      <c r="J583" s="18">
        <f ca="1">IF(ISNUMBER(MoyMob), IF(TestX, J582*(1+C583), J582*(1+F583)), J582*(1+C583))</f>
        <v>99.116344380468718</v>
      </c>
      <c r="K583" s="9">
        <f t="shared" ca="1" si="32"/>
        <v>-1.4709699749069216E-3</v>
      </c>
      <c r="L583" s="10"/>
    </row>
    <row r="584" spans="1:12">
      <c r="A584" s="1" t="s">
        <v>583</v>
      </c>
      <c r="B584" s="3">
        <v>76.430000000000007</v>
      </c>
      <c r="C584" s="9">
        <f t="shared" si="30"/>
        <v>6.9828722002636123E-3</v>
      </c>
      <c r="E584" s="3">
        <v>115.46</v>
      </c>
      <c r="F584" s="9">
        <f t="shared" si="31"/>
        <v>5.1993067590982989E-4</v>
      </c>
      <c r="H584" s="10">
        <f ca="1">IF(ROW()-2&gt;=$R$4, AVERAGE(INDIRECT("C"&amp;ROW()-$R$4+1):C584), "")</f>
        <v>6.9828722002636123E-3</v>
      </c>
      <c r="J584" s="18">
        <f ca="1">IF(ISNUMBER(MoyMob), IF(TestX, J583*(1+C584), J583*(1+F584)), J583*(1+C584))</f>
        <v>99.167878008396173</v>
      </c>
      <c r="K584" s="9">
        <f t="shared" ca="1" si="32"/>
        <v>5.1993067590982989E-4</v>
      </c>
      <c r="L584" s="10"/>
    </row>
    <row r="585" spans="1:12">
      <c r="A585" s="1" t="s">
        <v>584</v>
      </c>
      <c r="B585" s="3">
        <v>76.569999999999993</v>
      </c>
      <c r="C585" s="9">
        <f t="shared" si="30"/>
        <v>1.8317414627762041E-3</v>
      </c>
      <c r="E585" s="3">
        <v>115.44</v>
      </c>
      <c r="F585" s="9">
        <f t="shared" si="31"/>
        <v>-1.7322016282694808E-4</v>
      </c>
      <c r="H585" s="10">
        <f ca="1">IF(ROW()-2&gt;=$R$4, AVERAGE(INDIRECT("C"&amp;ROW()-$R$4+1):C585), "")</f>
        <v>1.8317414627762041E-3</v>
      </c>
      <c r="J585" s="18">
        <f ca="1">IF(ISNUMBER(MoyMob), IF(TestX, J584*(1+C585), J584*(1+F585)), J584*(1+C585))</f>
        <v>99.34952792231968</v>
      </c>
      <c r="K585" s="9">
        <f t="shared" ca="1" si="32"/>
        <v>1.8317414627762041E-3</v>
      </c>
      <c r="L585" s="10"/>
    </row>
    <row r="586" spans="1:12">
      <c r="A586" s="1" t="s">
        <v>585</v>
      </c>
      <c r="B586" s="3">
        <v>78.84</v>
      </c>
      <c r="C586" s="9">
        <f t="shared" si="30"/>
        <v>2.9646075486483126E-2</v>
      </c>
      <c r="E586" s="3">
        <v>115.79</v>
      </c>
      <c r="F586" s="9">
        <f t="shared" si="31"/>
        <v>3.0318780318780991E-3</v>
      </c>
      <c r="H586" s="10">
        <f ca="1">IF(ROW()-2&gt;=$R$4, AVERAGE(INDIRECT("C"&amp;ROW()-$R$4+1):C586), "")</f>
        <v>2.9646075486483126E-2</v>
      </c>
      <c r="J586" s="18">
        <f ca="1">IF(ISNUMBER(MoyMob), IF(TestX, J585*(1+C586), J585*(1+F586)), J585*(1+C586))</f>
        <v>102.29485152665123</v>
      </c>
      <c r="K586" s="9">
        <f t="shared" ca="1" si="32"/>
        <v>2.9646075486483126E-2</v>
      </c>
      <c r="L586" s="10"/>
    </row>
    <row r="587" spans="1:12">
      <c r="A587" s="1" t="s">
        <v>586</v>
      </c>
      <c r="B587" s="3">
        <v>78.239999999999995</v>
      </c>
      <c r="C587" s="9">
        <f t="shared" si="30"/>
        <v>-7.6103500761035558E-3</v>
      </c>
      <c r="E587" s="3">
        <v>115.88</v>
      </c>
      <c r="F587" s="9">
        <f t="shared" si="31"/>
        <v>7.7726919423093399E-4</v>
      </c>
      <c r="H587" s="10">
        <f ca="1">IF(ROW()-2&gt;=$R$4, AVERAGE(INDIRECT("C"&amp;ROW()-$R$4+1):C587), "")</f>
        <v>-7.6103500761035558E-3</v>
      </c>
      <c r="J587" s="18">
        <f ca="1">IF(ISNUMBER(MoyMob), IF(TestX, J586*(1+C587), J586*(1+F587)), J586*(1+C587))</f>
        <v>102.37436216347132</v>
      </c>
      <c r="K587" s="9">
        <f t="shared" ca="1" si="32"/>
        <v>7.7726919423093399E-4</v>
      </c>
      <c r="L587" s="10"/>
    </row>
    <row r="588" spans="1:12">
      <c r="A588" s="1" t="s">
        <v>587</v>
      </c>
      <c r="B588" s="3">
        <v>75.83</v>
      </c>
      <c r="C588" s="9">
        <f t="shared" si="30"/>
        <v>-3.080265848670749E-2</v>
      </c>
      <c r="E588" s="3">
        <v>115.96</v>
      </c>
      <c r="F588" s="9">
        <f t="shared" si="31"/>
        <v>6.9036934760102753E-4</v>
      </c>
      <c r="H588" s="10">
        <f ca="1">IF(ROW()-2&gt;=$R$4, AVERAGE(INDIRECT("C"&amp;ROW()-$R$4+1):C588), "")</f>
        <v>-3.080265848670749E-2</v>
      </c>
      <c r="J588" s="18">
        <f ca="1">IF(ISNUMBER(MoyMob), IF(TestX, J587*(1+C588), J587*(1+F588)), J587*(1+C588))</f>
        <v>102.44503828508918</v>
      </c>
      <c r="K588" s="9">
        <f t="shared" ca="1" si="32"/>
        <v>6.9036934760102753E-4</v>
      </c>
      <c r="L588" s="10"/>
    </row>
    <row r="589" spans="1:12">
      <c r="A589" s="1" t="s">
        <v>588</v>
      </c>
      <c r="B589" s="3">
        <v>80.31</v>
      </c>
      <c r="C589" s="9">
        <f t="shared" si="30"/>
        <v>5.9079519978900263E-2</v>
      </c>
      <c r="E589" s="3">
        <v>115.83</v>
      </c>
      <c r="F589" s="9">
        <f t="shared" si="31"/>
        <v>-1.1210762331838042E-3</v>
      </c>
      <c r="H589" s="10">
        <f ca="1">IF(ROW()-2&gt;=$R$4, AVERAGE(INDIRECT("C"&amp;ROW()-$R$4+1):C589), "")</f>
        <v>5.9079519978900263E-2</v>
      </c>
      <c r="J589" s="18">
        <f ca="1">IF(ISNUMBER(MoyMob), IF(TestX, J588*(1+C589), J588*(1+F589)), J588*(1+C589))</f>
        <v>102.33018958746017</v>
      </c>
      <c r="K589" s="9">
        <f t="shared" ca="1" si="32"/>
        <v>-1.1210762331838042E-3</v>
      </c>
      <c r="L589" s="10"/>
    </row>
    <row r="590" spans="1:12">
      <c r="A590" s="1" t="s">
        <v>589</v>
      </c>
      <c r="B590" s="3">
        <v>79.91</v>
      </c>
      <c r="C590" s="9">
        <f t="shared" si="30"/>
        <v>-4.9806997883202753E-3</v>
      </c>
      <c r="E590" s="3">
        <v>116.06</v>
      </c>
      <c r="F590" s="9">
        <f t="shared" si="31"/>
        <v>1.9856686523354039E-3</v>
      </c>
      <c r="H590" s="10">
        <f ca="1">IF(ROW()-2&gt;=$R$4, AVERAGE(INDIRECT("C"&amp;ROW()-$R$4+1):C590), "")</f>
        <v>-4.9806997883202753E-3</v>
      </c>
      <c r="J590" s="18">
        <f ca="1">IF(ISNUMBER(MoyMob), IF(TestX, J589*(1+C590), J589*(1+F590)), J589*(1+C590))</f>
        <v>101.82051363384313</v>
      </c>
      <c r="K590" s="9">
        <f t="shared" ca="1" si="32"/>
        <v>-4.9806997883202753E-3</v>
      </c>
      <c r="L590" s="10"/>
    </row>
    <row r="591" spans="1:12">
      <c r="A591" s="1" t="s">
        <v>590</v>
      </c>
      <c r="B591" s="3">
        <v>81.31</v>
      </c>
      <c r="C591" s="9">
        <f t="shared" si="30"/>
        <v>1.7519709673382566E-2</v>
      </c>
      <c r="E591" s="3">
        <v>115.95</v>
      </c>
      <c r="F591" s="9">
        <f t="shared" si="31"/>
        <v>-9.4778562812336542E-4</v>
      </c>
      <c r="H591" s="10">
        <f ca="1">IF(ROW()-2&gt;=$R$4, AVERAGE(INDIRECT("C"&amp;ROW()-$R$4+1):C591), "")</f>
        <v>1.7519709673382566E-2</v>
      </c>
      <c r="J591" s="18">
        <f ca="1">IF(ISNUMBER(MoyMob), IF(TestX, J590*(1+C591), J590*(1+F591)), J590*(1+C591))</f>
        <v>103.60437947150275</v>
      </c>
      <c r="K591" s="9">
        <f t="shared" ca="1" si="32"/>
        <v>1.7519709673382566E-2</v>
      </c>
      <c r="L591" s="10"/>
    </row>
    <row r="592" spans="1:12">
      <c r="A592" s="1" t="s">
        <v>591</v>
      </c>
      <c r="B592" s="3">
        <v>78.5</v>
      </c>
      <c r="C592" s="9">
        <f t="shared" si="30"/>
        <v>-3.4559094822285141E-2</v>
      </c>
      <c r="E592" s="3">
        <v>116.07</v>
      </c>
      <c r="F592" s="9">
        <f t="shared" si="31"/>
        <v>1.0349288486415364E-3</v>
      </c>
      <c r="H592" s="10">
        <f ca="1">IF(ROW()-2&gt;=$R$4, AVERAGE(INDIRECT("C"&amp;ROW()-$R$4+1):C592), "")</f>
        <v>-3.4559094822285141E-2</v>
      </c>
      <c r="J592" s="18">
        <f ca="1">IF(ISNUMBER(MoyMob), IF(TestX, J591*(1+C592), J591*(1+F592)), J591*(1+C592))</f>
        <v>103.71160263266341</v>
      </c>
      <c r="K592" s="9">
        <f t="shared" ca="1" si="32"/>
        <v>1.0349288486415364E-3</v>
      </c>
      <c r="L592" s="10"/>
    </row>
    <row r="593" spans="1:12">
      <c r="A593" s="1" t="s">
        <v>592</v>
      </c>
      <c r="B593" s="3">
        <v>77.099999999999994</v>
      </c>
      <c r="C593" s="9">
        <f t="shared" si="30"/>
        <v>-1.7834394904458706E-2</v>
      </c>
      <c r="E593" s="3">
        <v>116.01</v>
      </c>
      <c r="F593" s="9">
        <f t="shared" si="31"/>
        <v>-5.1692943913150824E-4</v>
      </c>
      <c r="H593" s="10">
        <f ca="1">IF(ROW()-2&gt;=$R$4, AVERAGE(INDIRECT("C"&amp;ROW()-$R$4+1):C593), "")</f>
        <v>-1.7834394904458706E-2</v>
      </c>
      <c r="J593" s="18">
        <f ca="1">IF(ISNUMBER(MoyMob), IF(TestX, J592*(1+C593), J592*(1+F593)), J592*(1+C593))</f>
        <v>101.8619689551382</v>
      </c>
      <c r="K593" s="9">
        <f t="shared" ca="1" si="32"/>
        <v>-1.7834394904458706E-2</v>
      </c>
      <c r="L593" s="10"/>
    </row>
    <row r="594" spans="1:12">
      <c r="A594" s="1" t="s">
        <v>593</v>
      </c>
      <c r="B594" s="3">
        <v>76.569999999999993</v>
      </c>
      <c r="C594" s="9">
        <f t="shared" si="30"/>
        <v>-6.8741893644617136E-3</v>
      </c>
      <c r="E594" s="3">
        <v>116.13</v>
      </c>
      <c r="F594" s="9">
        <f t="shared" si="31"/>
        <v>1.0343935867596077E-3</v>
      </c>
      <c r="H594" s="10">
        <f ca="1">IF(ROW()-2&gt;=$R$4, AVERAGE(INDIRECT("C"&amp;ROW()-$R$4+1):C594), "")</f>
        <v>-6.8741893644617136E-3</v>
      </c>
      <c r="J594" s="18">
        <f ca="1">IF(ISNUMBER(MoyMob), IF(TestX, J593*(1+C594), J593*(1+F594)), J593*(1+C594))</f>
        <v>101.96733432256009</v>
      </c>
      <c r="K594" s="9">
        <f t="shared" ca="1" si="32"/>
        <v>1.0343935867596077E-3</v>
      </c>
      <c r="L594" s="10"/>
    </row>
    <row r="595" spans="1:12">
      <c r="A595" s="1" t="s">
        <v>594</v>
      </c>
      <c r="B595" s="3">
        <v>76.3</v>
      </c>
      <c r="C595" s="9">
        <f t="shared" si="30"/>
        <v>-3.5261851900221242E-3</v>
      </c>
      <c r="E595" s="3">
        <v>116.24</v>
      </c>
      <c r="F595" s="9">
        <f t="shared" si="31"/>
        <v>9.4721432876943013E-4</v>
      </c>
      <c r="H595" s="10">
        <f ca="1">IF(ROW()-2&gt;=$R$4, AVERAGE(INDIRECT("C"&amp;ROW()-$R$4+1):C595), "")</f>
        <v>-3.5261851900221242E-3</v>
      </c>
      <c r="J595" s="18">
        <f ca="1">IF(ISNUMBER(MoyMob), IF(TestX, J594*(1+C595), J594*(1+F595)), J594*(1+C595))</f>
        <v>101.60777861840585</v>
      </c>
      <c r="K595" s="9">
        <f t="shared" ca="1" si="32"/>
        <v>-3.5261851900221242E-3</v>
      </c>
      <c r="L595" s="10"/>
    </row>
    <row r="596" spans="1:12">
      <c r="A596" s="1" t="s">
        <v>595</v>
      </c>
      <c r="B596" s="3">
        <v>79.64</v>
      </c>
      <c r="C596" s="9">
        <f t="shared" si="30"/>
        <v>4.377457404980345E-2</v>
      </c>
      <c r="E596" s="3">
        <v>116.21</v>
      </c>
      <c r="F596" s="9">
        <f t="shared" si="31"/>
        <v>-2.5808671713700715E-4</v>
      </c>
      <c r="H596" s="10">
        <f ca="1">IF(ROW()-2&gt;=$R$4, AVERAGE(INDIRECT("C"&amp;ROW()-$R$4+1):C596), "")</f>
        <v>4.377457404980345E-2</v>
      </c>
      <c r="J596" s="18">
        <f ca="1">IF(ISNUMBER(MoyMob), IF(TestX, J595*(1+C596), J595*(1+F596)), J595*(1+C596))</f>
        <v>106.05561584757329</v>
      </c>
      <c r="K596" s="9">
        <f t="shared" ca="1" si="32"/>
        <v>4.377457404980345E-2</v>
      </c>
      <c r="L596" s="10"/>
    </row>
    <row r="597" spans="1:12">
      <c r="A597" s="1" t="s">
        <v>596</v>
      </c>
      <c r="B597" s="3">
        <v>79.91</v>
      </c>
      <c r="C597" s="9">
        <f t="shared" si="30"/>
        <v>3.3902561526870656E-3</v>
      </c>
      <c r="E597" s="3">
        <v>116.35</v>
      </c>
      <c r="F597" s="9">
        <f t="shared" si="31"/>
        <v>1.2047156010670523E-3</v>
      </c>
      <c r="H597" s="10">
        <f ca="1">IF(ROW()-2&gt;=$R$4, AVERAGE(INDIRECT("C"&amp;ROW()-$R$4+1):C597), "")</f>
        <v>3.3902561526870656E-3</v>
      </c>
      <c r="J597" s="18">
        <f ca="1">IF(ISNUMBER(MoyMob), IF(TestX, J596*(1+C597), J596*(1+F597)), J596*(1+C597))</f>
        <v>106.41517155172754</v>
      </c>
      <c r="K597" s="9">
        <f t="shared" ca="1" si="32"/>
        <v>3.3902561526870656E-3</v>
      </c>
      <c r="L597" s="10"/>
    </row>
    <row r="598" spans="1:12">
      <c r="A598" s="1" t="s">
        <v>597</v>
      </c>
      <c r="B598" s="3">
        <v>79.7</v>
      </c>
      <c r="C598" s="9">
        <f t="shared" si="30"/>
        <v>-2.6279564510073294E-3</v>
      </c>
      <c r="E598" s="3">
        <v>116.3</v>
      </c>
      <c r="F598" s="9">
        <f t="shared" si="31"/>
        <v>-4.2973785990541025E-4</v>
      </c>
      <c r="H598" s="10">
        <f ca="1">IF(ROW()-2&gt;=$R$4, AVERAGE(INDIRECT("C"&amp;ROW()-$R$4+1):C598), "")</f>
        <v>-2.6279564510073294E-3</v>
      </c>
      <c r="J598" s="18">
        <f ca="1">IF(ISNUMBER(MoyMob), IF(TestX, J597*(1+C598), J597*(1+F598)), J597*(1+C598))</f>
        <v>106.13551711516313</v>
      </c>
      <c r="K598" s="9">
        <f t="shared" ca="1" si="32"/>
        <v>-2.6279564510073294E-3</v>
      </c>
      <c r="L598" s="10"/>
    </row>
    <row r="599" spans="1:12">
      <c r="A599" s="1" t="s">
        <v>598</v>
      </c>
      <c r="B599" s="3">
        <v>78.040000000000006</v>
      </c>
      <c r="C599" s="9">
        <f t="shared" si="30"/>
        <v>-2.0828105395232055E-2</v>
      </c>
      <c r="E599" s="3">
        <v>116.4</v>
      </c>
      <c r="F599" s="9">
        <f t="shared" si="31"/>
        <v>8.5984522785897965E-4</v>
      </c>
      <c r="H599" s="10">
        <f ca="1">IF(ROW()-2&gt;=$R$4, AVERAGE(INDIRECT("C"&amp;ROW()-$R$4+1):C599), "")</f>
        <v>-2.0828105395232055E-2</v>
      </c>
      <c r="J599" s="18">
        <f ca="1">IF(ISNUMBER(MoyMob), IF(TestX, J598*(1+C599), J598*(1+F599)), J598*(1+C599))</f>
        <v>106.22677723306094</v>
      </c>
      <c r="K599" s="9">
        <f t="shared" ca="1" si="32"/>
        <v>8.5984522785897965E-4</v>
      </c>
      <c r="L599" s="10"/>
    </row>
    <row r="600" spans="1:12">
      <c r="A600" s="1" t="s">
        <v>599</v>
      </c>
      <c r="B600" s="3">
        <v>77.099999999999994</v>
      </c>
      <c r="C600" s="9">
        <f t="shared" si="30"/>
        <v>-1.2045105074320994E-2</v>
      </c>
      <c r="E600" s="3">
        <v>116.56</v>
      </c>
      <c r="F600" s="9">
        <f t="shared" si="31"/>
        <v>1.3745704467353903E-3</v>
      </c>
      <c r="H600" s="10">
        <f ca="1">IF(ROW()-2&gt;=$R$4, AVERAGE(INDIRECT("C"&amp;ROW()-$R$4+1):C600), "")</f>
        <v>-1.2045105074320994E-2</v>
      </c>
      <c r="J600" s="18">
        <f ca="1">IF(ISNUMBER(MoyMob), IF(TestX, J599*(1+C600), J599*(1+F600)), J599*(1+C600))</f>
        <v>106.37279342169745</v>
      </c>
      <c r="K600" s="9">
        <f t="shared" ca="1" si="32"/>
        <v>1.3745704467353903E-3</v>
      </c>
      <c r="L600" s="10"/>
    </row>
    <row r="601" spans="1:12">
      <c r="A601" s="1" t="s">
        <v>600</v>
      </c>
      <c r="B601" s="3">
        <v>77.900000000000006</v>
      </c>
      <c r="C601" s="9">
        <f t="shared" si="30"/>
        <v>1.0376134889753752E-2</v>
      </c>
      <c r="E601" s="3">
        <v>116.41</v>
      </c>
      <c r="F601" s="9">
        <f t="shared" si="31"/>
        <v>-1.2868908716541227E-3</v>
      </c>
      <c r="H601" s="10">
        <f ca="1">IF(ROW()-2&gt;=$R$4, AVERAGE(INDIRECT("C"&amp;ROW()-$R$4+1):C601), "")</f>
        <v>1.0376134889753752E-2</v>
      </c>
      <c r="J601" s="18">
        <f ca="1">IF(ISNUMBER(MoyMob), IF(TestX, J600*(1+C601), J600*(1+F601)), J600*(1+C601))</f>
        <v>107.4765318748409</v>
      </c>
      <c r="K601" s="9">
        <f t="shared" ca="1" si="32"/>
        <v>1.0376134889753752E-2</v>
      </c>
      <c r="L601" s="10"/>
    </row>
    <row r="602" spans="1:12">
      <c r="A602" s="1" t="s">
        <v>601</v>
      </c>
      <c r="B602" s="3">
        <v>77.77</v>
      </c>
      <c r="C602" s="9">
        <f t="shared" si="30"/>
        <v>-1.6688061617459171E-3</v>
      </c>
      <c r="E602" s="3">
        <v>116.45</v>
      </c>
      <c r="F602" s="9">
        <f t="shared" si="31"/>
        <v>3.4361309165875653E-4</v>
      </c>
      <c r="H602" s="10">
        <f ca="1">IF(ROW()-2&gt;=$R$4, AVERAGE(INDIRECT("C"&amp;ROW()-$R$4+1):C602), "")</f>
        <v>-1.6688061617459171E-3</v>
      </c>
      <c r="J602" s="18">
        <f ca="1">IF(ISNUMBER(MoyMob), IF(TestX, J601*(1+C602), J601*(1+F602)), J601*(1+C602))</f>
        <v>107.29717437620509</v>
      </c>
      <c r="K602" s="9">
        <f t="shared" ca="1" si="32"/>
        <v>-1.6688061617458061E-3</v>
      </c>
      <c r="L602" s="10"/>
    </row>
    <row r="603" spans="1:12">
      <c r="A603" s="1" t="s">
        <v>602</v>
      </c>
      <c r="B603" s="3">
        <v>76.5</v>
      </c>
      <c r="C603" s="9">
        <f t="shared" si="30"/>
        <v>-1.6330204449016228E-2</v>
      </c>
      <c r="E603" s="3">
        <v>116.35</v>
      </c>
      <c r="F603" s="9">
        <f t="shared" si="31"/>
        <v>-8.5873765564625781E-4</v>
      </c>
      <c r="H603" s="10">
        <f ca="1">IF(ROW()-2&gt;=$R$4, AVERAGE(INDIRECT("C"&amp;ROW()-$R$4+1):C603), "")</f>
        <v>-1.6330204449016228E-2</v>
      </c>
      <c r="J603" s="18">
        <f ca="1">IF(ISNUMBER(MoyMob), IF(TestX, J602*(1+C603), J602*(1+F603)), J602*(1+C603))</f>
        <v>105.54498958183991</v>
      </c>
      <c r="K603" s="9">
        <f t="shared" ca="1" si="32"/>
        <v>-1.6330204449016228E-2</v>
      </c>
      <c r="L603" s="10"/>
    </row>
    <row r="604" spans="1:12">
      <c r="A604" s="1" t="s">
        <v>603</v>
      </c>
      <c r="B604" s="3">
        <v>75.77</v>
      </c>
      <c r="C604" s="9">
        <f t="shared" si="30"/>
        <v>-9.5424836601307739E-3</v>
      </c>
      <c r="E604" s="3">
        <v>116.29</v>
      </c>
      <c r="F604" s="9">
        <f t="shared" si="31"/>
        <v>-5.1568543188640348E-4</v>
      </c>
      <c r="H604" s="10">
        <f ca="1">IF(ROW()-2&gt;=$R$4, AVERAGE(INDIRECT("C"&amp;ROW()-$R$4+1):C604), "")</f>
        <v>-9.5424836601307739E-3</v>
      </c>
      <c r="J604" s="18">
        <f ca="1">IF(ISNUMBER(MoyMob), IF(TestX, J603*(1+C604), J603*(1+F604)), J603*(1+C604))</f>
        <v>105.49056156830396</v>
      </c>
      <c r="K604" s="9">
        <f t="shared" ca="1" si="32"/>
        <v>-5.1568543188640348E-4</v>
      </c>
      <c r="L604" s="10"/>
    </row>
    <row r="605" spans="1:12">
      <c r="A605" s="1" t="s">
        <v>604</v>
      </c>
      <c r="B605" s="3">
        <v>77.7</v>
      </c>
      <c r="C605" s="9">
        <f t="shared" si="30"/>
        <v>2.5471822621090157E-2</v>
      </c>
      <c r="E605" s="3">
        <v>116.18</v>
      </c>
      <c r="F605" s="9">
        <f t="shared" si="31"/>
        <v>-9.4591108435804205E-4</v>
      </c>
      <c r="H605" s="10">
        <f ca="1">IF(ROW()-2&gt;=$R$4, AVERAGE(INDIRECT("C"&amp;ROW()-$R$4+1):C605), "")</f>
        <v>2.5471822621090157E-2</v>
      </c>
      <c r="J605" s="18">
        <f ca="1">IF(ISNUMBER(MoyMob), IF(TestX, J604*(1+C605), J604*(1+F605)), J604*(1+C605))</f>
        <v>108.17759844077099</v>
      </c>
      <c r="K605" s="9">
        <f t="shared" ca="1" si="32"/>
        <v>2.5471822621090157E-2</v>
      </c>
      <c r="L605" s="10"/>
    </row>
    <row r="606" spans="1:12">
      <c r="A606" s="1" t="s">
        <v>605</v>
      </c>
      <c r="B606" s="3">
        <v>77.569999999999993</v>
      </c>
      <c r="C606" s="9">
        <f t="shared" si="30"/>
        <v>-1.6731016731017512E-3</v>
      </c>
      <c r="E606" s="3">
        <v>116.14</v>
      </c>
      <c r="F606" s="9">
        <f t="shared" si="31"/>
        <v>-3.4429333792396211E-4</v>
      </c>
      <c r="H606" s="10">
        <f ca="1">IF(ROW()-2&gt;=$R$4, AVERAGE(INDIRECT("C"&amp;ROW()-$R$4+1):C606), "")</f>
        <v>-1.6731016731017512E-3</v>
      </c>
      <c r="J606" s="18">
        <f ca="1">IF(ISNUMBER(MoyMob), IF(TestX, J605*(1+C606), J605*(1+F606)), J605*(1+C606))</f>
        <v>107.99660631982761</v>
      </c>
      <c r="K606" s="9">
        <f t="shared" ca="1" si="32"/>
        <v>-1.6731016731017512E-3</v>
      </c>
      <c r="L606" s="10"/>
    </row>
    <row r="607" spans="1:12">
      <c r="A607" s="1" t="s">
        <v>606</v>
      </c>
      <c r="B607" s="3">
        <v>79.77</v>
      </c>
      <c r="C607" s="9">
        <f t="shared" si="30"/>
        <v>2.8361479953590285E-2</v>
      </c>
      <c r="E607" s="3">
        <v>115.98</v>
      </c>
      <c r="F607" s="9">
        <f t="shared" si="31"/>
        <v>-1.3776476666091941E-3</v>
      </c>
      <c r="H607" s="10">
        <f ca="1">IF(ROW()-2&gt;=$R$4, AVERAGE(INDIRECT("C"&amp;ROW()-$R$4+1):C607), "")</f>
        <v>2.8361479953590285E-2</v>
      </c>
      <c r="J607" s="18">
        <f ca="1">IF(ISNUMBER(MoyMob), IF(TestX, J606*(1+C607), J606*(1+F607)), J606*(1+C607))</f>
        <v>111.05954990502318</v>
      </c>
      <c r="K607" s="9">
        <f t="shared" ca="1" si="32"/>
        <v>2.8361479953590285E-2</v>
      </c>
      <c r="L607" s="10"/>
    </row>
    <row r="608" spans="1:12">
      <c r="A608" s="1" t="s">
        <v>607</v>
      </c>
      <c r="B608" s="3">
        <v>79.7</v>
      </c>
      <c r="C608" s="9">
        <f t="shared" si="30"/>
        <v>-8.7752287827491671E-4</v>
      </c>
      <c r="E608" s="3">
        <v>115.81</v>
      </c>
      <c r="F608" s="9">
        <f t="shared" si="31"/>
        <v>-1.4657699603379815E-3</v>
      </c>
      <c r="H608" s="10">
        <f ca="1">IF(ROW()-2&gt;=$R$4, AVERAGE(INDIRECT("C"&amp;ROW()-$R$4+1):C608), "")</f>
        <v>-8.7752287827491671E-4</v>
      </c>
      <c r="J608" s="18">
        <f ca="1">IF(ISNUMBER(MoyMob), IF(TestX, J607*(1+C608), J607*(1+F608)), J607*(1+C608))</f>
        <v>110.89676215296373</v>
      </c>
      <c r="K608" s="9">
        <f t="shared" ca="1" si="32"/>
        <v>-1.4657699603379815E-3</v>
      </c>
      <c r="L608" s="10"/>
    </row>
    <row r="609" spans="1:12">
      <c r="A609" s="1" t="s">
        <v>608</v>
      </c>
      <c r="B609" s="3">
        <v>80.97</v>
      </c>
      <c r="C609" s="9">
        <f t="shared" si="30"/>
        <v>1.5934755332496886E-2</v>
      </c>
      <c r="E609" s="3">
        <v>115.99</v>
      </c>
      <c r="F609" s="9">
        <f t="shared" si="31"/>
        <v>1.5542699248769498E-3</v>
      </c>
      <c r="H609" s="10">
        <f ca="1">IF(ROW()-2&gt;=$R$4, AVERAGE(INDIRECT("C"&amp;ROW()-$R$4+1):C609), "")</f>
        <v>1.5934755332496886E-2</v>
      </c>
      <c r="J609" s="18">
        <f ca="1">IF(ISNUMBER(MoyMob), IF(TestX, J608*(1+C609), J608*(1+F609)), J608*(1+C609))</f>
        <v>112.66387492503731</v>
      </c>
      <c r="K609" s="9">
        <f t="shared" ca="1" si="32"/>
        <v>1.5934755332496886E-2</v>
      </c>
      <c r="L609" s="10"/>
    </row>
    <row r="610" spans="1:12">
      <c r="A610" s="1" t="s">
        <v>609</v>
      </c>
      <c r="B610" s="3">
        <v>79.040000000000006</v>
      </c>
      <c r="C610" s="9">
        <f t="shared" si="30"/>
        <v>-2.3835988637767036E-2</v>
      </c>
      <c r="E610" s="3">
        <v>116.05</v>
      </c>
      <c r="F610" s="9">
        <f t="shared" si="31"/>
        <v>5.1728597292877154E-4</v>
      </c>
      <c r="H610" s="10">
        <f ca="1">IF(ROW()-2&gt;=$R$4, AVERAGE(INDIRECT("C"&amp;ROW()-$R$4+1):C610), "")</f>
        <v>-2.3835988637767036E-2</v>
      </c>
      <c r="J610" s="18">
        <f ca="1">IF(ISNUMBER(MoyMob), IF(TestX, J609*(1+C610), J609*(1+F610)), J609*(1+C610))</f>
        <v>112.72215436719183</v>
      </c>
      <c r="K610" s="9">
        <f t="shared" ca="1" si="32"/>
        <v>5.1728597292877154E-4</v>
      </c>
      <c r="L610" s="10"/>
    </row>
    <row r="611" spans="1:12">
      <c r="A611" s="1" t="s">
        <v>610</v>
      </c>
      <c r="B611" s="3">
        <v>79.17</v>
      </c>
      <c r="C611" s="9">
        <f t="shared" si="30"/>
        <v>1.6447368421053099E-3</v>
      </c>
      <c r="E611" s="3">
        <v>115.82</v>
      </c>
      <c r="F611" s="9">
        <f t="shared" si="31"/>
        <v>-1.9819043515726387E-3</v>
      </c>
      <c r="H611" s="10">
        <f ca="1">IF(ROW()-2&gt;=$R$4, AVERAGE(INDIRECT("C"&amp;ROW()-$R$4+1):C611), "")</f>
        <v>1.6447368421053099E-3</v>
      </c>
      <c r="J611" s="18">
        <f ca="1">IF(ISNUMBER(MoyMob), IF(TestX, J610*(1+C611), J610*(1+F611)), J610*(1+C611))</f>
        <v>112.90755264740103</v>
      </c>
      <c r="K611" s="9">
        <f t="shared" ca="1" si="32"/>
        <v>1.6447368421053099E-3</v>
      </c>
      <c r="L611" s="10"/>
    </row>
    <row r="612" spans="1:12">
      <c r="A612" s="1" t="s">
        <v>611</v>
      </c>
      <c r="B612" s="3">
        <v>79.37</v>
      </c>
      <c r="C612" s="9">
        <f t="shared" si="30"/>
        <v>2.5262094227611609E-3</v>
      </c>
      <c r="E612" s="3">
        <v>115.59</v>
      </c>
      <c r="F612" s="9">
        <f t="shared" si="31"/>
        <v>-1.9858400967016632E-3</v>
      </c>
      <c r="H612" s="10">
        <f ca="1">IF(ROW()-2&gt;=$R$4, AVERAGE(INDIRECT("C"&amp;ROW()-$R$4+1):C612), "")</f>
        <v>2.5262094227611609E-3</v>
      </c>
      <c r="J612" s="18">
        <f ca="1">IF(ISNUMBER(MoyMob), IF(TestX, J611*(1+C612), J611*(1+F612)), J611*(1+C612))</f>
        <v>112.68333630213337</v>
      </c>
      <c r="K612" s="9">
        <f t="shared" ca="1" si="32"/>
        <v>-1.9858400967016632E-3</v>
      </c>
      <c r="L612" s="10"/>
    </row>
    <row r="613" spans="1:12">
      <c r="A613" s="1" t="s">
        <v>612</v>
      </c>
      <c r="B613" s="3">
        <v>79.3</v>
      </c>
      <c r="C613" s="9">
        <f t="shared" si="30"/>
        <v>-8.819453193903426E-4</v>
      </c>
      <c r="E613" s="3">
        <v>115.59</v>
      </c>
      <c r="F613" s="9">
        <f t="shared" si="31"/>
        <v>0</v>
      </c>
      <c r="H613" s="10">
        <f ca="1">IF(ROW()-2&gt;=$R$4, AVERAGE(INDIRECT("C"&amp;ROW()-$R$4+1):C613), "")</f>
        <v>-8.819453193903426E-4</v>
      </c>
      <c r="J613" s="18">
        <f ca="1">IF(ISNUMBER(MoyMob), IF(TestX, J612*(1+C613), J612*(1+F613)), J612*(1+C613))</f>
        <v>112.58395576110841</v>
      </c>
      <c r="K613" s="9">
        <f t="shared" ca="1" si="32"/>
        <v>-8.819453193903426E-4</v>
      </c>
      <c r="L613" s="10"/>
    </row>
    <row r="614" spans="1:12">
      <c r="A614" s="1" t="s">
        <v>613</v>
      </c>
      <c r="B614" s="3">
        <v>78.040000000000006</v>
      </c>
      <c r="C614" s="9">
        <f t="shared" si="30"/>
        <v>-1.5889029003782973E-2</v>
      </c>
      <c r="E614" s="3">
        <v>115.81</v>
      </c>
      <c r="F614" s="9">
        <f t="shared" si="31"/>
        <v>1.9032788303485759E-3</v>
      </c>
      <c r="H614" s="10">
        <f ca="1">IF(ROW()-2&gt;=$R$4, AVERAGE(INDIRECT("C"&amp;ROW()-$R$4+1):C614), "")</f>
        <v>-1.5889029003782973E-2</v>
      </c>
      <c r="J614" s="18">
        <f ca="1">IF(ISNUMBER(MoyMob), IF(TestX, J613*(1+C614), J613*(1+F614)), J613*(1+C614))</f>
        <v>112.79823442074543</v>
      </c>
      <c r="K614" s="9">
        <f t="shared" ca="1" si="32"/>
        <v>1.9032788303485759E-3</v>
      </c>
      <c r="L614" s="10"/>
    </row>
    <row r="615" spans="1:12">
      <c r="A615" s="1" t="s">
        <v>614</v>
      </c>
      <c r="B615" s="3">
        <v>80.239999999999995</v>
      </c>
      <c r="C615" s="9">
        <f t="shared" si="30"/>
        <v>2.8190671450537996E-2</v>
      </c>
      <c r="E615" s="3">
        <v>115.93</v>
      </c>
      <c r="F615" s="9">
        <f t="shared" si="31"/>
        <v>1.0361799499181146E-3</v>
      </c>
      <c r="H615" s="10">
        <f ca="1">IF(ROW()-2&gt;=$R$4, AVERAGE(INDIRECT("C"&amp;ROW()-$R$4+1):C615), "")</f>
        <v>2.8190671450537996E-2</v>
      </c>
      <c r="J615" s="18">
        <f ca="1">IF(ISNUMBER(MoyMob), IF(TestX, J614*(1+C615), J614*(1+F615)), J614*(1+C615))</f>
        <v>112.91511368963837</v>
      </c>
      <c r="K615" s="9">
        <f t="shared" ca="1" si="32"/>
        <v>1.0361799499181146E-3</v>
      </c>
      <c r="L615" s="10"/>
    </row>
    <row r="616" spans="1:12">
      <c r="A616" s="1" t="s">
        <v>615</v>
      </c>
      <c r="B616" s="3">
        <v>80.77</v>
      </c>
      <c r="C616" s="9">
        <f t="shared" si="30"/>
        <v>6.6051844466601395E-3</v>
      </c>
      <c r="E616" s="3">
        <v>115.76</v>
      </c>
      <c r="F616" s="9">
        <f t="shared" si="31"/>
        <v>-1.4664021392220006E-3</v>
      </c>
      <c r="H616" s="10">
        <f ca="1">IF(ROW()-2&gt;=$R$4, AVERAGE(INDIRECT("C"&amp;ROW()-$R$4+1):C616), "")</f>
        <v>6.6051844466601395E-3</v>
      </c>
      <c r="J616" s="18">
        <f ca="1">IF(ISNUMBER(MoyMob), IF(TestX, J615*(1+C616), J615*(1+F616)), J615*(1+C616))</f>
        <v>113.66093884237404</v>
      </c>
      <c r="K616" s="9">
        <f t="shared" ca="1" si="32"/>
        <v>6.6051844466601395E-3</v>
      </c>
      <c r="L616" s="10"/>
    </row>
    <row r="617" spans="1:12">
      <c r="A617" s="1" t="s">
        <v>616</v>
      </c>
      <c r="B617" s="3">
        <v>83.31</v>
      </c>
      <c r="C617" s="9">
        <f t="shared" si="30"/>
        <v>3.144731954933766E-2</v>
      </c>
      <c r="E617" s="3">
        <v>115.86</v>
      </c>
      <c r="F617" s="9">
        <f t="shared" si="31"/>
        <v>8.6385625431928403E-4</v>
      </c>
      <c r="H617" s="10">
        <f ca="1">IF(ROW()-2&gt;=$R$4, AVERAGE(INDIRECT("C"&amp;ROW()-$R$4+1):C617), "")</f>
        <v>3.144731954933766E-2</v>
      </c>
      <c r="J617" s="18">
        <f ca="1">IF(ISNUMBER(MoyMob), IF(TestX, J616*(1+C617), J616*(1+F617)), J616*(1+C617))</f>
        <v>117.2352707064279</v>
      </c>
      <c r="K617" s="9">
        <f t="shared" ca="1" si="32"/>
        <v>3.144731954933766E-2</v>
      </c>
      <c r="L617" s="10"/>
    </row>
    <row r="618" spans="1:12">
      <c r="A618" s="1" t="s">
        <v>617</v>
      </c>
      <c r="B618" s="3">
        <v>80.77</v>
      </c>
      <c r="C618" s="9">
        <f t="shared" si="30"/>
        <v>-3.048853679030139E-2</v>
      </c>
      <c r="E618" s="3">
        <v>115.83</v>
      </c>
      <c r="F618" s="9">
        <f t="shared" si="31"/>
        <v>-2.5893319523562219E-4</v>
      </c>
      <c r="H618" s="10">
        <f ca="1">IF(ROW()-2&gt;=$R$4, AVERAGE(INDIRECT("C"&amp;ROW()-$R$4+1):C618), "")</f>
        <v>-3.048853679030139E-2</v>
      </c>
      <c r="J618" s="18">
        <f ca="1">IF(ISNUMBER(MoyMob), IF(TestX, J617*(1+C618), J617*(1+F618)), J617*(1+C618))</f>
        <v>117.20491460318956</v>
      </c>
      <c r="K618" s="9">
        <f t="shared" ca="1" si="32"/>
        <v>-2.5893319523562219E-4</v>
      </c>
      <c r="L618" s="10"/>
    </row>
    <row r="619" spans="1:12">
      <c r="A619" s="1" t="s">
        <v>618</v>
      </c>
      <c r="B619" s="3">
        <v>80.37</v>
      </c>
      <c r="C619" s="9">
        <f t="shared" si="30"/>
        <v>-4.9523337872972029E-3</v>
      </c>
      <c r="E619" s="3">
        <v>115.7</v>
      </c>
      <c r="F619" s="9">
        <f t="shared" si="31"/>
        <v>-1.1223344556677839E-3</v>
      </c>
      <c r="H619" s="10">
        <f ca="1">IF(ROW()-2&gt;=$R$4, AVERAGE(INDIRECT("C"&amp;ROW()-$R$4+1):C619), "")</f>
        <v>-4.9523337872972029E-3</v>
      </c>
      <c r="J619" s="18">
        <f ca="1">IF(ISNUMBER(MoyMob), IF(TestX, J618*(1+C619), J618*(1+F619)), J618*(1+C619))</f>
        <v>117.0733714891568</v>
      </c>
      <c r="K619" s="9">
        <f t="shared" ca="1" si="32"/>
        <v>-1.1223344556677839E-3</v>
      </c>
      <c r="L619" s="10"/>
    </row>
    <row r="620" spans="1:12">
      <c r="A620" s="1" t="s">
        <v>619</v>
      </c>
      <c r="B620" s="3">
        <v>79.77</v>
      </c>
      <c r="C620" s="9">
        <f t="shared" si="30"/>
        <v>-7.4654721911161515E-3</v>
      </c>
      <c r="E620" s="3">
        <v>115.58</v>
      </c>
      <c r="F620" s="9">
        <f t="shared" si="31"/>
        <v>-1.0371650821089373E-3</v>
      </c>
      <c r="H620" s="10">
        <f ca="1">IF(ROW()-2&gt;=$R$4, AVERAGE(INDIRECT("C"&amp;ROW()-$R$4+1):C620), "")</f>
        <v>-7.4654721911161515E-3</v>
      </c>
      <c r="J620" s="18">
        <f ca="1">IF(ISNUMBER(MoyMob), IF(TestX, J619*(1+C620), J619*(1+F620)), J619*(1+C620))</f>
        <v>116.95194707620348</v>
      </c>
      <c r="K620" s="9">
        <f t="shared" ca="1" si="32"/>
        <v>-1.0371650821089373E-3</v>
      </c>
      <c r="L620" s="10"/>
    </row>
    <row r="621" spans="1:12">
      <c r="A621" s="1" t="s">
        <v>620</v>
      </c>
      <c r="B621" s="3">
        <v>74.23</v>
      </c>
      <c r="C621" s="9">
        <f t="shared" si="30"/>
        <v>-6.9449667794910241E-2</v>
      </c>
      <c r="E621" s="3">
        <v>115.05</v>
      </c>
      <c r="F621" s="9">
        <f t="shared" si="31"/>
        <v>-4.5855684374459527E-3</v>
      </c>
      <c r="H621" s="10">
        <f ca="1">IF(ROW()-2&gt;=$R$4, AVERAGE(INDIRECT("C"&amp;ROW()-$R$4+1):C621), "")</f>
        <v>-6.9449667794910241E-2</v>
      </c>
      <c r="J621" s="18">
        <f ca="1">IF(ISNUMBER(MoyMob), IF(TestX, J620*(1+C621), J620*(1+F621)), J620*(1+C621))</f>
        <v>108.82967320379322</v>
      </c>
      <c r="K621" s="9">
        <f t="shared" ca="1" si="32"/>
        <v>-6.9449667794910241E-2</v>
      </c>
      <c r="L621" s="10"/>
    </row>
    <row r="622" spans="1:12">
      <c r="A622" s="1" t="s">
        <v>621</v>
      </c>
      <c r="B622" s="3">
        <v>76.900000000000006</v>
      </c>
      <c r="C622" s="9">
        <f t="shared" si="30"/>
        <v>3.5969284655799516E-2</v>
      </c>
      <c r="E622" s="3">
        <v>114.97</v>
      </c>
      <c r="F622" s="9">
        <f t="shared" si="31"/>
        <v>-6.9534984789221266E-4</v>
      </c>
      <c r="H622" s="10">
        <f ca="1">IF(ROW()-2&gt;=$R$4, AVERAGE(INDIRECT("C"&amp;ROW()-$R$4+1):C622), "")</f>
        <v>3.5969284655799516E-2</v>
      </c>
      <c r="J622" s="18">
        <f ca="1">IF(ISNUMBER(MoyMob), IF(TestX, J621*(1+C622), J621*(1+F622)), J621*(1+C622))</f>
        <v>112.74419869825809</v>
      </c>
      <c r="K622" s="9">
        <f t="shared" ca="1" si="32"/>
        <v>3.5969284655799516E-2</v>
      </c>
      <c r="L622" s="10"/>
    </row>
    <row r="623" spans="1:12">
      <c r="A623" s="1" t="s">
        <v>622</v>
      </c>
      <c r="B623" s="3">
        <v>76.03</v>
      </c>
      <c r="C623" s="9">
        <f t="shared" si="30"/>
        <v>-1.1313394018205525E-2</v>
      </c>
      <c r="E623" s="3">
        <v>114.88</v>
      </c>
      <c r="F623" s="9">
        <f t="shared" si="31"/>
        <v>-7.8281290771509138E-4</v>
      </c>
      <c r="H623" s="10">
        <f ca="1">IF(ROW()-2&gt;=$R$4, AVERAGE(INDIRECT("C"&amp;ROW()-$R$4+1):C623), "")</f>
        <v>-1.1313394018205525E-2</v>
      </c>
      <c r="J623" s="18">
        <f ca="1">IF(ISNUMBER(MoyMob), IF(TestX, J622*(1+C623), J622*(1+F623)), J622*(1+C623))</f>
        <v>111.46867915511784</v>
      </c>
      <c r="K623" s="9">
        <f t="shared" ca="1" si="32"/>
        <v>-1.1313394018205525E-2</v>
      </c>
      <c r="L623" s="10"/>
    </row>
    <row r="624" spans="1:12">
      <c r="A624" s="1" t="s">
        <v>623</v>
      </c>
      <c r="B624" s="3">
        <v>73.23</v>
      </c>
      <c r="C624" s="9">
        <f t="shared" si="30"/>
        <v>-3.6827568065237348E-2</v>
      </c>
      <c r="E624" s="3">
        <v>114.65</v>
      </c>
      <c r="F624" s="9">
        <f t="shared" si="31"/>
        <v>-2.0020891364901372E-3</v>
      </c>
      <c r="H624" s="10">
        <f ca="1">IF(ROW()-2&gt;=$R$4, AVERAGE(INDIRECT("C"&amp;ROW()-$R$4+1):C624), "")</f>
        <v>-3.6827568065237348E-2</v>
      </c>
      <c r="J624" s="18">
        <f ca="1">IF(ISNUMBER(MoyMob), IF(TestX, J623*(1+C624), J623*(1+F624)), J623*(1+C624))</f>
        <v>107.36355878639064</v>
      </c>
      <c r="K624" s="9">
        <f t="shared" ca="1" si="32"/>
        <v>-3.6827568065237237E-2</v>
      </c>
      <c r="L624" s="10"/>
    </row>
    <row r="625" spans="1:12">
      <c r="A625" s="1" t="s">
        <v>624</v>
      </c>
      <c r="B625" s="3">
        <v>74.5</v>
      </c>
      <c r="C625" s="9">
        <f t="shared" si="30"/>
        <v>1.7342619145159111E-2</v>
      </c>
      <c r="E625" s="3">
        <v>114.5</v>
      </c>
      <c r="F625" s="9">
        <f t="shared" si="31"/>
        <v>-1.3083296990842319E-3</v>
      </c>
      <c r="H625" s="10">
        <f ca="1">IF(ROW()-2&gt;=$R$4, AVERAGE(INDIRECT("C"&amp;ROW()-$R$4+1):C625), "")</f>
        <v>1.7342619145159111E-2</v>
      </c>
      <c r="J625" s="18">
        <f ca="1">IF(ISNUMBER(MoyMob), IF(TestX, J624*(1+C625), J624*(1+F625)), J624*(1+C625))</f>
        <v>107.22309185383104</v>
      </c>
      <c r="K625" s="9">
        <f t="shared" ca="1" si="32"/>
        <v>-1.3083296990841209E-3</v>
      </c>
      <c r="L625" s="10"/>
    </row>
    <row r="626" spans="1:12">
      <c r="A626" s="1" t="s">
        <v>625</v>
      </c>
      <c r="B626" s="3">
        <v>74.36</v>
      </c>
      <c r="C626" s="9">
        <f t="shared" si="30"/>
        <v>-1.8791946308724938E-3</v>
      </c>
      <c r="E626" s="3">
        <v>114.29</v>
      </c>
      <c r="F626" s="9">
        <f t="shared" si="31"/>
        <v>-1.8340611353711012E-3</v>
      </c>
      <c r="H626" s="10">
        <f ca="1">IF(ROW()-2&gt;=$R$4, AVERAGE(INDIRECT("C"&amp;ROW()-$R$4+1):C626), "")</f>
        <v>-1.8791946308724938E-3</v>
      </c>
      <c r="J626" s="18">
        <f ca="1">IF(ISNUMBER(MoyMob), IF(TestX, J625*(1+C626), J625*(1+F626)), J625*(1+C626))</f>
        <v>107.02159879531376</v>
      </c>
      <c r="K626" s="9">
        <f t="shared" ca="1" si="32"/>
        <v>-1.8791946308724938E-3</v>
      </c>
      <c r="L626" s="10"/>
    </row>
    <row r="627" spans="1:12">
      <c r="A627" s="1" t="s">
        <v>626</v>
      </c>
      <c r="B627" s="3">
        <v>74.63</v>
      </c>
      <c r="C627" s="9">
        <f t="shared" si="30"/>
        <v>3.6309844002151426E-3</v>
      </c>
      <c r="E627" s="3">
        <v>114.39</v>
      </c>
      <c r="F627" s="9">
        <f t="shared" si="31"/>
        <v>8.7496718873047996E-4</v>
      </c>
      <c r="H627" s="10">
        <f ca="1">IF(ROW()-2&gt;=$R$4, AVERAGE(INDIRECT("C"&amp;ROW()-$R$4+1):C627), "")</f>
        <v>3.6309844002151426E-3</v>
      </c>
      <c r="J627" s="18">
        <f ca="1">IF(ISNUMBER(MoyMob), IF(TestX, J626*(1+C627), J626*(1+F627)), J626*(1+C627))</f>
        <v>107.41019255102563</v>
      </c>
      <c r="K627" s="9">
        <f t="shared" ca="1" si="32"/>
        <v>3.6309844002151426E-3</v>
      </c>
      <c r="L627" s="10"/>
    </row>
    <row r="628" spans="1:12">
      <c r="A628" s="1" t="s">
        <v>627</v>
      </c>
      <c r="B628" s="3">
        <v>69.89</v>
      </c>
      <c r="C628" s="9">
        <f t="shared" si="30"/>
        <v>-6.3513332440037429E-2</v>
      </c>
      <c r="E628" s="3">
        <v>114.64</v>
      </c>
      <c r="F628" s="9">
        <f t="shared" si="31"/>
        <v>2.1855057260249389E-3</v>
      </c>
      <c r="H628" s="10">
        <f ca="1">IF(ROW()-2&gt;=$R$4, AVERAGE(INDIRECT("C"&amp;ROW()-$R$4+1):C628), "")</f>
        <v>-6.3513332440037429E-2</v>
      </c>
      <c r="J628" s="18">
        <f ca="1">IF(ISNUMBER(MoyMob), IF(TestX, J627*(1+C628), J627*(1+F628)), J627*(1+C628))</f>
        <v>107.64493814187934</v>
      </c>
      <c r="K628" s="9">
        <f t="shared" ca="1" si="32"/>
        <v>2.1855057260249389E-3</v>
      </c>
      <c r="L628" s="10"/>
    </row>
    <row r="629" spans="1:12">
      <c r="A629" s="1" t="s">
        <v>628</v>
      </c>
      <c r="B629" s="3">
        <v>67.819999999999993</v>
      </c>
      <c r="C629" s="9">
        <f t="shared" si="30"/>
        <v>-2.9617971097438911E-2</v>
      </c>
      <c r="E629" s="3">
        <v>114.57</v>
      </c>
      <c r="F629" s="9">
        <f t="shared" si="31"/>
        <v>-6.1060711793448075E-4</v>
      </c>
      <c r="H629" s="10">
        <f ca="1">IF(ROW()-2&gt;=$R$4, AVERAGE(INDIRECT("C"&amp;ROW()-$R$4+1):C629), "")</f>
        <v>-2.9617971097438911E-2</v>
      </c>
      <c r="J629" s="18">
        <f ca="1">IF(ISNUMBER(MoyMob), IF(TestX, J628*(1+C629), J628*(1+F629)), J628*(1+C629))</f>
        <v>104.45671347520755</v>
      </c>
      <c r="K629" s="9">
        <f t="shared" ca="1" si="32"/>
        <v>-2.9617971097438911E-2</v>
      </c>
      <c r="L629" s="10"/>
    </row>
    <row r="630" spans="1:12">
      <c r="A630" s="1" t="s">
        <v>629</v>
      </c>
      <c r="B630" s="3">
        <v>68.760000000000005</v>
      </c>
      <c r="C630" s="9">
        <f t="shared" si="30"/>
        <v>1.3860218224712728E-2</v>
      </c>
      <c r="E630" s="3">
        <v>114.18</v>
      </c>
      <c r="F630" s="9">
        <f t="shared" si="31"/>
        <v>-3.4040324692327095E-3</v>
      </c>
      <c r="H630" s="10">
        <f ca="1">IF(ROW()-2&gt;=$R$4, AVERAGE(INDIRECT("C"&amp;ROW()-$R$4+1):C630), "")</f>
        <v>1.3860218224712728E-2</v>
      </c>
      <c r="J630" s="18">
        <f ca="1">IF(ISNUMBER(MoyMob), IF(TestX, J629*(1+C630), J629*(1+F630)), J629*(1+C630))</f>
        <v>104.1011394309086</v>
      </c>
      <c r="K630" s="9">
        <f t="shared" ca="1" si="32"/>
        <v>-3.4040324692327095E-3</v>
      </c>
      <c r="L630" s="10"/>
    </row>
    <row r="631" spans="1:12">
      <c r="A631" s="1" t="s">
        <v>630</v>
      </c>
      <c r="B631" s="3">
        <v>67.42</v>
      </c>
      <c r="C631" s="9">
        <f t="shared" si="30"/>
        <v>-1.9488074461896487E-2</v>
      </c>
      <c r="E631" s="3">
        <v>113.95</v>
      </c>
      <c r="F631" s="9">
        <f t="shared" si="31"/>
        <v>-2.0143632860396554E-3</v>
      </c>
      <c r="H631" s="10">
        <f ca="1">IF(ROW()-2&gt;=$R$4, AVERAGE(INDIRECT("C"&amp;ROW()-$R$4+1):C631), "")</f>
        <v>-1.9488074461896487E-2</v>
      </c>
      <c r="J631" s="18">
        <f ca="1">IF(ISNUMBER(MoyMob), IF(TestX, J630*(1+C631), J630*(1+F631)), J630*(1+C631))</f>
        <v>102.07240867411079</v>
      </c>
      <c r="K631" s="9">
        <f t="shared" ca="1" si="32"/>
        <v>-1.9488074461896487E-2</v>
      </c>
      <c r="L631" s="10"/>
    </row>
    <row r="632" spans="1:12">
      <c r="A632" s="1" t="s">
        <v>631</v>
      </c>
      <c r="B632" s="3">
        <v>67.819999999999993</v>
      </c>
      <c r="C632" s="9">
        <f t="shared" si="30"/>
        <v>5.932957579353193E-3</v>
      </c>
      <c r="E632" s="3">
        <v>113.75</v>
      </c>
      <c r="F632" s="9">
        <f t="shared" si="31"/>
        <v>-1.7551557700745679E-3</v>
      </c>
      <c r="H632" s="10">
        <f ca="1">IF(ROW()-2&gt;=$R$4, AVERAGE(INDIRECT("C"&amp;ROW()-$R$4+1):C632), "")</f>
        <v>5.932957579353193E-3</v>
      </c>
      <c r="J632" s="18">
        <f ca="1">IF(ISNUMBER(MoyMob), IF(TestX, J631*(1+C632), J631*(1+F632)), J631*(1+C632))</f>
        <v>102.6779999447967</v>
      </c>
      <c r="K632" s="9">
        <f t="shared" ca="1" si="32"/>
        <v>5.932957579353193E-3</v>
      </c>
      <c r="L632" s="10"/>
    </row>
    <row r="633" spans="1:12">
      <c r="A633" s="1" t="s">
        <v>632</v>
      </c>
      <c r="B633" s="3">
        <v>65.290000000000006</v>
      </c>
      <c r="C633" s="9">
        <f t="shared" si="30"/>
        <v>-3.7304629902683351E-2</v>
      </c>
      <c r="E633" s="3">
        <v>113.32</v>
      </c>
      <c r="F633" s="9">
        <f t="shared" si="31"/>
        <v>-3.7802197802198068E-3</v>
      </c>
      <c r="H633" s="10">
        <f ca="1">IF(ROW()-2&gt;=$R$4, AVERAGE(INDIRECT("C"&amp;ROW()-$R$4+1):C633), "")</f>
        <v>-3.7304629902683351E-2</v>
      </c>
      <c r="J633" s="18">
        <f ca="1">IF(ISNUMBER(MoyMob), IF(TestX, J632*(1+C633), J632*(1+F633)), J632*(1+C633))</f>
        <v>102.28985453841197</v>
      </c>
      <c r="K633" s="9">
        <f t="shared" ca="1" si="32"/>
        <v>-3.7802197802196957E-3</v>
      </c>
      <c r="L633" s="10"/>
    </row>
    <row r="634" spans="1:12">
      <c r="A634" s="1" t="s">
        <v>633</v>
      </c>
      <c r="B634" s="3">
        <v>63.48</v>
      </c>
      <c r="C634" s="9">
        <f t="shared" si="30"/>
        <v>-2.7722468984530679E-2</v>
      </c>
      <c r="E634" s="3">
        <v>113.31</v>
      </c>
      <c r="F634" s="9">
        <f t="shared" si="31"/>
        <v>-8.8245675961773351E-5</v>
      </c>
      <c r="H634" s="10">
        <f ca="1">IF(ROW()-2&gt;=$R$4, AVERAGE(INDIRECT("C"&amp;ROW()-$R$4+1):C634), "")</f>
        <v>-2.7722468984530679E-2</v>
      </c>
      <c r="J634" s="18">
        <f ca="1">IF(ISNUMBER(MoyMob), IF(TestX, J633*(1+C634), J633*(1+F634)), J633*(1+C634))</f>
        <v>99.454127218538687</v>
      </c>
      <c r="K634" s="9">
        <f t="shared" ca="1" si="32"/>
        <v>-2.7722468984530679E-2</v>
      </c>
      <c r="L634" s="10"/>
    </row>
    <row r="635" spans="1:12">
      <c r="A635" s="1" t="s">
        <v>634</v>
      </c>
      <c r="B635" s="3">
        <v>66.62</v>
      </c>
      <c r="C635" s="9">
        <f t="shared" si="30"/>
        <v>4.9464398235664842E-2</v>
      </c>
      <c r="E635" s="3">
        <v>113.2</v>
      </c>
      <c r="F635" s="9">
        <f t="shared" si="31"/>
        <v>-9.7078810343309563E-4</v>
      </c>
      <c r="H635" s="10">
        <f ca="1">IF(ROW()-2&gt;=$R$4, AVERAGE(INDIRECT("C"&amp;ROW()-$R$4+1):C635), "")</f>
        <v>4.9464398235664842E-2</v>
      </c>
      <c r="J635" s="18">
        <f ca="1">IF(ISNUMBER(MoyMob), IF(TestX, J634*(1+C635), J634*(1+F635)), J634*(1+C635))</f>
        <v>99.357578334997612</v>
      </c>
      <c r="K635" s="9">
        <f t="shared" ca="1" si="32"/>
        <v>-9.7078810343309563E-4</v>
      </c>
      <c r="L635" s="10"/>
    </row>
    <row r="636" spans="1:12">
      <c r="A636" s="1" t="s">
        <v>635</v>
      </c>
      <c r="B636" s="3">
        <v>67.62</v>
      </c>
      <c r="C636" s="9">
        <f t="shared" si="30"/>
        <v>1.5010507355148528E-2</v>
      </c>
      <c r="E636" s="3">
        <v>113.51</v>
      </c>
      <c r="F636" s="9">
        <f t="shared" si="31"/>
        <v>2.7385159010600013E-3</v>
      </c>
      <c r="H636" s="10">
        <f ca="1">IF(ROW()-2&gt;=$R$4, AVERAGE(INDIRECT("C"&amp;ROW()-$R$4+1):C636), "")</f>
        <v>1.5010507355148528E-2</v>
      </c>
      <c r="J636" s="18">
        <f ca="1">IF(ISNUMBER(MoyMob), IF(TestX, J635*(1+C636), J635*(1+F636)), J635*(1+C636))</f>
        <v>100.84898599538484</v>
      </c>
      <c r="K636" s="9">
        <f t="shared" ca="1" si="32"/>
        <v>1.5010507355148528E-2</v>
      </c>
      <c r="L636" s="10"/>
    </row>
    <row r="637" spans="1:12">
      <c r="A637" s="1" t="s">
        <v>636</v>
      </c>
      <c r="B637" s="3">
        <v>68.09</v>
      </c>
      <c r="C637" s="9">
        <f t="shared" si="30"/>
        <v>6.9506063294884068E-3</v>
      </c>
      <c r="E637" s="3">
        <v>113.5</v>
      </c>
      <c r="F637" s="9">
        <f t="shared" si="31"/>
        <v>-8.8097964937028372E-5</v>
      </c>
      <c r="H637" s="10">
        <f ca="1">IF(ROW()-2&gt;=$R$4, AVERAGE(INDIRECT("C"&amp;ROW()-$R$4+1):C637), "")</f>
        <v>6.9506063294884068E-3</v>
      </c>
      <c r="J637" s="18">
        <f ca="1">IF(ISNUMBER(MoyMob), IF(TestX, J636*(1+C637), J636*(1+F637)), J636*(1+C637))</f>
        <v>101.54994759576685</v>
      </c>
      <c r="K637" s="9">
        <f t="shared" ca="1" si="32"/>
        <v>6.9506063294884068E-3</v>
      </c>
      <c r="L637" s="10"/>
    </row>
    <row r="638" spans="1:12">
      <c r="A638" s="1" t="s">
        <v>637</v>
      </c>
      <c r="B638" s="3">
        <v>66.75</v>
      </c>
      <c r="C638" s="9">
        <f t="shared" si="30"/>
        <v>-1.9679835511822619E-2</v>
      </c>
      <c r="E638" s="3">
        <v>113.36</v>
      </c>
      <c r="F638" s="9">
        <f t="shared" si="31"/>
        <v>-1.2334801762114989E-3</v>
      </c>
      <c r="H638" s="10">
        <f ca="1">IF(ROW()-2&gt;=$R$4, AVERAGE(INDIRECT("C"&amp;ROW()-$R$4+1):C638), "")</f>
        <v>-1.9679835511822619E-2</v>
      </c>
      <c r="J638" s="18">
        <f ca="1">IF(ISNUMBER(MoyMob), IF(TestX, J637*(1+C638), J637*(1+F638)), J637*(1+C638))</f>
        <v>101.42468774851216</v>
      </c>
      <c r="K638" s="9">
        <f t="shared" ca="1" si="32"/>
        <v>-1.2334801762114989E-3</v>
      </c>
      <c r="L638" s="10"/>
    </row>
    <row r="639" spans="1:12">
      <c r="A639" s="1" t="s">
        <v>638</v>
      </c>
      <c r="B639" s="3">
        <v>66.290000000000006</v>
      </c>
      <c r="C639" s="9">
        <f t="shared" si="30"/>
        <v>-6.8913857677901369E-3</v>
      </c>
      <c r="E639" s="3">
        <v>112.99</v>
      </c>
      <c r="F639" s="9">
        <f t="shared" si="31"/>
        <v>-3.2639378969654409E-3</v>
      </c>
      <c r="H639" s="10">
        <f ca="1">IF(ROW()-2&gt;=$R$4, AVERAGE(INDIRECT("C"&amp;ROW()-$R$4+1):C639), "")</f>
        <v>-6.8913857677901369E-3</v>
      </c>
      <c r="J639" s="18">
        <f ca="1">IF(ISNUMBER(MoyMob), IF(TestX, J638*(1+C639), J638*(1+F639)), J638*(1+C639))</f>
        <v>101.0936438664819</v>
      </c>
      <c r="K639" s="9">
        <f t="shared" ca="1" si="32"/>
        <v>-3.2639378969654409E-3</v>
      </c>
      <c r="L639" s="10"/>
    </row>
    <row r="640" spans="1:12">
      <c r="A640" s="1" t="s">
        <v>639</v>
      </c>
      <c r="B640" s="3">
        <v>68.760000000000005</v>
      </c>
      <c r="C640" s="9">
        <f t="shared" si="30"/>
        <v>3.726052194901186E-2</v>
      </c>
      <c r="E640" s="3">
        <v>113.05</v>
      </c>
      <c r="F640" s="9">
        <f t="shared" si="31"/>
        <v>5.3102044428721129E-4</v>
      </c>
      <c r="H640" s="10">
        <f ca="1">IF(ROW()-2&gt;=$R$4, AVERAGE(INDIRECT("C"&amp;ROW()-$R$4+1):C640), "")</f>
        <v>3.726052194901186E-2</v>
      </c>
      <c r="J640" s="18">
        <f ca="1">IF(ISNUMBER(MoyMob), IF(TestX, J639*(1+C640), J639*(1+F640)), J639*(1+C640))</f>
        <v>101.14732665816248</v>
      </c>
      <c r="K640" s="9">
        <f t="shared" ca="1" si="32"/>
        <v>5.3102044428721129E-4</v>
      </c>
      <c r="L640" s="10"/>
    </row>
    <row r="641" spans="1:12">
      <c r="A641" s="1" t="s">
        <v>640</v>
      </c>
      <c r="B641" s="3">
        <v>71.09</v>
      </c>
      <c r="C641" s="9">
        <f t="shared" si="30"/>
        <v>3.3885980221058709E-2</v>
      </c>
      <c r="E641" s="3">
        <v>113.2</v>
      </c>
      <c r="F641" s="9">
        <f t="shared" si="31"/>
        <v>1.3268465280849018E-3</v>
      </c>
      <c r="H641" s="10">
        <f ca="1">IF(ROW()-2&gt;=$R$4, AVERAGE(INDIRECT("C"&amp;ROW()-$R$4+1):C641), "")</f>
        <v>3.3885980221058709E-2</v>
      </c>
      <c r="J641" s="18">
        <f ca="1">IF(ISNUMBER(MoyMob), IF(TestX, J640*(1+C641), J640*(1+F641)), J640*(1+C641))</f>
        <v>104.57480296871394</v>
      </c>
      <c r="K641" s="9">
        <f t="shared" ca="1" si="32"/>
        <v>3.3885980221058709E-2</v>
      </c>
      <c r="L641" s="10"/>
    </row>
    <row r="642" spans="1:12">
      <c r="A642" s="1" t="s">
        <v>641</v>
      </c>
      <c r="B642" s="3">
        <v>70.760000000000005</v>
      </c>
      <c r="C642" s="9">
        <f t="shared" si="30"/>
        <v>-4.6420030946686675E-3</v>
      </c>
      <c r="E642" s="3">
        <v>113.07</v>
      </c>
      <c r="F642" s="9">
        <f t="shared" si="31"/>
        <v>-1.1484098939930076E-3</v>
      </c>
      <c r="H642" s="10">
        <f ca="1">IF(ROW()-2&gt;=$R$4, AVERAGE(INDIRECT("C"&amp;ROW()-$R$4+1):C642), "")</f>
        <v>-4.6420030946686675E-3</v>
      </c>
      <c r="J642" s="18">
        <f ca="1">IF(ISNUMBER(MoyMob), IF(TestX, J641*(1+C642), J641*(1+F642)), J641*(1+C642))</f>
        <v>104.0893664097088</v>
      </c>
      <c r="K642" s="9">
        <f t="shared" ca="1" si="32"/>
        <v>-4.6420030946686675E-3</v>
      </c>
      <c r="L642" s="10"/>
    </row>
    <row r="643" spans="1:12">
      <c r="A643" s="1" t="s">
        <v>642</v>
      </c>
      <c r="B643" s="3">
        <v>70.83</v>
      </c>
      <c r="C643" s="9">
        <f t="shared" si="30"/>
        <v>9.8925946862626901E-4</v>
      </c>
      <c r="E643" s="3">
        <v>113.03</v>
      </c>
      <c r="F643" s="9">
        <f t="shared" si="31"/>
        <v>-3.537631555672327E-4</v>
      </c>
      <c r="H643" s="10">
        <f ca="1">IF(ROW()-2&gt;=$R$4, AVERAGE(INDIRECT("C"&amp;ROW()-$R$4+1):C643), "")</f>
        <v>9.8925946862626901E-4</v>
      </c>
      <c r="J643" s="18">
        <f ca="1">IF(ISNUMBER(MoyMob), IF(TestX, J642*(1+C643), J642*(1+F643)), J642*(1+C643))</f>
        <v>104.05254342698672</v>
      </c>
      <c r="K643" s="9">
        <f t="shared" ca="1" si="32"/>
        <v>-3.5376315556712168E-4</v>
      </c>
      <c r="L643" s="10"/>
    </row>
    <row r="644" spans="1:12">
      <c r="A644" s="1" t="s">
        <v>643</v>
      </c>
      <c r="B644" s="3">
        <v>70.760000000000005</v>
      </c>
      <c r="C644" s="9">
        <f t="shared" ref="C644:C707" si="33">B644/B643-1</f>
        <v>-9.8828180149646006E-4</v>
      </c>
      <c r="E644" s="3">
        <v>112.66</v>
      </c>
      <c r="F644" s="9">
        <f t="shared" ref="F644:F707" si="34">E644/E643-1</f>
        <v>-3.2734672210917859E-3</v>
      </c>
      <c r="H644" s="10">
        <f ca="1">IF(ROW()-2&gt;=$R$4, AVERAGE(INDIRECT("C"&amp;ROW()-$R$4+1):C644), "")</f>
        <v>-9.8828180149646006E-4</v>
      </c>
      <c r="J644" s="18">
        <f ca="1">IF(ISNUMBER(MoyMob), IF(TestX, J643*(1+C644), J643*(1+F644)), J643*(1+C644))</f>
        <v>103.71193083680724</v>
      </c>
      <c r="K644" s="9">
        <f t="shared" ref="K644:K707" ca="1" si="35">J644/J643-1</f>
        <v>-3.2734672210917859E-3</v>
      </c>
      <c r="L644" s="10"/>
    </row>
    <row r="645" spans="1:12">
      <c r="A645" s="1" t="s">
        <v>644</v>
      </c>
      <c r="B645" s="3">
        <v>69.62</v>
      </c>
      <c r="C645" s="9">
        <f t="shared" si="33"/>
        <v>-1.6110797060486126E-2</v>
      </c>
      <c r="E645" s="3">
        <v>112.74</v>
      </c>
      <c r="F645" s="9">
        <f t="shared" si="34"/>
        <v>7.1010118941949862E-4</v>
      </c>
      <c r="H645" s="10">
        <f ca="1">IF(ROW()-2&gt;=$R$4, AVERAGE(INDIRECT("C"&amp;ROW()-$R$4+1):C645), "")</f>
        <v>-1.6110797060486126E-2</v>
      </c>
      <c r="J645" s="18">
        <f ca="1">IF(ISNUMBER(MoyMob), IF(TestX, J644*(1+C645), J644*(1+F645)), J644*(1+C645))</f>
        <v>102.04104896634426</v>
      </c>
      <c r="K645" s="9">
        <f t="shared" ca="1" si="35"/>
        <v>-1.6110797060486126E-2</v>
      </c>
      <c r="L645" s="10"/>
    </row>
    <row r="646" spans="1:12">
      <c r="A646" s="1" t="s">
        <v>645</v>
      </c>
      <c r="B646" s="3">
        <v>69.290000000000006</v>
      </c>
      <c r="C646" s="9">
        <f t="shared" si="33"/>
        <v>-4.7400172364262527E-3</v>
      </c>
      <c r="E646" s="3">
        <v>112.74</v>
      </c>
      <c r="F646" s="9">
        <f t="shared" si="34"/>
        <v>0</v>
      </c>
      <c r="H646" s="10">
        <f ca="1">IF(ROW()-2&gt;=$R$4, AVERAGE(INDIRECT("C"&amp;ROW()-$R$4+1):C646), "")</f>
        <v>-4.7400172364262527E-3</v>
      </c>
      <c r="J646" s="18">
        <f ca="1">IF(ISNUMBER(MoyMob), IF(TestX, J645*(1+C646), J645*(1+F646)), J645*(1+C646))</f>
        <v>102.04104896634426</v>
      </c>
      <c r="K646" s="9">
        <f t="shared" ca="1" si="35"/>
        <v>0</v>
      </c>
      <c r="L646" s="10"/>
    </row>
    <row r="647" spans="1:12">
      <c r="A647" s="1" t="s">
        <v>646</v>
      </c>
      <c r="B647" s="3">
        <v>66.349999999999994</v>
      </c>
      <c r="C647" s="9">
        <f t="shared" si="33"/>
        <v>-4.2430365132053893E-2</v>
      </c>
      <c r="E647" s="3">
        <v>112.77</v>
      </c>
      <c r="F647" s="9">
        <f t="shared" si="34"/>
        <v>2.6609898882390404E-4</v>
      </c>
      <c r="H647" s="10">
        <f ca="1">IF(ROW()-2&gt;=$R$4, AVERAGE(INDIRECT("C"&amp;ROW()-$R$4+1):C647), "")</f>
        <v>-4.2430365132053893E-2</v>
      </c>
      <c r="J647" s="18">
        <f ca="1">IF(ISNUMBER(MoyMob), IF(TestX, J646*(1+C647), J646*(1+F647)), J646*(1+C647))</f>
        <v>97.711410000244484</v>
      </c>
      <c r="K647" s="9">
        <f t="shared" ca="1" si="35"/>
        <v>-4.2430365132053893E-2</v>
      </c>
      <c r="L647" s="10"/>
    </row>
    <row r="648" spans="1:12">
      <c r="A648" s="1" t="s">
        <v>647</v>
      </c>
      <c r="B648" s="3">
        <v>66.09</v>
      </c>
      <c r="C648" s="9">
        <f t="shared" si="33"/>
        <v>-3.9186134137150219E-3</v>
      </c>
      <c r="E648" s="3">
        <v>112.9</v>
      </c>
      <c r="F648" s="9">
        <f t="shared" si="34"/>
        <v>1.1527888622862026E-3</v>
      </c>
      <c r="H648" s="10">
        <f ca="1">IF(ROW()-2&gt;=$R$4, AVERAGE(INDIRECT("C"&amp;ROW()-$R$4+1):C648), "")</f>
        <v>-3.9186134137150219E-3</v>
      </c>
      <c r="J648" s="18">
        <f ca="1">IF(ISNUMBER(MoyMob), IF(TestX, J647*(1+C648), J647*(1+F648)), J647*(1+C648))</f>
        <v>97.32851675834452</v>
      </c>
      <c r="K648" s="9">
        <f t="shared" ca="1" si="35"/>
        <v>-3.9186134137150219E-3</v>
      </c>
      <c r="L648" s="10"/>
    </row>
    <row r="649" spans="1:12">
      <c r="A649" s="1" t="s">
        <v>648</v>
      </c>
      <c r="B649" s="3">
        <v>66.62</v>
      </c>
      <c r="C649" s="9">
        <f t="shared" si="33"/>
        <v>8.0193675291269084E-3</v>
      </c>
      <c r="E649" s="3">
        <v>112.89</v>
      </c>
      <c r="F649" s="9">
        <f t="shared" si="34"/>
        <v>-8.8573959255988655E-5</v>
      </c>
      <c r="H649" s="10">
        <f ca="1">IF(ROW()-2&gt;=$R$4, AVERAGE(INDIRECT("C"&amp;ROW()-$R$4+1):C649), "")</f>
        <v>8.0193675291269084E-3</v>
      </c>
      <c r="J649" s="18">
        <f ca="1">IF(ISNUMBER(MoyMob), IF(TestX, J648*(1+C649), J648*(1+F649)), J648*(1+C649))</f>
        <v>98.109029905294477</v>
      </c>
      <c r="K649" s="9">
        <f t="shared" ca="1" si="35"/>
        <v>8.0193675291269084E-3</v>
      </c>
      <c r="L649" s="10"/>
    </row>
    <row r="650" spans="1:12">
      <c r="A650" s="1" t="s">
        <v>649</v>
      </c>
      <c r="B650" s="3">
        <v>66.349999999999994</v>
      </c>
      <c r="C650" s="9">
        <f t="shared" si="33"/>
        <v>-4.0528369858903179E-3</v>
      </c>
      <c r="E650" s="3">
        <v>113.03</v>
      </c>
      <c r="F650" s="9">
        <f t="shared" si="34"/>
        <v>1.2401452741606089E-3</v>
      </c>
      <c r="H650" s="10">
        <f ca="1">IF(ROW()-2&gt;=$R$4, AVERAGE(INDIRECT("C"&amp;ROW()-$R$4+1):C650), "")</f>
        <v>-4.0528369858903179E-3</v>
      </c>
      <c r="J650" s="18">
        <f ca="1">IF(ISNUMBER(MoyMob), IF(TestX, J649*(1+C650), J649*(1+F650)), J649*(1+C650))</f>
        <v>97.711410000244484</v>
      </c>
      <c r="K650" s="9">
        <f t="shared" ca="1" si="35"/>
        <v>-4.0528369858903179E-3</v>
      </c>
      <c r="L650" s="10"/>
    </row>
    <row r="651" spans="1:12">
      <c r="A651" s="1" t="s">
        <v>650</v>
      </c>
      <c r="B651" s="3">
        <v>65.42</v>
      </c>
      <c r="C651" s="9">
        <f t="shared" si="33"/>
        <v>-1.4016578749057929E-2</v>
      </c>
      <c r="E651" s="3">
        <v>112.97</v>
      </c>
      <c r="F651" s="9">
        <f t="shared" si="34"/>
        <v>-5.3083252233920852E-4</v>
      </c>
      <c r="H651" s="10">
        <f ca="1">IF(ROW()-2&gt;=$R$4, AVERAGE(INDIRECT("C"&amp;ROW()-$R$4+1):C651), "")</f>
        <v>-1.4016578749057929E-2</v>
      </c>
      <c r="J651" s="18">
        <f ca="1">IF(ISNUMBER(MoyMob), IF(TestX, J650*(1+C651), J650*(1+F651)), J650*(1+C651))</f>
        <v>96.341830327294574</v>
      </c>
      <c r="K651" s="9">
        <f t="shared" ca="1" si="35"/>
        <v>-1.4016578749057929E-2</v>
      </c>
      <c r="L651" s="10"/>
    </row>
    <row r="652" spans="1:12">
      <c r="A652" s="1" t="s">
        <v>651</v>
      </c>
      <c r="B652" s="3">
        <v>65.22</v>
      </c>
      <c r="C652" s="9">
        <f t="shared" si="33"/>
        <v>-3.0571690614491498E-3</v>
      </c>
      <c r="E652" s="3">
        <v>112.91</v>
      </c>
      <c r="F652" s="9">
        <f t="shared" si="34"/>
        <v>-5.311144551650715E-4</v>
      </c>
      <c r="H652" s="10">
        <f ca="1">IF(ROW()-2&gt;=$R$4, AVERAGE(INDIRECT("C"&amp;ROW()-$R$4+1):C652), "")</f>
        <v>-3.0571690614491498E-3</v>
      </c>
      <c r="J652" s="18">
        <f ca="1">IF(ISNUMBER(MoyMob), IF(TestX, J651*(1+C652), J651*(1+F652)), J651*(1+C652))</f>
        <v>96.290661788570688</v>
      </c>
      <c r="K652" s="9">
        <f t="shared" ca="1" si="35"/>
        <v>-5.311144551650715E-4</v>
      </c>
      <c r="L652" s="10"/>
    </row>
    <row r="653" spans="1:12">
      <c r="A653" s="1" t="s">
        <v>652</v>
      </c>
      <c r="B653" s="3">
        <v>64.22</v>
      </c>
      <c r="C653" s="9">
        <f t="shared" si="33"/>
        <v>-1.5332720024532343E-2</v>
      </c>
      <c r="E653" s="3">
        <v>112.99</v>
      </c>
      <c r="F653" s="9">
        <f t="shared" si="34"/>
        <v>7.0852891683648167E-4</v>
      </c>
      <c r="H653" s="10">
        <f ca="1">IF(ROW()-2&gt;=$R$4, AVERAGE(INDIRECT("C"&amp;ROW()-$R$4+1):C653), "")</f>
        <v>-1.5332720024532343E-2</v>
      </c>
      <c r="J653" s="18">
        <f ca="1">IF(ISNUMBER(MoyMob), IF(TestX, J652*(1+C653), J652*(1+F653)), J652*(1+C653))</f>
        <v>94.814264030389594</v>
      </c>
      <c r="K653" s="9">
        <f t="shared" ca="1" si="35"/>
        <v>-1.5332720024532343E-2</v>
      </c>
      <c r="L653" s="10"/>
    </row>
    <row r="654" spans="1:12">
      <c r="A654" s="1" t="s">
        <v>653</v>
      </c>
      <c r="B654" s="3">
        <v>64.75</v>
      </c>
      <c r="C654" s="9">
        <f t="shared" si="33"/>
        <v>8.252880722516398E-3</v>
      </c>
      <c r="E654" s="3">
        <v>112.83</v>
      </c>
      <c r="F654" s="9">
        <f t="shared" si="34"/>
        <v>-1.416054518098897E-3</v>
      </c>
      <c r="H654" s="10">
        <f ca="1">IF(ROW()-2&gt;=$R$4, AVERAGE(INDIRECT("C"&amp;ROW()-$R$4+1):C654), "")</f>
        <v>8.252880722516398E-3</v>
      </c>
      <c r="J654" s="18">
        <f ca="1">IF(ISNUMBER(MoyMob), IF(TestX, J653*(1+C654), J653*(1+F654)), J653*(1+C654))</f>
        <v>95.596754842225579</v>
      </c>
      <c r="K654" s="9">
        <f t="shared" ca="1" si="35"/>
        <v>8.252880722516398E-3</v>
      </c>
      <c r="L654" s="10"/>
    </row>
    <row r="655" spans="1:12">
      <c r="A655" s="1" t="s">
        <v>654</v>
      </c>
      <c r="B655" s="3">
        <v>64.22</v>
      </c>
      <c r="C655" s="9">
        <f t="shared" si="33"/>
        <v>-8.1853281853282445E-3</v>
      </c>
      <c r="E655" s="3">
        <v>112.91</v>
      </c>
      <c r="F655" s="9">
        <f t="shared" si="34"/>
        <v>7.0903128600541265E-4</v>
      </c>
      <c r="H655" s="10">
        <f ca="1">IF(ROW()-2&gt;=$R$4, AVERAGE(INDIRECT("C"&amp;ROW()-$R$4+1):C655), "")</f>
        <v>-8.1853281853282445E-3</v>
      </c>
      <c r="J655" s="18">
        <f ca="1">IF(ISNUMBER(MoyMob), IF(TestX, J654*(1+C655), J654*(1+F655)), J654*(1+C655))</f>
        <v>94.814264030389594</v>
      </c>
      <c r="K655" s="9">
        <f t="shared" ca="1" si="35"/>
        <v>-8.1853281853282445E-3</v>
      </c>
      <c r="L655" s="10"/>
    </row>
    <row r="656" spans="1:12">
      <c r="A656" s="1" t="s">
        <v>655</v>
      </c>
      <c r="B656" s="3">
        <v>64.69</v>
      </c>
      <c r="C656" s="9">
        <f t="shared" si="33"/>
        <v>7.3185923388352503E-3</v>
      </c>
      <c r="E656" s="3">
        <v>112.97</v>
      </c>
      <c r="F656" s="9">
        <f t="shared" si="34"/>
        <v>5.3139668762725023E-4</v>
      </c>
      <c r="H656" s="10">
        <f ca="1">IF(ROW()-2&gt;=$R$4, AVERAGE(INDIRECT("C"&amp;ROW()-$R$4+1):C656), "")</f>
        <v>7.3185923388352503E-3</v>
      </c>
      <c r="J656" s="18">
        <f ca="1">IF(ISNUMBER(MoyMob), IF(TestX, J655*(1+C656), J655*(1+F656)), J655*(1+C656))</f>
        <v>95.508170976734704</v>
      </c>
      <c r="K656" s="9">
        <f t="shared" ca="1" si="35"/>
        <v>7.3185923388352503E-3</v>
      </c>
      <c r="L656" s="10"/>
    </row>
    <row r="657" spans="1:12">
      <c r="A657" s="5" t="s">
        <v>656</v>
      </c>
      <c r="B657" s="3">
        <v>64.819999999999993</v>
      </c>
      <c r="C657" s="9">
        <f t="shared" si="33"/>
        <v>2.0095841706599948E-3</v>
      </c>
      <c r="E657" s="3">
        <v>113.09</v>
      </c>
      <c r="F657" s="9">
        <f t="shared" si="34"/>
        <v>1.062228910330143E-3</v>
      </c>
      <c r="H657" s="10">
        <f ca="1">IF(ROW()-2&gt;=$R$4, AVERAGE(INDIRECT("C"&amp;ROW()-$R$4+1):C657), "")</f>
        <v>2.0095841706599948E-3</v>
      </c>
      <c r="J657" s="18">
        <f ca="1">IF(ISNUMBER(MoyMob), IF(TestX, J656*(1+C657), J656*(1+F657)), J656*(1+C657))</f>
        <v>95.60962251711895</v>
      </c>
      <c r="K657" s="9">
        <f t="shared" ca="1" si="35"/>
        <v>1.062228910330143E-3</v>
      </c>
      <c r="L657" s="10"/>
    </row>
    <row r="658" spans="1:12">
      <c r="A658" s="1" t="s">
        <v>657</v>
      </c>
      <c r="B658" s="3">
        <v>65.89</v>
      </c>
      <c r="C658" s="9">
        <f t="shared" si="33"/>
        <v>1.6507250848503574E-2</v>
      </c>
      <c r="E658" s="3">
        <v>113.19</v>
      </c>
      <c r="F658" s="9">
        <f t="shared" si="34"/>
        <v>8.8425148112114549E-4</v>
      </c>
      <c r="H658" s="10">
        <f ca="1">IF(ROW()-2&gt;=$R$4, AVERAGE(INDIRECT("C"&amp;ROW()-$R$4+1):C658), "")</f>
        <v>1.6507250848503574E-2</v>
      </c>
      <c r="J658" s="18">
        <f ca="1">IF(ISNUMBER(MoyMob), IF(TestX, J657*(1+C658), J657*(1+F658)), J657*(1+C658))</f>
        <v>97.187874539539763</v>
      </c>
      <c r="K658" s="9">
        <f t="shared" ca="1" si="35"/>
        <v>1.6507250848503574E-2</v>
      </c>
      <c r="L658" s="10"/>
    </row>
    <row r="659" spans="1:12">
      <c r="A659" s="1" t="s">
        <v>658</v>
      </c>
      <c r="B659" s="3">
        <v>66.819999999999993</v>
      </c>
      <c r="C659" s="9">
        <f t="shared" si="33"/>
        <v>1.4114433146152461E-2</v>
      </c>
      <c r="E659" s="3">
        <v>113.49</v>
      </c>
      <c r="F659" s="9">
        <f t="shared" si="34"/>
        <v>2.6504108136760074E-3</v>
      </c>
      <c r="H659" s="10">
        <f ca="1">IF(ROW()-2&gt;=$R$4, AVERAGE(INDIRECT("C"&amp;ROW()-$R$4+1):C659), "")</f>
        <v>1.4114433146152461E-2</v>
      </c>
      <c r="J659" s="18">
        <f ca="1">IF(ISNUMBER(MoyMob), IF(TestX, J658*(1+C659), J658*(1+F659)), J658*(1+C659))</f>
        <v>97.445462333177545</v>
      </c>
      <c r="K659" s="9">
        <f t="shared" ca="1" si="35"/>
        <v>2.6504108136760074E-3</v>
      </c>
      <c r="L659" s="10"/>
    </row>
    <row r="660" spans="1:12">
      <c r="A660" s="1" t="s">
        <v>659</v>
      </c>
      <c r="B660" s="3">
        <v>67.489999999999995</v>
      </c>
      <c r="C660" s="9">
        <f t="shared" si="33"/>
        <v>1.0026938042502209E-2</v>
      </c>
      <c r="E660" s="3">
        <v>113.2</v>
      </c>
      <c r="F660" s="9">
        <f t="shared" si="34"/>
        <v>-2.5552912150849094E-3</v>
      </c>
      <c r="H660" s="10">
        <f ca="1">IF(ROW()-2&gt;=$R$4, AVERAGE(INDIRECT("C"&amp;ROW()-$R$4+1):C660), "")</f>
        <v>1.0026938042502209E-2</v>
      </c>
      <c r="J660" s="18">
        <f ca="1">IF(ISNUMBER(MoyMob), IF(TestX, J659*(1+C660), J659*(1+F660)), J659*(1+C660))</f>
        <v>97.196460799327696</v>
      </c>
      <c r="K660" s="9">
        <f t="shared" ca="1" si="35"/>
        <v>-2.5552912150847984E-3</v>
      </c>
      <c r="L660" s="10"/>
    </row>
    <row r="661" spans="1:12">
      <c r="A661" s="1" t="s">
        <v>660</v>
      </c>
      <c r="B661" s="3">
        <v>66.09</v>
      </c>
      <c r="C661" s="9">
        <f t="shared" si="33"/>
        <v>-2.0743813898355223E-2</v>
      </c>
      <c r="E661" s="3">
        <v>113</v>
      </c>
      <c r="F661" s="9">
        <f t="shared" si="34"/>
        <v>-1.7667844522968323E-3</v>
      </c>
      <c r="H661" s="10">
        <f ca="1">IF(ROW()-2&gt;=$R$4, AVERAGE(INDIRECT("C"&amp;ROW()-$R$4+1):C661), "")</f>
        <v>-2.0743813898355223E-2</v>
      </c>
      <c r="J661" s="18">
        <f ca="1">IF(ISNUMBER(MoyMob), IF(TestX, J660*(1+C661), J660*(1+F661)), J660*(1+C661))</f>
        <v>97.024735603569169</v>
      </c>
      <c r="K661" s="9">
        <f t="shared" ca="1" si="35"/>
        <v>-1.7667844522968323E-3</v>
      </c>
      <c r="L661" s="10"/>
    </row>
    <row r="662" spans="1:12">
      <c r="A662" s="1" t="s">
        <v>661</v>
      </c>
      <c r="B662" s="3">
        <v>64.28</v>
      </c>
      <c r="C662" s="9">
        <f t="shared" si="33"/>
        <v>-2.7386896656075077E-2</v>
      </c>
      <c r="E662" s="3">
        <v>113.06</v>
      </c>
      <c r="F662" s="9">
        <f t="shared" si="34"/>
        <v>5.3097345132746554E-4</v>
      </c>
      <c r="H662" s="10">
        <f ca="1">IF(ROW()-2&gt;=$R$4, AVERAGE(INDIRECT("C"&amp;ROW()-$R$4+1):C662), "")</f>
        <v>-2.7386896656075077E-2</v>
      </c>
      <c r="J662" s="18">
        <f ca="1">IF(ISNUMBER(MoyMob), IF(TestX, J661*(1+C662), J661*(1+F662)), J661*(1+C662))</f>
        <v>97.076253162296737</v>
      </c>
      <c r="K662" s="9">
        <f t="shared" ca="1" si="35"/>
        <v>5.3097345132746554E-4</v>
      </c>
      <c r="L662" s="10"/>
    </row>
    <row r="663" spans="1:12">
      <c r="A663" s="1" t="s">
        <v>662</v>
      </c>
      <c r="B663" s="3">
        <v>64.55</v>
      </c>
      <c r="C663" s="9">
        <f t="shared" si="33"/>
        <v>4.2003733665214593E-3</v>
      </c>
      <c r="E663" s="3">
        <v>112.95</v>
      </c>
      <c r="F663" s="9">
        <f t="shared" si="34"/>
        <v>-9.7293472492476774E-4</v>
      </c>
      <c r="H663" s="10">
        <f ca="1">IF(ROW()-2&gt;=$R$4, AVERAGE(INDIRECT("C"&amp;ROW()-$R$4+1):C663), "")</f>
        <v>4.2003733665214593E-3</v>
      </c>
      <c r="J663" s="18">
        <f ca="1">IF(ISNUMBER(MoyMob), IF(TestX, J662*(1+C663), J662*(1+F663)), J662*(1+C663))</f>
        <v>96.981804304629549</v>
      </c>
      <c r="K663" s="9">
        <f t="shared" ca="1" si="35"/>
        <v>-9.7293472492476774E-4</v>
      </c>
      <c r="L663" s="10"/>
    </row>
    <row r="664" spans="1:12">
      <c r="A664" s="1" t="s">
        <v>663</v>
      </c>
      <c r="B664" s="3">
        <v>64.48</v>
      </c>
      <c r="C664" s="9">
        <f t="shared" si="33"/>
        <v>-1.0844306738960752E-3</v>
      </c>
      <c r="E664" s="3">
        <v>112.84</v>
      </c>
      <c r="F664" s="9">
        <f t="shared" si="34"/>
        <v>-9.7388224878258711E-4</v>
      </c>
      <c r="H664" s="10">
        <f ca="1">IF(ROW()-2&gt;=$R$4, AVERAGE(INDIRECT("C"&amp;ROW()-$R$4+1):C664), "")</f>
        <v>-1.0844306738960752E-3</v>
      </c>
      <c r="J664" s="18">
        <f ca="1">IF(ISNUMBER(MoyMob), IF(TestX, J663*(1+C664), J663*(1+F664)), J663*(1+C664))</f>
        <v>96.876634261231828</v>
      </c>
      <c r="K664" s="9">
        <f t="shared" ca="1" si="35"/>
        <v>-1.0844306738959641E-3</v>
      </c>
      <c r="L664" s="10"/>
    </row>
    <row r="665" spans="1:12">
      <c r="A665" s="1" t="s">
        <v>664</v>
      </c>
      <c r="B665" s="3">
        <v>68.22</v>
      </c>
      <c r="C665" s="9">
        <f t="shared" si="33"/>
        <v>5.8002481389578087E-2</v>
      </c>
      <c r="E665" s="3">
        <v>112.68</v>
      </c>
      <c r="F665" s="9">
        <f t="shared" si="34"/>
        <v>-1.4179369018078036E-3</v>
      </c>
      <c r="H665" s="10">
        <f ca="1">IF(ROW()-2&gt;=$R$4, AVERAGE(INDIRECT("C"&amp;ROW()-$R$4+1):C665), "")</f>
        <v>5.8002481389578087E-2</v>
      </c>
      <c r="J665" s="18">
        <f ca="1">IF(ISNUMBER(MoyMob), IF(TestX, J664*(1+C665), J664*(1+F665)), J664*(1+C665))</f>
        <v>102.49571943705389</v>
      </c>
      <c r="K665" s="9">
        <f t="shared" ca="1" si="35"/>
        <v>5.8002481389578087E-2</v>
      </c>
      <c r="L665" s="10"/>
    </row>
    <row r="666" spans="1:12">
      <c r="A666" s="1" t="s">
        <v>665</v>
      </c>
      <c r="B666" s="3">
        <v>68.89</v>
      </c>
      <c r="C666" s="9">
        <f t="shared" si="33"/>
        <v>9.8211668132512919E-3</v>
      </c>
      <c r="E666" s="3">
        <v>113.02</v>
      </c>
      <c r="F666" s="9">
        <f t="shared" si="34"/>
        <v>3.0173943911961931E-3</v>
      </c>
      <c r="H666" s="10">
        <f ca="1">IF(ROW()-2&gt;=$R$4, AVERAGE(INDIRECT("C"&amp;ROW()-$R$4+1):C666), "")</f>
        <v>9.8211668132512919E-3</v>
      </c>
      <c r="J666" s="18">
        <f ca="1">IF(ISNUMBER(MoyMob), IF(TestX, J665*(1+C666), J665*(1+F666)), J665*(1+C666))</f>
        <v>102.80498944600488</v>
      </c>
      <c r="K666" s="9">
        <f t="shared" ca="1" si="35"/>
        <v>3.0173943911961931E-3</v>
      </c>
      <c r="L666" s="10"/>
    </row>
    <row r="667" spans="1:12">
      <c r="A667" s="1" t="s">
        <v>666</v>
      </c>
      <c r="B667" s="3">
        <v>69.42</v>
      </c>
      <c r="C667" s="9">
        <f t="shared" si="33"/>
        <v>7.6934242996080648E-3</v>
      </c>
      <c r="E667" s="3">
        <v>112.92</v>
      </c>
      <c r="F667" s="9">
        <f t="shared" si="34"/>
        <v>-8.8479915059280767E-4</v>
      </c>
      <c r="H667" s="10">
        <f ca="1">IF(ROW()-2&gt;=$R$4, AVERAGE(INDIRECT("C"&amp;ROW()-$R$4+1):C667), "")</f>
        <v>7.6934242996080648E-3</v>
      </c>
      <c r="J667" s="18">
        <f ca="1">IF(ISNUMBER(MoyMob), IF(TestX, J666*(1+C667), J666*(1+F667)), J666*(1+C667))</f>
        <v>103.59591184992972</v>
      </c>
      <c r="K667" s="9">
        <f t="shared" ca="1" si="35"/>
        <v>7.6934242996080648E-3</v>
      </c>
      <c r="L667" s="10"/>
    </row>
    <row r="668" spans="1:12">
      <c r="A668" s="1" t="s">
        <v>667</v>
      </c>
      <c r="B668" s="3">
        <v>69.760000000000005</v>
      </c>
      <c r="C668" s="9">
        <f t="shared" si="33"/>
        <v>4.8977239988476917E-3</v>
      </c>
      <c r="E668" s="3">
        <v>112.84</v>
      </c>
      <c r="F668" s="9">
        <f t="shared" si="34"/>
        <v>-7.0846617074038498E-4</v>
      </c>
      <c r="H668" s="10">
        <f ca="1">IF(ROW()-2&gt;=$R$4, AVERAGE(INDIRECT("C"&amp;ROW()-$R$4+1):C668), "")</f>
        <v>4.8977239988476917E-3</v>
      </c>
      <c r="J668" s="18">
        <f ca="1">IF(ISNUMBER(MoyMob), IF(TestX, J667*(1+C668), J667*(1+F668)), J667*(1+C668))</f>
        <v>103.52251765095704</v>
      </c>
      <c r="K668" s="9">
        <f t="shared" ca="1" si="35"/>
        <v>-7.0846617074038498E-4</v>
      </c>
      <c r="L668" s="10"/>
    </row>
    <row r="669" spans="1:12">
      <c r="A669" s="1" t="s">
        <v>668</v>
      </c>
      <c r="B669" s="3">
        <v>71.09</v>
      </c>
      <c r="C669" s="9">
        <f t="shared" si="33"/>
        <v>1.906536697247696E-2</v>
      </c>
      <c r="E669" s="3">
        <v>112.66</v>
      </c>
      <c r="F669" s="9">
        <f t="shared" si="34"/>
        <v>-1.5951790145338762E-3</v>
      </c>
      <c r="H669" s="10">
        <f ca="1">IF(ROW()-2&gt;=$R$4, AVERAGE(INDIRECT("C"&amp;ROW()-$R$4+1):C669), "")</f>
        <v>1.906536697247696E-2</v>
      </c>
      <c r="J669" s="18">
        <f ca="1">IF(ISNUMBER(MoyMob), IF(TestX, J668*(1+C669), J668*(1+F669)), J668*(1+C669))</f>
        <v>103.35738070326852</v>
      </c>
      <c r="K669" s="9">
        <f t="shared" ca="1" si="35"/>
        <v>-1.5951790145338762E-3</v>
      </c>
      <c r="L669" s="10"/>
    </row>
    <row r="670" spans="1:12">
      <c r="A670" s="1" t="s">
        <v>669</v>
      </c>
      <c r="B670" s="3">
        <v>70.489999999999995</v>
      </c>
      <c r="C670" s="9">
        <f t="shared" si="33"/>
        <v>-8.440005626670577E-3</v>
      </c>
      <c r="E670" s="3">
        <v>112.78</v>
      </c>
      <c r="F670" s="9">
        <f t="shared" si="34"/>
        <v>1.065151784129359E-3</v>
      </c>
      <c r="H670" s="10">
        <f ca="1">IF(ROW()-2&gt;=$R$4, AVERAGE(INDIRECT("C"&amp;ROW()-$R$4+1):C670), "")</f>
        <v>-8.440005626670577E-3</v>
      </c>
      <c r="J670" s="18">
        <f ca="1">IF(ISNUMBER(MoyMob), IF(TestX, J669*(1+C670), J669*(1+F670)), J669*(1+C670))</f>
        <v>103.46747200172754</v>
      </c>
      <c r="K670" s="9">
        <f t="shared" ca="1" si="35"/>
        <v>1.065151784129359E-3</v>
      </c>
      <c r="L670" s="10"/>
    </row>
    <row r="671" spans="1:12">
      <c r="A671" s="1" t="s">
        <v>670</v>
      </c>
      <c r="B671" s="3">
        <v>72.959999999999994</v>
      </c>
      <c r="C671" s="9">
        <f t="shared" si="33"/>
        <v>3.5040431266846417E-2</v>
      </c>
      <c r="E671" s="3">
        <v>112.57</v>
      </c>
      <c r="F671" s="9">
        <f t="shared" si="34"/>
        <v>-1.8620322752261886E-3</v>
      </c>
      <c r="H671" s="10">
        <f ca="1">IF(ROW()-2&gt;=$R$4, AVERAGE(INDIRECT("C"&amp;ROW()-$R$4+1):C671), "")</f>
        <v>3.5040431266846417E-2</v>
      </c>
      <c r="J671" s="18">
        <f ca="1">IF(ISNUMBER(MoyMob), IF(TestX, J670*(1+C671), J670*(1+F671)), J670*(1+C671))</f>
        <v>103.27481222942427</v>
      </c>
      <c r="K671" s="9">
        <f t="shared" ca="1" si="35"/>
        <v>-1.8620322752260776E-3</v>
      </c>
      <c r="L671" s="10"/>
    </row>
    <row r="672" spans="1:12">
      <c r="A672" s="1" t="s">
        <v>671</v>
      </c>
      <c r="B672" s="3">
        <v>76.569999999999993</v>
      </c>
      <c r="C672" s="9">
        <f t="shared" si="33"/>
        <v>4.9479166666666741E-2</v>
      </c>
      <c r="E672" s="3">
        <v>112.78</v>
      </c>
      <c r="F672" s="9">
        <f t="shared" si="34"/>
        <v>1.8655059074355052E-3</v>
      </c>
      <c r="H672" s="10">
        <f ca="1">IF(ROW()-2&gt;=$R$4, AVERAGE(INDIRECT("C"&amp;ROW()-$R$4+1):C672), "")</f>
        <v>4.9479166666666741E-2</v>
      </c>
      <c r="J672" s="18">
        <f ca="1">IF(ISNUMBER(MoyMob), IF(TestX, J671*(1+C672), J671*(1+F672)), J671*(1+C672))</f>
        <v>103.46747200172756</v>
      </c>
      <c r="K672" s="9">
        <f t="shared" ca="1" si="35"/>
        <v>1.8655059074355052E-3</v>
      </c>
      <c r="L672" s="10"/>
    </row>
    <row r="673" spans="1:12">
      <c r="A673" s="1" t="s">
        <v>672</v>
      </c>
      <c r="B673" s="3">
        <v>74.83</v>
      </c>
      <c r="C673" s="9">
        <f t="shared" si="33"/>
        <v>-2.2724304557920738E-2</v>
      </c>
      <c r="E673" s="3">
        <v>112.92</v>
      </c>
      <c r="F673" s="9">
        <f t="shared" si="34"/>
        <v>1.2413548501506444E-3</v>
      </c>
      <c r="H673" s="10">
        <f ca="1">IF(ROW()-2&gt;=$R$4, AVERAGE(INDIRECT("C"&amp;ROW()-$R$4+1):C673), "")</f>
        <v>-2.2724304557920738E-2</v>
      </c>
      <c r="J673" s="18">
        <f ca="1">IF(ISNUMBER(MoyMob), IF(TestX, J672*(1+C673), J672*(1+F673)), J672*(1+C673))</f>
        <v>101.11624565612216</v>
      </c>
      <c r="K673" s="9">
        <f t="shared" ca="1" si="35"/>
        <v>-2.2724304557920738E-2</v>
      </c>
      <c r="L673" s="10"/>
    </row>
    <row r="674" spans="1:12">
      <c r="A674" s="1" t="s">
        <v>673</v>
      </c>
      <c r="B674" s="3">
        <v>73.36</v>
      </c>
      <c r="C674" s="9">
        <f t="shared" si="33"/>
        <v>-1.9644527595883976E-2</v>
      </c>
      <c r="E674" s="3">
        <v>112.77</v>
      </c>
      <c r="F674" s="9">
        <f t="shared" si="34"/>
        <v>-1.3283740701381941E-3</v>
      </c>
      <c r="H674" s="10">
        <f ca="1">IF(ROW()-2&gt;=$R$4, AVERAGE(INDIRECT("C"&amp;ROW()-$R$4+1):C674), "")</f>
        <v>-1.9644527595883976E-2</v>
      </c>
      <c r="J674" s="18">
        <f ca="1">IF(ISNUMBER(MoyMob), IF(TestX, J673*(1+C674), J673*(1+F674)), J673*(1+C674))</f>
        <v>100.98192545732284</v>
      </c>
      <c r="K674" s="9">
        <f t="shared" ca="1" si="35"/>
        <v>-1.3283740701381941E-3</v>
      </c>
      <c r="L674" s="10"/>
    </row>
    <row r="675" spans="1:12">
      <c r="A675" s="1" t="s">
        <v>674</v>
      </c>
      <c r="B675" s="3">
        <v>71.430000000000007</v>
      </c>
      <c r="C675" s="9">
        <f t="shared" si="33"/>
        <v>-2.6308615049073003E-2</v>
      </c>
      <c r="E675" s="3">
        <v>112.47</v>
      </c>
      <c r="F675" s="9">
        <f t="shared" si="34"/>
        <v>-2.6602819898908781E-3</v>
      </c>
      <c r="H675" s="10">
        <f ca="1">IF(ROW()-2&gt;=$R$4, AVERAGE(INDIRECT("C"&amp;ROW()-$R$4+1):C675), "")</f>
        <v>-2.6308615049073003E-2</v>
      </c>
      <c r="J675" s="18">
        <f ca="1">IF(ISNUMBER(MoyMob), IF(TestX, J674*(1+C675), J674*(1+F675)), J674*(1+C675))</f>
        <v>100.71328505972423</v>
      </c>
      <c r="K675" s="9">
        <f t="shared" ca="1" si="35"/>
        <v>-2.6602819898908781E-3</v>
      </c>
      <c r="L675" s="10"/>
    </row>
    <row r="676" spans="1:12">
      <c r="A676" s="1" t="s">
        <v>675</v>
      </c>
      <c r="B676" s="3">
        <v>73.56</v>
      </c>
      <c r="C676" s="9">
        <f t="shared" si="33"/>
        <v>2.9819403611927697E-2</v>
      </c>
      <c r="E676" s="3">
        <v>112.4</v>
      </c>
      <c r="F676" s="9">
        <f t="shared" si="34"/>
        <v>-6.2238819240678644E-4</v>
      </c>
      <c r="H676" s="10">
        <f ca="1">IF(ROW()-2&gt;=$R$4, AVERAGE(INDIRECT("C"&amp;ROW()-$R$4+1):C676), "")</f>
        <v>2.9819403611927697E-2</v>
      </c>
      <c r="J676" s="18">
        <f ca="1">IF(ISNUMBER(MoyMob), IF(TestX, J675*(1+C676), J675*(1+F676)), J675*(1+C676))</f>
        <v>103.71649515600328</v>
      </c>
      <c r="K676" s="9">
        <f t="shared" ca="1" si="35"/>
        <v>2.9819403611927697E-2</v>
      </c>
      <c r="L676" s="10"/>
    </row>
    <row r="677" spans="1:12">
      <c r="A677" s="1" t="s">
        <v>676</v>
      </c>
      <c r="B677" s="3">
        <v>72.430000000000007</v>
      </c>
      <c r="C677" s="9">
        <f t="shared" si="33"/>
        <v>-1.5361609570418655E-2</v>
      </c>
      <c r="E677" s="3">
        <v>112.59</v>
      </c>
      <c r="F677" s="9">
        <f t="shared" si="34"/>
        <v>1.6903914590746805E-3</v>
      </c>
      <c r="H677" s="10">
        <f ca="1">IF(ROW()-2&gt;=$R$4, AVERAGE(INDIRECT("C"&amp;ROW()-$R$4+1):C677), "")</f>
        <v>-1.5361609570418655E-2</v>
      </c>
      <c r="J677" s="18">
        <f ca="1">IF(ISNUMBER(MoyMob), IF(TestX, J676*(1+C677), J676*(1+F677)), J676*(1+C677))</f>
        <v>102.12324285140454</v>
      </c>
      <c r="K677" s="9">
        <f t="shared" ca="1" si="35"/>
        <v>-1.5361609570418655E-2</v>
      </c>
      <c r="L677" s="10"/>
    </row>
    <row r="678" spans="1:12">
      <c r="A678" s="1" t="s">
        <v>677</v>
      </c>
      <c r="B678" s="3">
        <v>72.900000000000006</v>
      </c>
      <c r="C678" s="9">
        <f t="shared" si="33"/>
        <v>6.4890238851305071E-3</v>
      </c>
      <c r="E678" s="3">
        <v>112.53</v>
      </c>
      <c r="F678" s="9">
        <f t="shared" si="34"/>
        <v>-5.3290700772712363E-4</v>
      </c>
      <c r="H678" s="10">
        <f ca="1">IF(ROW()-2&gt;=$R$4, AVERAGE(INDIRECT("C"&amp;ROW()-$R$4+1):C678), "")</f>
        <v>6.4890238851305071E-3</v>
      </c>
      <c r="J678" s="18">
        <f ca="1">IF(ISNUMBER(MoyMob), IF(TestX, J677*(1+C678), J677*(1+F678)), J677*(1+C678))</f>
        <v>102.78592301349428</v>
      </c>
      <c r="K678" s="9">
        <f t="shared" ca="1" si="35"/>
        <v>6.4890238851305071E-3</v>
      </c>
      <c r="L678" s="10"/>
    </row>
    <row r="679" spans="1:12">
      <c r="A679" s="1" t="s">
        <v>678</v>
      </c>
      <c r="B679" s="3">
        <v>73.5</v>
      </c>
      <c r="C679" s="9">
        <f t="shared" si="33"/>
        <v>8.2304526748970819E-3</v>
      </c>
      <c r="E679" s="3">
        <v>112.7</v>
      </c>
      <c r="F679" s="9">
        <f t="shared" si="34"/>
        <v>1.5107082555763096E-3</v>
      </c>
      <c r="H679" s="10">
        <f ca="1">IF(ROW()-2&gt;=$R$4, AVERAGE(INDIRECT("C"&amp;ROW()-$R$4+1):C679), "")</f>
        <v>8.2304526748970819E-3</v>
      </c>
      <c r="J679" s="18">
        <f ca="1">IF(ISNUMBER(MoyMob), IF(TestX, J678*(1+C679), J678*(1+F679)), J678*(1+C679))</f>
        <v>102.9412025559478</v>
      </c>
      <c r="K679" s="9">
        <f t="shared" ca="1" si="35"/>
        <v>1.5107082555763096E-3</v>
      </c>
      <c r="L679" s="10"/>
    </row>
    <row r="680" spans="1:12">
      <c r="A680" s="1" t="s">
        <v>679</v>
      </c>
      <c r="B680" s="3">
        <v>73.36</v>
      </c>
      <c r="C680" s="9">
        <f t="shared" si="33"/>
        <v>-1.9047619047619646E-3</v>
      </c>
      <c r="E680" s="3">
        <v>112.83</v>
      </c>
      <c r="F680" s="9">
        <f t="shared" si="34"/>
        <v>1.15350488021293E-3</v>
      </c>
      <c r="H680" s="10">
        <f ca="1">IF(ROW()-2&gt;=$R$4, AVERAGE(INDIRECT("C"&amp;ROW()-$R$4+1):C680), "")</f>
        <v>-1.9047619047619646E-3</v>
      </c>
      <c r="J680" s="18">
        <f ca="1">IF(ISNUMBER(MoyMob), IF(TestX, J679*(1+C680), J679*(1+F680)), J679*(1+C680))</f>
        <v>102.74512407488885</v>
      </c>
      <c r="K680" s="9">
        <f t="shared" ca="1" si="35"/>
        <v>-1.9047619047618536E-3</v>
      </c>
      <c r="L680" s="10"/>
    </row>
    <row r="681" spans="1:12">
      <c r="A681" s="1" t="s">
        <v>680</v>
      </c>
      <c r="B681" s="3">
        <v>73.36</v>
      </c>
      <c r="C681" s="9">
        <f t="shared" si="33"/>
        <v>0</v>
      </c>
      <c r="E681" s="3">
        <v>112.82</v>
      </c>
      <c r="F681" s="9">
        <f t="shared" si="34"/>
        <v>-8.8628910750787604E-5</v>
      </c>
      <c r="H681" s="10">
        <f ca="1">IF(ROW()-2&gt;=$R$4, AVERAGE(INDIRECT("C"&amp;ROW()-$R$4+1):C681), "")</f>
        <v>0</v>
      </c>
      <c r="J681" s="18">
        <f ca="1">IF(ISNUMBER(MoyMob), IF(TestX, J680*(1+C681), J680*(1+F681)), J680*(1+C681))</f>
        <v>102.73601788645713</v>
      </c>
      <c r="K681" s="9">
        <f t="shared" ca="1" si="35"/>
        <v>-8.8628910750787604E-5</v>
      </c>
      <c r="L681" s="10"/>
    </row>
    <row r="682" spans="1:12">
      <c r="A682" s="1" t="s">
        <v>681</v>
      </c>
      <c r="B682" s="3">
        <v>73.430000000000007</v>
      </c>
      <c r="C682" s="9">
        <f t="shared" si="33"/>
        <v>9.5419847328259699E-4</v>
      </c>
      <c r="E682" s="3">
        <v>112.7</v>
      </c>
      <c r="F682" s="9">
        <f t="shared" si="34"/>
        <v>-1.063641198368992E-3</v>
      </c>
      <c r="H682" s="10">
        <f ca="1">IF(ROW()-2&gt;=$R$4, AVERAGE(INDIRECT("C"&amp;ROW()-$R$4+1):C682), "")</f>
        <v>9.5419847328259699E-4</v>
      </c>
      <c r="J682" s="18">
        <f ca="1">IF(ISNUMBER(MoyMob), IF(TestX, J681*(1+C682), J681*(1+F682)), J681*(1+C682))</f>
        <v>102.62674362527673</v>
      </c>
      <c r="K682" s="9">
        <f t="shared" ca="1" si="35"/>
        <v>-1.0636411983688809E-3</v>
      </c>
      <c r="L682" s="10"/>
    </row>
    <row r="683" spans="1:12">
      <c r="A683" s="1" t="s">
        <v>682</v>
      </c>
      <c r="B683" s="3">
        <v>75.83</v>
      </c>
      <c r="C683" s="9">
        <f t="shared" si="33"/>
        <v>3.2684189023559629E-2</v>
      </c>
      <c r="E683" s="3">
        <v>112.72</v>
      </c>
      <c r="F683" s="9">
        <f t="shared" si="34"/>
        <v>1.7746228926340812E-4</v>
      </c>
      <c r="H683" s="10">
        <f ca="1">IF(ROW()-2&gt;=$R$4, AVERAGE(INDIRECT("C"&amp;ROW()-$R$4+1):C683), "")</f>
        <v>3.2684189023559629E-2</v>
      </c>
      <c r="J683" s="18">
        <f ca="1">IF(ISNUMBER(MoyMob), IF(TestX, J682*(1+C683), J682*(1+F683)), J682*(1+C683))</f>
        <v>105.98101551279767</v>
      </c>
      <c r="K683" s="9">
        <f t="shared" ca="1" si="35"/>
        <v>3.2684189023559629E-2</v>
      </c>
      <c r="L683" s="10"/>
    </row>
    <row r="684" spans="1:12">
      <c r="A684" s="1" t="s">
        <v>683</v>
      </c>
      <c r="B684" s="3">
        <v>78.7</v>
      </c>
      <c r="C684" s="9">
        <f t="shared" si="33"/>
        <v>3.7847817486482915E-2</v>
      </c>
      <c r="E684" s="3">
        <v>112.52</v>
      </c>
      <c r="F684" s="9">
        <f t="shared" si="34"/>
        <v>-1.7743080198723282E-3</v>
      </c>
      <c r="H684" s="10">
        <f ca="1">IF(ROW()-2&gt;=$R$4, AVERAGE(INDIRECT("C"&amp;ROW()-$R$4+1):C684), "")</f>
        <v>3.7847817486482915E-2</v>
      </c>
      <c r="J684" s="18">
        <f ca="1">IF(ISNUMBER(MoyMob), IF(TestX, J683*(1+C684), J683*(1+F684)), J683*(1+C684))</f>
        <v>105.7929725470191</v>
      </c>
      <c r="K684" s="9">
        <f t="shared" ca="1" si="35"/>
        <v>-1.7743080198722172E-3</v>
      </c>
      <c r="L684" s="10"/>
    </row>
    <row r="685" spans="1:12">
      <c r="A685" s="1" t="s">
        <v>684</v>
      </c>
      <c r="B685" s="3">
        <v>77.44</v>
      </c>
      <c r="C685" s="9">
        <f t="shared" si="33"/>
        <v>-1.601016518424403E-2</v>
      </c>
      <c r="E685" s="3">
        <v>112.48</v>
      </c>
      <c r="F685" s="9">
        <f t="shared" si="34"/>
        <v>-3.554923569142332E-4</v>
      </c>
      <c r="H685" s="10">
        <f ca="1">IF(ROW()-2&gt;=$R$4, AVERAGE(INDIRECT("C"&amp;ROW()-$R$4+1):C685), "")</f>
        <v>-1.601016518424403E-2</v>
      </c>
      <c r="J685" s="18">
        <f ca="1">IF(ISNUMBER(MoyMob), IF(TestX, J684*(1+C685), J684*(1+F685)), J684*(1+C685))</f>
        <v>105.75536395386341</v>
      </c>
      <c r="K685" s="9">
        <f t="shared" ca="1" si="35"/>
        <v>-3.5549235691412218E-4</v>
      </c>
      <c r="L685" s="10"/>
    </row>
    <row r="686" spans="1:12">
      <c r="A686" s="1" t="s">
        <v>685</v>
      </c>
      <c r="B686" s="3">
        <v>77.099999999999994</v>
      </c>
      <c r="C686" s="9">
        <f t="shared" si="33"/>
        <v>-4.390495867768629E-3</v>
      </c>
      <c r="E686" s="3">
        <v>112.47</v>
      </c>
      <c r="F686" s="9">
        <f t="shared" si="34"/>
        <v>-8.8904694167890597E-5</v>
      </c>
      <c r="H686" s="10">
        <f ca="1">IF(ROW()-2&gt;=$R$4, AVERAGE(INDIRECT("C"&amp;ROW()-$R$4+1):C686), "")</f>
        <v>-4.390495867768629E-3</v>
      </c>
      <c r="J686" s="18">
        <f ca="1">IF(ISNUMBER(MoyMob), IF(TestX, J685*(1+C686), J685*(1+F686)), J685*(1+C686))</f>
        <v>105.74596180557448</v>
      </c>
      <c r="K686" s="9">
        <f t="shared" ca="1" si="35"/>
        <v>-8.8904694167890597E-5</v>
      </c>
      <c r="L686" s="10"/>
    </row>
    <row r="687" spans="1:12">
      <c r="A687" s="1" t="s">
        <v>686</v>
      </c>
      <c r="B687" s="3">
        <v>77.5</v>
      </c>
      <c r="C687" s="9">
        <f t="shared" si="33"/>
        <v>5.188067444876765E-3</v>
      </c>
      <c r="E687" s="3">
        <v>112.47</v>
      </c>
      <c r="F687" s="9">
        <f t="shared" si="34"/>
        <v>0</v>
      </c>
      <c r="H687" s="10">
        <f ca="1">IF(ROW()-2&gt;=$R$4, AVERAGE(INDIRECT("C"&amp;ROW()-$R$4+1):C687), "")</f>
        <v>5.188067444876765E-3</v>
      </c>
      <c r="J687" s="18">
        <f ca="1">IF(ISNUMBER(MoyMob), IF(TestX, J686*(1+C687), J686*(1+F687)), J686*(1+C687))</f>
        <v>105.74596180557448</v>
      </c>
      <c r="K687" s="9">
        <f t="shared" ca="1" si="35"/>
        <v>0</v>
      </c>
      <c r="L687" s="10"/>
    </row>
    <row r="688" spans="1:12">
      <c r="A688" s="1" t="s">
        <v>687</v>
      </c>
      <c r="B688" s="3">
        <v>76.430000000000007</v>
      </c>
      <c r="C688" s="9">
        <f t="shared" si="33"/>
        <v>-1.380645161290317E-2</v>
      </c>
      <c r="E688" s="3">
        <v>112.48</v>
      </c>
      <c r="F688" s="9">
        <f t="shared" si="34"/>
        <v>8.891259891541381E-5</v>
      </c>
      <c r="H688" s="10">
        <f ca="1">IF(ROW()-2&gt;=$R$4, AVERAGE(INDIRECT("C"&amp;ROW()-$R$4+1):C688), "")</f>
        <v>-1.380645161290317E-2</v>
      </c>
      <c r="J688" s="18">
        <f ca="1">IF(ISNUMBER(MoyMob), IF(TestX, J687*(1+C688), J687*(1+F688)), J687*(1+C688))</f>
        <v>104.2859853006459</v>
      </c>
      <c r="K688" s="9">
        <f t="shared" ca="1" si="35"/>
        <v>-1.380645161290317E-2</v>
      </c>
      <c r="L688" s="10"/>
    </row>
    <row r="689" spans="1:12">
      <c r="A689" s="1" t="s">
        <v>688</v>
      </c>
      <c r="B689" s="3">
        <v>78.5</v>
      </c>
      <c r="C689" s="9">
        <f t="shared" si="33"/>
        <v>2.7083605913908126E-2</v>
      </c>
      <c r="E689" s="3">
        <v>112.59</v>
      </c>
      <c r="F689" s="9">
        <f t="shared" si="34"/>
        <v>9.7795163584635247E-4</v>
      </c>
      <c r="H689" s="10">
        <f ca="1">IF(ROW()-2&gt;=$R$4, AVERAGE(INDIRECT("C"&amp;ROW()-$R$4+1):C689), "")</f>
        <v>2.7083605913908126E-2</v>
      </c>
      <c r="J689" s="18">
        <f ca="1">IF(ISNUMBER(MoyMob), IF(TestX, J688*(1+C689), J688*(1+F689)), J688*(1+C689))</f>
        <v>107.11042582887221</v>
      </c>
      <c r="K689" s="9">
        <f t="shared" ca="1" si="35"/>
        <v>2.7083605913908126E-2</v>
      </c>
      <c r="L689" s="10"/>
    </row>
    <row r="690" spans="1:12">
      <c r="A690" s="1" t="s">
        <v>689</v>
      </c>
      <c r="B690" s="3">
        <v>81.11</v>
      </c>
      <c r="C690" s="9">
        <f t="shared" si="33"/>
        <v>3.3248407643312161E-2</v>
      </c>
      <c r="E690" s="3">
        <v>112.91</v>
      </c>
      <c r="F690" s="9">
        <f t="shared" si="34"/>
        <v>2.8421707078780667E-3</v>
      </c>
      <c r="H690" s="10">
        <f ca="1">IF(ROW()-2&gt;=$R$4, AVERAGE(INDIRECT("C"&amp;ROW()-$R$4+1):C690), "")</f>
        <v>3.3248407643312161E-2</v>
      </c>
      <c r="J690" s="18">
        <f ca="1">IF(ISNUMBER(MoyMob), IF(TestX, J689*(1+C690), J689*(1+F690)), J689*(1+C690))</f>
        <v>107.41485194367138</v>
      </c>
      <c r="K690" s="9">
        <f t="shared" ca="1" si="35"/>
        <v>2.8421707078780667E-3</v>
      </c>
      <c r="L690" s="10"/>
    </row>
    <row r="691" spans="1:12">
      <c r="A691" s="1" t="s">
        <v>690</v>
      </c>
      <c r="B691" s="3">
        <v>81.239999999999995</v>
      </c>
      <c r="C691" s="9">
        <f t="shared" si="33"/>
        <v>1.6027616816667312E-3</v>
      </c>
      <c r="E691" s="3">
        <v>113.16</v>
      </c>
      <c r="F691" s="9">
        <f t="shared" si="34"/>
        <v>2.2141528651138387E-3</v>
      </c>
      <c r="H691" s="10">
        <f ca="1">IF(ROW()-2&gt;=$R$4, AVERAGE(INDIRECT("C"&amp;ROW()-$R$4+1):C691), "")</f>
        <v>1.6027616816667312E-3</v>
      </c>
      <c r="J691" s="18">
        <f ca="1">IF(ISNUMBER(MoyMob), IF(TestX, J690*(1+C691), J690*(1+F691)), J690*(1+C691))</f>
        <v>107.58701235240861</v>
      </c>
      <c r="K691" s="9">
        <f t="shared" ca="1" si="35"/>
        <v>1.6027616816667312E-3</v>
      </c>
      <c r="L691" s="10"/>
    </row>
    <row r="692" spans="1:12">
      <c r="A692" s="1" t="s">
        <v>691</v>
      </c>
      <c r="B692" s="3">
        <v>81.31</v>
      </c>
      <c r="C692" s="9">
        <f t="shared" si="33"/>
        <v>8.6164451009373977E-4</v>
      </c>
      <c r="E692" s="3">
        <v>113.02</v>
      </c>
      <c r="F692" s="9">
        <f t="shared" si="34"/>
        <v>-1.237186284906322E-3</v>
      </c>
      <c r="H692" s="10">
        <f ca="1">IF(ROW()-2&gt;=$R$4, AVERAGE(INDIRECT("C"&amp;ROW()-$R$4+1):C692), "")</f>
        <v>8.6164451009373977E-4</v>
      </c>
      <c r="J692" s="18">
        <f ca="1">IF(ISNUMBER(MoyMob), IF(TestX, J691*(1+C692), J691*(1+F692)), J691*(1+C692))</f>
        <v>107.45390717629216</v>
      </c>
      <c r="K692" s="9">
        <f t="shared" ca="1" si="35"/>
        <v>-1.237186284906322E-3</v>
      </c>
      <c r="L692" s="10"/>
    </row>
    <row r="693" spans="1:12">
      <c r="A693" s="1" t="s">
        <v>692</v>
      </c>
      <c r="B693" s="3">
        <v>78.64</v>
      </c>
      <c r="C693" s="9">
        <f t="shared" si="33"/>
        <v>-3.2837289386299373E-2</v>
      </c>
      <c r="E693" s="3">
        <v>113.17</v>
      </c>
      <c r="F693" s="9">
        <f t="shared" si="34"/>
        <v>1.327198725889378E-3</v>
      </c>
      <c r="H693" s="10">
        <f ca="1">IF(ROW()-2&gt;=$R$4, AVERAGE(INDIRECT("C"&amp;ROW()-$R$4+1):C693), "")</f>
        <v>-3.2837289386299373E-2</v>
      </c>
      <c r="J693" s="18">
        <f ca="1">IF(ISNUMBER(MoyMob), IF(TestX, J692*(1+C693), J692*(1+F693)), J692*(1+C693))</f>
        <v>107.59651986498837</v>
      </c>
      <c r="K693" s="9">
        <f t="shared" ca="1" si="35"/>
        <v>1.327198725889378E-3</v>
      </c>
      <c r="L693" s="10"/>
    </row>
    <row r="694" spans="1:12">
      <c r="A694" s="1" t="s">
        <v>693</v>
      </c>
      <c r="B694" s="3">
        <v>77.44</v>
      </c>
      <c r="C694" s="9">
        <f t="shared" si="33"/>
        <v>-1.5259409969481164E-2</v>
      </c>
      <c r="E694" s="3">
        <v>113.18</v>
      </c>
      <c r="F694" s="9">
        <f t="shared" si="34"/>
        <v>8.8362640275674309E-5</v>
      </c>
      <c r="H694" s="10">
        <f ca="1">IF(ROW()-2&gt;=$R$4, AVERAGE(INDIRECT("C"&amp;ROW()-$R$4+1):C694), "")</f>
        <v>-1.5259409969481164E-2</v>
      </c>
      <c r="J694" s="18">
        <f ca="1">IF(ISNUMBER(MoyMob), IF(TestX, J693*(1+C694), J693*(1+F694)), J693*(1+C694))</f>
        <v>107.60602737756811</v>
      </c>
      <c r="K694" s="9">
        <f t="shared" ca="1" si="35"/>
        <v>8.8362640275674309E-5</v>
      </c>
      <c r="L694" s="10"/>
    </row>
    <row r="695" spans="1:12">
      <c r="A695" s="1" t="s">
        <v>694</v>
      </c>
      <c r="B695" s="3">
        <v>81.11</v>
      </c>
      <c r="C695" s="9">
        <f t="shared" si="33"/>
        <v>4.739152892561993E-2</v>
      </c>
      <c r="E695" s="3">
        <v>113.24</v>
      </c>
      <c r="F695" s="9">
        <f t="shared" si="34"/>
        <v>5.3012899805615632E-4</v>
      </c>
      <c r="H695" s="10">
        <f ca="1">IF(ROW()-2&gt;=$R$4, AVERAGE(INDIRECT("C"&amp;ROW()-$R$4+1):C695), "")</f>
        <v>4.739152892561993E-2</v>
      </c>
      <c r="J695" s="18">
        <f ca="1">IF(ISNUMBER(MoyMob), IF(TestX, J694*(1+C695), J694*(1+F695)), J694*(1+C695))</f>
        <v>107.66307245304658</v>
      </c>
      <c r="K695" s="9">
        <f t="shared" ca="1" si="35"/>
        <v>5.3012899805615632E-4</v>
      </c>
      <c r="L695" s="10"/>
    </row>
    <row r="696" spans="1:12">
      <c r="A696" s="1" t="s">
        <v>695</v>
      </c>
      <c r="B696" s="3">
        <v>82.78</v>
      </c>
      <c r="C696" s="9">
        <f t="shared" si="33"/>
        <v>2.058932314141293E-2</v>
      </c>
      <c r="E696" s="3">
        <v>113.09</v>
      </c>
      <c r="F696" s="9">
        <f t="shared" si="34"/>
        <v>-1.324620275520938E-3</v>
      </c>
      <c r="H696" s="10">
        <f ca="1">IF(ROW()-2&gt;=$R$4, AVERAGE(INDIRECT("C"&amp;ROW()-$R$4+1):C696), "")</f>
        <v>2.058932314141293E-2</v>
      </c>
      <c r="J696" s="18">
        <f ca="1">IF(ISNUMBER(MoyMob), IF(TestX, J695*(1+C696), J695*(1+F696)), J695*(1+C696))</f>
        <v>109.87978224217972</v>
      </c>
      <c r="K696" s="9">
        <f t="shared" ca="1" si="35"/>
        <v>2.058932314141293E-2</v>
      </c>
      <c r="L696" s="10"/>
    </row>
    <row r="697" spans="1:12">
      <c r="A697" s="1" t="s">
        <v>696</v>
      </c>
      <c r="B697" s="3">
        <v>83.91</v>
      </c>
      <c r="C697" s="9">
        <f t="shared" si="33"/>
        <v>1.3650640251268387E-2</v>
      </c>
      <c r="E697" s="3">
        <v>113.14</v>
      </c>
      <c r="F697" s="9">
        <f t="shared" si="34"/>
        <v>4.4212574056068377E-4</v>
      </c>
      <c r="H697" s="10">
        <f ca="1">IF(ROW()-2&gt;=$R$4, AVERAGE(INDIRECT("C"&amp;ROW()-$R$4+1):C697), "")</f>
        <v>1.3650640251268387E-2</v>
      </c>
      <c r="J697" s="18">
        <f ca="1">IF(ISNUMBER(MoyMob), IF(TestX, J696*(1+C697), J696*(1+F697)), J696*(1+C697))</f>
        <v>111.37971162045542</v>
      </c>
      <c r="K697" s="9">
        <f t="shared" ca="1" si="35"/>
        <v>1.3650640251268387E-2</v>
      </c>
      <c r="L697" s="10"/>
    </row>
    <row r="698" spans="1:12">
      <c r="A698" s="1" t="s">
        <v>697</v>
      </c>
      <c r="B698" s="3">
        <v>84.98</v>
      </c>
      <c r="C698" s="9">
        <f t="shared" si="33"/>
        <v>1.2751757835776534E-2</v>
      </c>
      <c r="E698" s="3">
        <v>113.08</v>
      </c>
      <c r="F698" s="9">
        <f t="shared" si="34"/>
        <v>-5.3031642213186014E-4</v>
      </c>
      <c r="H698" s="10">
        <f ca="1">IF(ROW()-2&gt;=$R$4, AVERAGE(INDIRECT("C"&amp;ROW()-$R$4+1):C698), "")</f>
        <v>1.2751757835776534E-2</v>
      </c>
      <c r="J698" s="18">
        <f ca="1">IF(ISNUMBER(MoyMob), IF(TestX, J697*(1+C698), J697*(1+F698)), J697*(1+C698))</f>
        <v>111.32064513029079</v>
      </c>
      <c r="K698" s="9">
        <f t="shared" ca="1" si="35"/>
        <v>-5.3031642213186014E-4</v>
      </c>
      <c r="L698" s="10"/>
    </row>
    <row r="699" spans="1:12">
      <c r="A699" s="1" t="s">
        <v>698</v>
      </c>
      <c r="B699" s="3">
        <v>81.040000000000006</v>
      </c>
      <c r="C699" s="9">
        <f t="shared" si="33"/>
        <v>-4.6363850317721833E-2</v>
      </c>
      <c r="E699" s="3">
        <v>113.15</v>
      </c>
      <c r="F699" s="9">
        <f t="shared" si="34"/>
        <v>6.1903077467295731E-4</v>
      </c>
      <c r="H699" s="10">
        <f ca="1">IF(ROW()-2&gt;=$R$4, AVERAGE(INDIRECT("C"&amp;ROW()-$R$4+1):C699), "")</f>
        <v>-4.6363850317721833E-2</v>
      </c>
      <c r="J699" s="18">
        <f ca="1">IF(ISNUMBER(MoyMob), IF(TestX, J698*(1+C699), J698*(1+F699)), J698*(1+C699))</f>
        <v>111.38955603548288</v>
      </c>
      <c r="K699" s="9">
        <f t="shared" ca="1" si="35"/>
        <v>6.1903077467295731E-4</v>
      </c>
      <c r="L699" s="10"/>
    </row>
    <row r="700" spans="1:12">
      <c r="A700" s="1" t="s">
        <v>699</v>
      </c>
      <c r="B700" s="3">
        <v>81.709999999999994</v>
      </c>
      <c r="C700" s="9">
        <f t="shared" si="33"/>
        <v>8.2675222112535973E-3</v>
      </c>
      <c r="E700" s="3">
        <v>112.99</v>
      </c>
      <c r="F700" s="9">
        <f t="shared" si="34"/>
        <v>-1.4140521431729169E-3</v>
      </c>
      <c r="H700" s="10">
        <f ca="1">IF(ROW()-2&gt;=$R$4, AVERAGE(INDIRECT("C"&amp;ROW()-$R$4+1):C700), "")</f>
        <v>8.2675222112535973E-3</v>
      </c>
      <c r="J700" s="18">
        <f ca="1">IF(ISNUMBER(MoyMob), IF(TestX, J699*(1+C700), J699*(1+F700)), J699*(1+C700))</f>
        <v>111.23204539504383</v>
      </c>
      <c r="K700" s="9">
        <f t="shared" ca="1" si="35"/>
        <v>-1.4140521431729169E-3</v>
      </c>
      <c r="L700" s="10"/>
    </row>
    <row r="701" spans="1:12">
      <c r="A701" s="1" t="s">
        <v>700</v>
      </c>
      <c r="B701" s="3">
        <v>81.44</v>
      </c>
      <c r="C701" s="9">
        <f t="shared" si="33"/>
        <v>-3.3043691102679906E-3</v>
      </c>
      <c r="E701" s="3">
        <v>112.55</v>
      </c>
      <c r="F701" s="9">
        <f t="shared" si="34"/>
        <v>-3.8941499247721056E-3</v>
      </c>
      <c r="H701" s="10">
        <f ca="1">IF(ROW()-2&gt;=$R$4, AVERAGE(INDIRECT("C"&amp;ROW()-$R$4+1):C701), "")</f>
        <v>-3.3043691102679906E-3</v>
      </c>
      <c r="J701" s="18">
        <f ca="1">IF(ISNUMBER(MoyMob), IF(TestX, J700*(1+C701), J700*(1+F701)), J700*(1+C701))</f>
        <v>110.79889113383646</v>
      </c>
      <c r="K701" s="9">
        <f t="shared" ca="1" si="35"/>
        <v>-3.8941499247721056E-3</v>
      </c>
      <c r="L701" s="10"/>
    </row>
    <row r="702" spans="1:12">
      <c r="A702" s="1" t="s">
        <v>701</v>
      </c>
      <c r="B702" s="3">
        <v>79.569999999999993</v>
      </c>
      <c r="C702" s="9">
        <f t="shared" si="33"/>
        <v>-2.2961689587426393E-2</v>
      </c>
      <c r="E702" s="3">
        <v>112.63</v>
      </c>
      <c r="F702" s="9">
        <f t="shared" si="34"/>
        <v>7.107952021323527E-4</v>
      </c>
      <c r="H702" s="10">
        <f ca="1">IF(ROW()-2&gt;=$R$4, AVERAGE(INDIRECT("C"&amp;ROW()-$R$4+1):C702), "")</f>
        <v>-2.2961689587426393E-2</v>
      </c>
      <c r="J702" s="18">
        <f ca="1">IF(ISNUMBER(MoyMob), IF(TestX, J701*(1+C702), J701*(1+F702)), J701*(1+C702))</f>
        <v>108.25476138899026</v>
      </c>
      <c r="K702" s="9">
        <f t="shared" ca="1" si="35"/>
        <v>-2.2961689587426393E-2</v>
      </c>
      <c r="L702" s="10"/>
    </row>
    <row r="703" spans="1:12">
      <c r="A703" s="1" t="s">
        <v>702</v>
      </c>
      <c r="B703" s="3">
        <v>78.900000000000006</v>
      </c>
      <c r="C703" s="9">
        <f t="shared" si="33"/>
        <v>-8.4202588915418541E-3</v>
      </c>
      <c r="E703" s="3">
        <v>112.6</v>
      </c>
      <c r="F703" s="9">
        <f t="shared" si="34"/>
        <v>-2.663588741897982E-4</v>
      </c>
      <c r="H703" s="10">
        <f ca="1">IF(ROW()-2&gt;=$R$4, AVERAGE(INDIRECT("C"&amp;ROW()-$R$4+1):C703), "")</f>
        <v>-8.4202588915418541E-3</v>
      </c>
      <c r="J703" s="18">
        <f ca="1">IF(ISNUMBER(MoyMob), IF(TestX, J702*(1+C703), J702*(1+F703)), J702*(1+C703))</f>
        <v>108.22592677262101</v>
      </c>
      <c r="K703" s="9">
        <f t="shared" ca="1" si="35"/>
        <v>-2.663588741897982E-4</v>
      </c>
      <c r="L703" s="10"/>
    </row>
    <row r="704" spans="1:12">
      <c r="A704" s="1" t="s">
        <v>703</v>
      </c>
      <c r="B704" s="3">
        <v>80.040000000000006</v>
      </c>
      <c r="C704" s="9">
        <f t="shared" si="33"/>
        <v>1.4448669201520881E-2</v>
      </c>
      <c r="E704" s="3">
        <v>112.42</v>
      </c>
      <c r="F704" s="9">
        <f t="shared" si="34"/>
        <v>-1.5985790408524769E-3</v>
      </c>
      <c r="H704" s="10">
        <f ca="1">IF(ROW()-2&gt;=$R$4, AVERAGE(INDIRECT("C"&amp;ROW()-$R$4+1):C704), "")</f>
        <v>1.4448669201520881E-2</v>
      </c>
      <c r="J704" s="18">
        <f ca="1">IF(ISNUMBER(MoyMob), IF(TestX, J703*(1+C704), J703*(1+F704)), J703*(1+C704))</f>
        <v>109.78964738758663</v>
      </c>
      <c r="K704" s="9">
        <f t="shared" ca="1" si="35"/>
        <v>1.4448669201520881E-2</v>
      </c>
      <c r="L704" s="10"/>
    </row>
    <row r="705" spans="1:12">
      <c r="A705" s="1" t="s">
        <v>704</v>
      </c>
      <c r="B705" s="3">
        <v>77.44</v>
      </c>
      <c r="C705" s="9">
        <f t="shared" si="33"/>
        <v>-3.2483758120939621E-2</v>
      </c>
      <c r="E705" s="3">
        <v>112.5</v>
      </c>
      <c r="F705" s="9">
        <f t="shared" si="34"/>
        <v>7.1161714997325376E-4</v>
      </c>
      <c r="H705" s="10">
        <f ca="1">IF(ROW()-2&gt;=$R$4, AVERAGE(INDIRECT("C"&amp;ROW()-$R$4+1):C705), "")</f>
        <v>-3.2483758120939621E-2</v>
      </c>
      <c r="J705" s="18">
        <f ca="1">IF(ISNUMBER(MoyMob), IF(TestX, J704*(1+C705), J704*(1+F705)), J704*(1+C705))</f>
        <v>106.22326703766501</v>
      </c>
      <c r="K705" s="9">
        <f t="shared" ca="1" si="35"/>
        <v>-3.2483758120939621E-2</v>
      </c>
      <c r="L705" s="10"/>
    </row>
    <row r="706" spans="1:12">
      <c r="A706" s="1" t="s">
        <v>705</v>
      </c>
      <c r="B706" s="3">
        <v>77.03</v>
      </c>
      <c r="C706" s="9">
        <f t="shared" si="33"/>
        <v>-5.2944214876032847E-3</v>
      </c>
      <c r="E706" s="3">
        <v>112.7</v>
      </c>
      <c r="F706" s="9">
        <f t="shared" si="34"/>
        <v>1.777777777777878E-3</v>
      </c>
      <c r="H706" s="10">
        <f ca="1">IF(ROW()-2&gt;=$R$4, AVERAGE(INDIRECT("C"&amp;ROW()-$R$4+1):C706), "")</f>
        <v>-5.2944214876032847E-3</v>
      </c>
      <c r="J706" s="18">
        <f ca="1">IF(ISNUMBER(MoyMob), IF(TestX, J705*(1+C706), J705*(1+F706)), J705*(1+C706))</f>
        <v>105.66087629017737</v>
      </c>
      <c r="K706" s="9">
        <f t="shared" ca="1" si="35"/>
        <v>-5.2944214876032847E-3</v>
      </c>
      <c r="L706" s="10"/>
    </row>
    <row r="707" spans="1:12">
      <c r="A707" s="1" t="s">
        <v>706</v>
      </c>
      <c r="B707" s="3">
        <v>77.7</v>
      </c>
      <c r="C707" s="9">
        <f t="shared" si="33"/>
        <v>8.6979099052317821E-3</v>
      </c>
      <c r="E707" s="3">
        <v>113.02</v>
      </c>
      <c r="F707" s="9">
        <f t="shared" si="34"/>
        <v>2.8393966282165284E-3</v>
      </c>
      <c r="H707" s="10">
        <f ca="1">IF(ROW()-2&gt;=$R$4, AVERAGE(INDIRECT("C"&amp;ROW()-$R$4+1):C707), "")</f>
        <v>8.6979099052317821E-3</v>
      </c>
      <c r="J707" s="18">
        <f ca="1">IF(ISNUMBER(MoyMob), IF(TestX, J706*(1+C707), J706*(1+F707)), J706*(1+C707))</f>
        <v>105.9608894260501</v>
      </c>
      <c r="K707" s="9">
        <f t="shared" ca="1" si="35"/>
        <v>2.8393966282165284E-3</v>
      </c>
      <c r="L707" s="10"/>
    </row>
    <row r="708" spans="1:12">
      <c r="A708" s="1" t="s">
        <v>707</v>
      </c>
      <c r="B708" s="3">
        <v>77.7</v>
      </c>
      <c r="C708" s="9">
        <f t="shared" ref="C708:C771" si="36">B708/B707-1</f>
        <v>0</v>
      </c>
      <c r="E708" s="3">
        <v>113.26</v>
      </c>
      <c r="F708" s="9">
        <f t="shared" ref="F708:F771" si="37">E708/E707-1</f>
        <v>2.1235179614227384E-3</v>
      </c>
      <c r="H708" s="10">
        <f ca="1">IF(ROW()-2&gt;=$R$4, AVERAGE(INDIRECT("C"&amp;ROW()-$R$4+1):C708), "")</f>
        <v>0</v>
      </c>
      <c r="J708" s="18">
        <f ca="1">IF(ISNUMBER(MoyMob), IF(TestX, J707*(1+C708), J707*(1+F708)), J707*(1+C708))</f>
        <v>105.9608894260501</v>
      </c>
      <c r="K708" s="9">
        <f t="shared" ref="K708:K771" ca="1" si="38">J708/J707-1</f>
        <v>0</v>
      </c>
      <c r="L708" s="10"/>
    </row>
    <row r="709" spans="1:12">
      <c r="A709" s="1" t="s">
        <v>708</v>
      </c>
      <c r="B709" s="3">
        <v>77.84</v>
      </c>
      <c r="C709" s="9">
        <f t="shared" si="36"/>
        <v>1.8018018018017834E-3</v>
      </c>
      <c r="E709" s="3">
        <v>113.18</v>
      </c>
      <c r="F709" s="9">
        <f t="shared" si="37"/>
        <v>-7.0633939607978036E-4</v>
      </c>
      <c r="H709" s="10">
        <f ca="1">IF(ROW()-2&gt;=$R$4, AVERAGE(INDIRECT("C"&amp;ROW()-$R$4+1):C709), "")</f>
        <v>1.8018018018017834E-3</v>
      </c>
      <c r="J709" s="18">
        <f ca="1">IF(ISNUMBER(MoyMob), IF(TestX, J708*(1+C709), J708*(1+F709)), J708*(1+C709))</f>
        <v>106.15180994753848</v>
      </c>
      <c r="K709" s="9">
        <f t="shared" ca="1" si="38"/>
        <v>1.8018018018017834E-3</v>
      </c>
      <c r="L709" s="10"/>
    </row>
    <row r="710" spans="1:12">
      <c r="A710" s="1" t="s">
        <v>709</v>
      </c>
      <c r="B710" s="3">
        <v>75.63</v>
      </c>
      <c r="C710" s="9">
        <f t="shared" si="36"/>
        <v>-2.8391572456320735E-2</v>
      </c>
      <c r="E710" s="3">
        <v>113.33</v>
      </c>
      <c r="F710" s="9">
        <f t="shared" si="37"/>
        <v>1.3253224951403908E-3</v>
      </c>
      <c r="H710" s="10">
        <f ca="1">IF(ROW()-2&gt;=$R$4, AVERAGE(INDIRECT("C"&amp;ROW()-$R$4+1):C710), "")</f>
        <v>-2.8391572456320735E-2</v>
      </c>
      <c r="J710" s="18">
        <f ca="1">IF(ISNUMBER(MoyMob), IF(TestX, J709*(1+C710), J709*(1+F710)), J709*(1+C710))</f>
        <v>106.29249532916182</v>
      </c>
      <c r="K710" s="9">
        <f t="shared" ca="1" si="38"/>
        <v>1.3253224951403908E-3</v>
      </c>
      <c r="L710" s="10"/>
    </row>
    <row r="711" spans="1:12">
      <c r="A711" s="1" t="s">
        <v>710</v>
      </c>
      <c r="B711" s="3">
        <v>76.099999999999994</v>
      </c>
      <c r="C711" s="9">
        <f t="shared" si="36"/>
        <v>6.2144651593283307E-3</v>
      </c>
      <c r="E711" s="3">
        <v>113.03</v>
      </c>
      <c r="F711" s="9">
        <f t="shared" si="37"/>
        <v>-2.6471366804905472E-3</v>
      </c>
      <c r="H711" s="10">
        <f ca="1">IF(ROW()-2&gt;=$R$4, AVERAGE(INDIRECT("C"&amp;ROW()-$R$4+1):C711), "")</f>
        <v>6.2144651593283307E-3</v>
      </c>
      <c r="J711" s="18">
        <f ca="1">IF(ISNUMBER(MoyMob), IF(TestX, J710*(1+C711), J710*(1+F711)), J710*(1+C711))</f>
        <v>106.01112456591513</v>
      </c>
      <c r="K711" s="9">
        <f t="shared" ca="1" si="38"/>
        <v>-2.6471366804905472E-3</v>
      </c>
      <c r="L711" s="10"/>
    </row>
    <row r="712" spans="1:12">
      <c r="A712" s="1" t="s">
        <v>711</v>
      </c>
      <c r="B712" s="3">
        <v>76.430000000000007</v>
      </c>
      <c r="C712" s="9">
        <f t="shared" si="36"/>
        <v>4.3363994743759182E-3</v>
      </c>
      <c r="E712" s="3">
        <v>112.94</v>
      </c>
      <c r="F712" s="9">
        <f t="shared" si="37"/>
        <v>-7.9624878350881279E-4</v>
      </c>
      <c r="H712" s="10">
        <f ca="1">IF(ROW()-2&gt;=$R$4, AVERAGE(INDIRECT("C"&amp;ROW()-$R$4+1):C712), "")</f>
        <v>4.3363994743759182E-3</v>
      </c>
      <c r="J712" s="18">
        <f ca="1">IF(ISNUMBER(MoyMob), IF(TestX, J711*(1+C712), J711*(1+F712)), J711*(1+C712))</f>
        <v>105.92671333694112</v>
      </c>
      <c r="K712" s="9">
        <f t="shared" ca="1" si="38"/>
        <v>-7.9624878350881279E-4</v>
      </c>
      <c r="L712" s="10"/>
    </row>
    <row r="713" spans="1:12">
      <c r="A713" s="1" t="s">
        <v>712</v>
      </c>
      <c r="B713" s="3">
        <v>77.3</v>
      </c>
      <c r="C713" s="9">
        <f t="shared" si="36"/>
        <v>1.1382964804396156E-2</v>
      </c>
      <c r="E713" s="3">
        <v>112.77</v>
      </c>
      <c r="F713" s="9">
        <f t="shared" si="37"/>
        <v>-1.505224012750106E-3</v>
      </c>
      <c r="H713" s="10">
        <f ca="1">IF(ROW()-2&gt;=$R$4, AVERAGE(INDIRECT("C"&amp;ROW()-$R$4+1):C713), "")</f>
        <v>1.1382964804396156E-2</v>
      </c>
      <c r="J713" s="18">
        <f ca="1">IF(ISNUMBER(MoyMob), IF(TestX, J712*(1+C713), J712*(1+F713)), J712*(1+C713))</f>
        <v>107.13247338670088</v>
      </c>
      <c r="K713" s="9">
        <f t="shared" ca="1" si="38"/>
        <v>1.1382964804396156E-2</v>
      </c>
      <c r="L713" s="10"/>
    </row>
    <row r="714" spans="1:12">
      <c r="A714" s="1" t="s">
        <v>713</v>
      </c>
      <c r="B714" s="3">
        <v>78.5</v>
      </c>
      <c r="C714" s="9">
        <f t="shared" si="36"/>
        <v>1.5523932729624823E-2</v>
      </c>
      <c r="E714" s="3">
        <v>112.82</v>
      </c>
      <c r="F714" s="9">
        <f t="shared" si="37"/>
        <v>4.4338033164836865E-4</v>
      </c>
      <c r="H714" s="10">
        <f ca="1">IF(ROW()-2&gt;=$R$4, AVERAGE(INDIRECT("C"&amp;ROW()-$R$4+1):C714), "")</f>
        <v>1.5523932729624823E-2</v>
      </c>
      <c r="J714" s="18">
        <f ca="1">IF(ISNUMBER(MoyMob), IF(TestX, J713*(1+C714), J713*(1+F714)), J713*(1+C714))</f>
        <v>107.17997381828138</v>
      </c>
      <c r="K714" s="9">
        <f t="shared" ca="1" si="38"/>
        <v>4.4338033164836865E-4</v>
      </c>
      <c r="L714" s="10"/>
    </row>
    <row r="715" spans="1:12">
      <c r="A715" s="1" t="s">
        <v>714</v>
      </c>
      <c r="B715" s="3">
        <v>78.099999999999994</v>
      </c>
      <c r="C715" s="9">
        <f t="shared" si="36"/>
        <v>-5.0955414012739952E-3</v>
      </c>
      <c r="E715" s="3">
        <v>112.92</v>
      </c>
      <c r="F715" s="9">
        <f t="shared" si="37"/>
        <v>8.8636766530769684E-4</v>
      </c>
      <c r="H715" s="10">
        <f ca="1">IF(ROW()-2&gt;=$R$4, AVERAGE(INDIRECT("C"&amp;ROW()-$R$4+1):C715), "")</f>
        <v>-5.0955414012739952E-3</v>
      </c>
      <c r="J715" s="18">
        <f ca="1">IF(ISNUMBER(MoyMob), IF(TestX, J714*(1+C715), J714*(1+F715)), J714*(1+C715))</f>
        <v>107.27497468144243</v>
      </c>
      <c r="K715" s="9">
        <f t="shared" ca="1" si="38"/>
        <v>8.8636766530769684E-4</v>
      </c>
      <c r="L715" s="10"/>
    </row>
    <row r="716" spans="1:12">
      <c r="A716" s="1" t="s">
        <v>715</v>
      </c>
      <c r="B716" s="3">
        <v>81.37</v>
      </c>
      <c r="C716" s="9">
        <f t="shared" si="36"/>
        <v>4.1869398207426523E-2</v>
      </c>
      <c r="E716" s="3">
        <v>112.79</v>
      </c>
      <c r="F716" s="9">
        <f t="shared" si="37"/>
        <v>-1.1512575274530423E-3</v>
      </c>
      <c r="H716" s="10">
        <f ca="1">IF(ROW()-2&gt;=$R$4, AVERAGE(INDIRECT("C"&amp;ROW()-$R$4+1):C716), "")</f>
        <v>4.1869398207426523E-2</v>
      </c>
      <c r="J716" s="18">
        <f ca="1">IF(ISNUMBER(MoyMob), IF(TestX, J715*(1+C716), J715*(1+F716)), J715*(1+C716))</f>
        <v>107.15147355933308</v>
      </c>
      <c r="K716" s="9">
        <f t="shared" ca="1" si="38"/>
        <v>-1.1512575274530423E-3</v>
      </c>
      <c r="L716" s="10"/>
    </row>
    <row r="717" spans="1:12">
      <c r="A717" s="1" t="s">
        <v>716</v>
      </c>
      <c r="B717" s="3">
        <v>80.84</v>
      </c>
      <c r="C717" s="9">
        <f t="shared" si="36"/>
        <v>-6.5134570480521736E-3</v>
      </c>
      <c r="E717" s="3">
        <v>112.71</v>
      </c>
      <c r="F717" s="9">
        <f t="shared" si="37"/>
        <v>-7.0928273783144036E-4</v>
      </c>
      <c r="H717" s="10">
        <f ca="1">IF(ROW()-2&gt;=$R$4, AVERAGE(INDIRECT("C"&amp;ROW()-$R$4+1):C717), "")</f>
        <v>-6.5134570480521736E-3</v>
      </c>
      <c r="J717" s="18">
        <f ca="1">IF(ISNUMBER(MoyMob), IF(TestX, J716*(1+C717), J716*(1+F717)), J716*(1+C717))</f>
        <v>107.07547286880424</v>
      </c>
      <c r="K717" s="9">
        <f t="shared" ca="1" si="38"/>
        <v>-7.0928273783155138E-4</v>
      </c>
      <c r="L717" s="10"/>
    </row>
    <row r="718" spans="1:12">
      <c r="A718" s="1" t="s">
        <v>717</v>
      </c>
      <c r="B718" s="3">
        <v>82.31</v>
      </c>
      <c r="C718" s="9">
        <f t="shared" si="36"/>
        <v>1.8184067293419037E-2</v>
      </c>
      <c r="E718" s="3">
        <v>112.72</v>
      </c>
      <c r="F718" s="9">
        <f t="shared" si="37"/>
        <v>8.8723272114288321E-5</v>
      </c>
      <c r="H718" s="10">
        <f ca="1">IF(ROW()-2&gt;=$R$4, AVERAGE(INDIRECT("C"&amp;ROW()-$R$4+1):C718), "")</f>
        <v>1.8184067293419037E-2</v>
      </c>
      <c r="J718" s="18">
        <f ca="1">IF(ISNUMBER(MoyMob), IF(TestX, J717*(1+C718), J717*(1+F718)), J717*(1+C718))</f>
        <v>109.02254047292524</v>
      </c>
      <c r="K718" s="9">
        <f t="shared" ca="1" si="38"/>
        <v>1.8184067293419037E-2</v>
      </c>
      <c r="L718" s="10"/>
    </row>
    <row r="719" spans="1:12">
      <c r="A719" s="1" t="s">
        <v>718</v>
      </c>
      <c r="B719" s="3">
        <v>81.44</v>
      </c>
      <c r="C719" s="9">
        <f t="shared" si="36"/>
        <v>-1.0569797108492374E-2</v>
      </c>
      <c r="E719" s="3">
        <v>112.55</v>
      </c>
      <c r="F719" s="9">
        <f t="shared" si="37"/>
        <v>-1.5081618168913957E-3</v>
      </c>
      <c r="H719" s="10">
        <f ca="1">IF(ROW()-2&gt;=$R$4, AVERAGE(INDIRECT("C"&amp;ROW()-$R$4+1):C719), "")</f>
        <v>-1.0569797108492374E-2</v>
      </c>
      <c r="J719" s="18">
        <f ca="1">IF(ISNUMBER(MoyMob), IF(TestX, J718*(1+C719), J718*(1+F719)), J718*(1+C719))</f>
        <v>108.85811684020348</v>
      </c>
      <c r="K719" s="9">
        <f t="shared" ca="1" si="38"/>
        <v>-1.5081618168913957E-3</v>
      </c>
      <c r="L719" s="10"/>
    </row>
    <row r="720" spans="1:12">
      <c r="A720" s="1" t="s">
        <v>719</v>
      </c>
      <c r="B720" s="3">
        <v>80.37</v>
      </c>
      <c r="C720" s="9">
        <f t="shared" si="36"/>
        <v>-1.3138506876227862E-2</v>
      </c>
      <c r="E720" s="3">
        <v>112.63</v>
      </c>
      <c r="F720" s="9">
        <f t="shared" si="37"/>
        <v>7.107952021323527E-4</v>
      </c>
      <c r="H720" s="10">
        <f ca="1">IF(ROW()-2&gt;=$R$4, AVERAGE(INDIRECT("C"&amp;ROW()-$R$4+1):C720), "")</f>
        <v>-1.3138506876227862E-2</v>
      </c>
      <c r="J720" s="18">
        <f ca="1">IF(ISNUMBER(MoyMob), IF(TestX, J719*(1+C720), J719*(1+F720)), J719*(1+C720))</f>
        <v>107.42788372356524</v>
      </c>
      <c r="K720" s="9">
        <f t="shared" ca="1" si="38"/>
        <v>-1.3138506876227862E-2</v>
      </c>
      <c r="L720" s="10"/>
    </row>
    <row r="721" spans="1:12">
      <c r="A721" s="1" t="s">
        <v>720</v>
      </c>
      <c r="B721" s="3">
        <v>78.17</v>
      </c>
      <c r="C721" s="9">
        <f t="shared" si="36"/>
        <v>-2.7373398034092333E-2</v>
      </c>
      <c r="E721" s="3">
        <v>112.37</v>
      </c>
      <c r="F721" s="9">
        <f t="shared" si="37"/>
        <v>-2.3084435763117694E-3</v>
      </c>
      <c r="H721" s="10">
        <f ca="1">IF(ROW()-2&gt;=$R$4, AVERAGE(INDIRECT("C"&amp;ROW()-$R$4+1):C721), "")</f>
        <v>-2.7373398034092333E-2</v>
      </c>
      <c r="J721" s="18">
        <f ca="1">IF(ISNUMBER(MoyMob), IF(TestX, J720*(1+C721), J720*(1+F721)), J720*(1+C721))</f>
        <v>107.17989251546682</v>
      </c>
      <c r="K721" s="9">
        <f t="shared" ca="1" si="38"/>
        <v>-2.3084435763117694E-3</v>
      </c>
      <c r="L721" s="10"/>
    </row>
    <row r="722" spans="1:12">
      <c r="A722" s="1" t="s">
        <v>721</v>
      </c>
      <c r="B722" s="3">
        <v>79.7</v>
      </c>
      <c r="C722" s="9">
        <f t="shared" si="36"/>
        <v>1.9572726109760685E-2</v>
      </c>
      <c r="E722" s="3">
        <v>112.5</v>
      </c>
      <c r="F722" s="9">
        <f t="shared" si="37"/>
        <v>1.1568924090059607E-3</v>
      </c>
      <c r="H722" s="10">
        <f ca="1">IF(ROW()-2&gt;=$R$4, AVERAGE(INDIRECT("C"&amp;ROW()-$R$4+1):C722), "")</f>
        <v>1.9572726109760685E-2</v>
      </c>
      <c r="J722" s="18">
        <f ca="1">IF(ISNUMBER(MoyMob), IF(TestX, J721*(1+C722), J721*(1+F722)), J721*(1+C722))</f>
        <v>109.27769519614564</v>
      </c>
      <c r="K722" s="9">
        <f t="shared" ca="1" si="38"/>
        <v>1.9572726109760685E-2</v>
      </c>
      <c r="L722" s="10"/>
    </row>
    <row r="723" spans="1:12">
      <c r="A723" s="1" t="s">
        <v>722</v>
      </c>
      <c r="B723" s="3">
        <v>78.3</v>
      </c>
      <c r="C723" s="9">
        <f t="shared" si="36"/>
        <v>-1.7565872020075313E-2</v>
      </c>
      <c r="E723" s="3">
        <v>112.59</v>
      </c>
      <c r="F723" s="9">
        <f t="shared" si="37"/>
        <v>8.0000000000013394E-4</v>
      </c>
      <c r="H723" s="10">
        <f ca="1">IF(ROW()-2&gt;=$R$4, AVERAGE(INDIRECT("C"&amp;ROW()-$R$4+1):C723), "")</f>
        <v>-1.7565872020075313E-2</v>
      </c>
      <c r="J723" s="18">
        <f ca="1">IF(ISNUMBER(MoyMob), IF(TestX, J722*(1+C723), J722*(1+F723)), J722*(1+C723))</f>
        <v>107.35813718768135</v>
      </c>
      <c r="K723" s="9">
        <f t="shared" ca="1" si="38"/>
        <v>-1.7565872020075313E-2</v>
      </c>
      <c r="L723" s="10"/>
    </row>
    <row r="724" spans="1:12">
      <c r="A724" s="1" t="s">
        <v>723</v>
      </c>
      <c r="B724" s="3">
        <v>77.099999999999994</v>
      </c>
      <c r="C724" s="9">
        <f t="shared" si="36"/>
        <v>-1.5325670498084309E-2</v>
      </c>
      <c r="E724" s="3">
        <v>112.48</v>
      </c>
      <c r="F724" s="9">
        <f t="shared" si="37"/>
        <v>-9.76996180833134E-4</v>
      </c>
      <c r="H724" s="10">
        <f ca="1">IF(ROW()-2&gt;=$R$4, AVERAGE(INDIRECT("C"&amp;ROW()-$R$4+1):C724), "")</f>
        <v>-1.5325670498084309E-2</v>
      </c>
      <c r="J724" s="18">
        <f ca="1">IF(ISNUMBER(MoyMob), IF(TestX, J723*(1+C724), J723*(1+F724)), J723*(1+C724))</f>
        <v>105.71280175185481</v>
      </c>
      <c r="K724" s="9">
        <f t="shared" ca="1" si="38"/>
        <v>-1.5325670498084309E-2</v>
      </c>
      <c r="L724" s="10"/>
    </row>
    <row r="725" spans="1:12">
      <c r="A725" s="1" t="s">
        <v>724</v>
      </c>
      <c r="B725" s="3">
        <v>77.37</v>
      </c>
      <c r="C725" s="9">
        <f t="shared" si="36"/>
        <v>3.5019455252920384E-3</v>
      </c>
      <c r="E725" s="3">
        <v>112.47</v>
      </c>
      <c r="F725" s="9">
        <f t="shared" si="37"/>
        <v>-8.8904694167890597E-5</v>
      </c>
      <c r="H725" s="10">
        <f ca="1">IF(ROW()-2&gt;=$R$4, AVERAGE(INDIRECT("C"&amp;ROW()-$R$4+1):C725), "")</f>
        <v>3.5019455252920384E-3</v>
      </c>
      <c r="J725" s="18">
        <f ca="1">IF(ISNUMBER(MoyMob), IF(TestX, J724*(1+C725), J724*(1+F725)), J724*(1+C725))</f>
        <v>105.70340338754544</v>
      </c>
      <c r="K725" s="9">
        <f t="shared" ca="1" si="38"/>
        <v>-8.8904694167890597E-5</v>
      </c>
      <c r="L725" s="10"/>
    </row>
    <row r="726" spans="1:12">
      <c r="A726" s="1" t="s">
        <v>725</v>
      </c>
      <c r="B726" s="3">
        <v>79.77</v>
      </c>
      <c r="C726" s="9">
        <f t="shared" si="36"/>
        <v>3.1019775106630343E-2</v>
      </c>
      <c r="E726" s="3">
        <v>112.46</v>
      </c>
      <c r="F726" s="9">
        <f t="shared" si="37"/>
        <v>-8.8912598915302787E-5</v>
      </c>
      <c r="H726" s="10">
        <f ca="1">IF(ROW()-2&gt;=$R$4, AVERAGE(INDIRECT("C"&amp;ROW()-$R$4+1):C726), "")</f>
        <v>3.1019775106630343E-2</v>
      </c>
      <c r="J726" s="18">
        <f ca="1">IF(ISNUMBER(MoyMob), IF(TestX, J725*(1+C726), J725*(1+F726)), J725*(1+C726))</f>
        <v>108.98229918863252</v>
      </c>
      <c r="K726" s="9">
        <f t="shared" ca="1" si="38"/>
        <v>3.1019775106630343E-2</v>
      </c>
      <c r="L726" s="10"/>
    </row>
    <row r="727" spans="1:12">
      <c r="A727" s="1" t="s">
        <v>726</v>
      </c>
      <c r="B727" s="3">
        <v>79.040000000000006</v>
      </c>
      <c r="C727" s="9">
        <f t="shared" si="36"/>
        <v>-9.1513100162967653E-3</v>
      </c>
      <c r="E727" s="3">
        <v>112.33</v>
      </c>
      <c r="F727" s="9">
        <f t="shared" si="37"/>
        <v>-1.1559665658900098E-3</v>
      </c>
      <c r="H727" s="10">
        <f ca="1">IF(ROW()-2&gt;=$R$4, AVERAGE(INDIRECT("C"&amp;ROW()-$R$4+1):C727), "")</f>
        <v>-9.1513100162967653E-3</v>
      </c>
      <c r="J727" s="18">
        <f ca="1">IF(ISNUMBER(MoyMob), IF(TestX, J726*(1+C727), J726*(1+F727)), J726*(1+C727))</f>
        <v>107.98496838246854</v>
      </c>
      <c r="K727" s="9">
        <f t="shared" ca="1" si="38"/>
        <v>-9.1513100162967653E-3</v>
      </c>
      <c r="L727" s="10"/>
    </row>
    <row r="728" spans="1:12">
      <c r="A728" s="1" t="s">
        <v>727</v>
      </c>
      <c r="B728" s="3">
        <v>78.040000000000006</v>
      </c>
      <c r="C728" s="9">
        <f t="shared" si="36"/>
        <v>-1.2651821862348145E-2</v>
      </c>
      <c r="E728" s="3">
        <v>112.48</v>
      </c>
      <c r="F728" s="9">
        <f t="shared" si="37"/>
        <v>1.3353511973650534E-3</v>
      </c>
      <c r="H728" s="10">
        <f ca="1">IF(ROW()-2&gt;=$R$4, AVERAGE(INDIRECT("C"&amp;ROW()-$R$4+1):C728), "")</f>
        <v>-1.2651821862348145E-2</v>
      </c>
      <c r="J728" s="18">
        <f ca="1">IF(ISNUMBER(MoyMob), IF(TestX, J727*(1+C728), J727*(1+F728)), J727*(1+C728))</f>
        <v>108.1291662392955</v>
      </c>
      <c r="K728" s="9">
        <f t="shared" ca="1" si="38"/>
        <v>1.3353511973650534E-3</v>
      </c>
      <c r="L728" s="10"/>
    </row>
    <row r="729" spans="1:12">
      <c r="A729" s="1" t="s">
        <v>728</v>
      </c>
      <c r="B729" s="3">
        <v>78.5</v>
      </c>
      <c r="C729" s="9">
        <f t="shared" si="36"/>
        <v>5.8944131214759832E-3</v>
      </c>
      <c r="E729" s="3">
        <v>112.58</v>
      </c>
      <c r="F729" s="9">
        <f t="shared" si="37"/>
        <v>8.8904694167846188E-4</v>
      </c>
      <c r="H729" s="10">
        <f ca="1">IF(ROW()-2&gt;=$R$4, AVERAGE(INDIRECT("C"&amp;ROW()-$R$4+1):C729), "")</f>
        <v>5.8944131214759832E-3</v>
      </c>
      <c r="J729" s="18">
        <f ca="1">IF(ISNUMBER(MoyMob), IF(TestX, J728*(1+C729), J728*(1+F729)), J728*(1+C729))</f>
        <v>108.22529814384679</v>
      </c>
      <c r="K729" s="9">
        <f t="shared" ca="1" si="38"/>
        <v>8.8904694167846188E-4</v>
      </c>
      <c r="L729" s="10"/>
    </row>
    <row r="730" spans="1:12">
      <c r="A730" s="1" t="s">
        <v>729</v>
      </c>
      <c r="B730" s="3">
        <v>78.040000000000006</v>
      </c>
      <c r="C730" s="9">
        <f t="shared" si="36"/>
        <v>-5.8598726114649224E-3</v>
      </c>
      <c r="E730" s="3">
        <v>112.65</v>
      </c>
      <c r="F730" s="9">
        <f t="shared" si="37"/>
        <v>6.2178006750768233E-4</v>
      </c>
      <c r="H730" s="10">
        <f ca="1">IF(ROW()-2&gt;=$R$4, AVERAGE(INDIRECT("C"&amp;ROW()-$R$4+1):C730), "")</f>
        <v>-5.8598726114649224E-3</v>
      </c>
      <c r="J730" s="18">
        <f ca="1">IF(ISNUMBER(MoyMob), IF(TestX, J729*(1+C730), J729*(1+F730)), J729*(1+C730))</f>
        <v>107.59111168338603</v>
      </c>
      <c r="K730" s="9">
        <f t="shared" ca="1" si="38"/>
        <v>-5.8598726114649224E-3</v>
      </c>
      <c r="L730" s="10"/>
    </row>
    <row r="731" spans="1:12">
      <c r="A731" s="1" t="s">
        <v>730</v>
      </c>
      <c r="B731" s="3">
        <v>76.7</v>
      </c>
      <c r="C731" s="9">
        <f t="shared" si="36"/>
        <v>-1.7170681701691448E-2</v>
      </c>
      <c r="E731" s="3">
        <v>112.52</v>
      </c>
      <c r="F731" s="9">
        <f t="shared" si="37"/>
        <v>-1.1540168664004868E-3</v>
      </c>
      <c r="H731" s="10">
        <f ca="1">IF(ROW()-2&gt;=$R$4, AVERAGE(INDIRECT("C"&amp;ROW()-$R$4+1):C731), "")</f>
        <v>-1.7170681701691448E-2</v>
      </c>
      <c r="J731" s="18">
        <f ca="1">IF(ISNUMBER(MoyMob), IF(TestX, J730*(1+C731), J730*(1+F731)), J730*(1+C731))</f>
        <v>105.74369895073947</v>
      </c>
      <c r="K731" s="9">
        <f t="shared" ca="1" si="38"/>
        <v>-1.7170681701691448E-2</v>
      </c>
      <c r="L731" s="10"/>
    </row>
    <row r="732" spans="1:12">
      <c r="A732" s="1" t="s">
        <v>731</v>
      </c>
      <c r="B732" s="3">
        <v>74.77</v>
      </c>
      <c r="C732" s="9">
        <f t="shared" si="36"/>
        <v>-2.5162972620599855E-2</v>
      </c>
      <c r="E732" s="3">
        <v>112.64</v>
      </c>
      <c r="F732" s="9">
        <f t="shared" si="37"/>
        <v>1.0664770707429216E-3</v>
      </c>
      <c r="H732" s="10">
        <f ca="1">IF(ROW()-2&gt;=$R$4, AVERAGE(INDIRECT("C"&amp;ROW()-$R$4+1):C732), "")</f>
        <v>-2.5162972620599855E-2</v>
      </c>
      <c r="J732" s="18">
        <f ca="1">IF(ISNUMBER(MoyMob), IF(TestX, J731*(1+C732), J731*(1+F732)), J731*(1+C732))</f>
        <v>105.85647218104597</v>
      </c>
      <c r="K732" s="9">
        <f t="shared" ca="1" si="38"/>
        <v>1.0664770707429216E-3</v>
      </c>
      <c r="L732" s="10"/>
    </row>
    <row r="733" spans="1:12">
      <c r="A733" s="1" t="s">
        <v>732</v>
      </c>
      <c r="B733" s="3">
        <v>71.63</v>
      </c>
      <c r="C733" s="9">
        <f t="shared" si="36"/>
        <v>-4.1995452721679816E-2</v>
      </c>
      <c r="E733" s="3">
        <v>112.94</v>
      </c>
      <c r="F733" s="9">
        <f t="shared" si="37"/>
        <v>2.6633522727272929E-3</v>
      </c>
      <c r="H733" s="10">
        <f ca="1">IF(ROW()-2&gt;=$R$4, AVERAGE(INDIRECT("C"&amp;ROW()-$R$4+1):C733), "")</f>
        <v>-4.1995452721679816E-2</v>
      </c>
      <c r="J733" s="18">
        <f ca="1">IF(ISNUMBER(MoyMob), IF(TestX, J732*(1+C733), J732*(1+F733)), J732*(1+C733))</f>
        <v>101.41098170828305</v>
      </c>
      <c r="K733" s="9">
        <f t="shared" ca="1" si="38"/>
        <v>-4.1995452721679816E-2</v>
      </c>
      <c r="L733" s="10"/>
    </row>
    <row r="734" spans="1:12">
      <c r="A734" s="1" t="s">
        <v>733</v>
      </c>
      <c r="B734" s="3">
        <v>72.760000000000005</v>
      </c>
      <c r="C734" s="9">
        <f t="shared" si="36"/>
        <v>1.5775513053190249E-2</v>
      </c>
      <c r="E734" s="3">
        <v>112.91</v>
      </c>
      <c r="F734" s="9">
        <f t="shared" si="37"/>
        <v>-2.6562776695593371E-4</v>
      </c>
      <c r="H734" s="10">
        <f ca="1">IF(ROW()-2&gt;=$R$4, AVERAGE(INDIRECT("C"&amp;ROW()-$R$4+1):C734), "")</f>
        <v>1.5775513053190249E-2</v>
      </c>
      <c r="J734" s="18">
        <f ca="1">IF(ISNUMBER(MoyMob), IF(TestX, J733*(1+C734), J733*(1+F734)), J733*(1+C734))</f>
        <v>103.0107919739589</v>
      </c>
      <c r="K734" s="9">
        <f t="shared" ca="1" si="38"/>
        <v>1.5775513053190249E-2</v>
      </c>
      <c r="L734" s="10"/>
    </row>
    <row r="735" spans="1:12">
      <c r="A735" s="1" t="s">
        <v>734</v>
      </c>
      <c r="B735" s="3">
        <v>72.5</v>
      </c>
      <c r="C735" s="9">
        <f t="shared" si="36"/>
        <v>-3.5733919736119502E-3</v>
      </c>
      <c r="E735" s="3">
        <v>112.78</v>
      </c>
      <c r="F735" s="9">
        <f t="shared" si="37"/>
        <v>-1.1513594898591162E-3</v>
      </c>
      <c r="H735" s="10">
        <f ca="1">IF(ROW()-2&gt;=$R$4, AVERAGE(INDIRECT("C"&amp;ROW()-$R$4+1):C735), "")</f>
        <v>-3.5733919736119502E-3</v>
      </c>
      <c r="J735" s="18">
        <f ca="1">IF(ISNUMBER(MoyMob), IF(TestX, J734*(1+C735), J734*(1+F735)), J734*(1+C735))</f>
        <v>102.64269403672375</v>
      </c>
      <c r="K735" s="9">
        <f t="shared" ca="1" si="38"/>
        <v>-3.5733919736118391E-3</v>
      </c>
      <c r="L735" s="10"/>
    </row>
    <row r="736" spans="1:12">
      <c r="A736" s="1" t="s">
        <v>735</v>
      </c>
      <c r="B736" s="3">
        <v>72.09</v>
      </c>
      <c r="C736" s="9">
        <f t="shared" si="36"/>
        <v>-5.655172413793097E-3</v>
      </c>
      <c r="E736" s="3">
        <v>112.97</v>
      </c>
      <c r="F736" s="9">
        <f t="shared" si="37"/>
        <v>1.6846958680616364E-3</v>
      </c>
      <c r="H736" s="10">
        <f ca="1">IF(ROW()-2&gt;=$R$4, AVERAGE(INDIRECT("C"&amp;ROW()-$R$4+1):C736), "")</f>
        <v>-5.655172413793097E-3</v>
      </c>
      <c r="J736" s="18">
        <f ca="1">IF(ISNUMBER(MoyMob), IF(TestX, J735*(1+C736), J735*(1+F736)), J735*(1+C736))</f>
        <v>102.06223190492987</v>
      </c>
      <c r="K736" s="9">
        <f t="shared" ca="1" si="38"/>
        <v>-5.655172413792986E-3</v>
      </c>
      <c r="L736" s="10"/>
    </row>
    <row r="737" spans="1:12">
      <c r="A737" s="1" t="s">
        <v>736</v>
      </c>
      <c r="B737" s="3">
        <v>71.959999999999994</v>
      </c>
      <c r="C737" s="9">
        <f t="shared" si="36"/>
        <v>-1.8033014287697213E-3</v>
      </c>
      <c r="E737" s="3">
        <v>112.94</v>
      </c>
      <c r="F737" s="9">
        <f t="shared" si="37"/>
        <v>-2.6555722758259126E-4</v>
      </c>
      <c r="H737" s="10">
        <f ca="1">IF(ROW()-2&gt;=$R$4, AVERAGE(INDIRECT("C"&amp;ROW()-$R$4+1):C737), "")</f>
        <v>-1.8033014287697213E-3</v>
      </c>
      <c r="J737" s="18">
        <f ca="1">IF(ISNUMBER(MoyMob), IF(TestX, J736*(1+C737), J736*(1+F737)), J736*(1+C737))</f>
        <v>102.03512854158431</v>
      </c>
      <c r="K737" s="9">
        <f t="shared" ca="1" si="38"/>
        <v>-2.6555722758259126E-4</v>
      </c>
      <c r="L737" s="10"/>
    </row>
    <row r="738" spans="1:12">
      <c r="A738" s="1" t="s">
        <v>737</v>
      </c>
      <c r="B738" s="3">
        <v>74.430000000000007</v>
      </c>
      <c r="C738" s="9">
        <f t="shared" si="36"/>
        <v>3.4324624791550962E-2</v>
      </c>
      <c r="E738" s="3">
        <v>112.81</v>
      </c>
      <c r="F738" s="9">
        <f t="shared" si="37"/>
        <v>-1.151053656808898E-3</v>
      </c>
      <c r="H738" s="10">
        <f ca="1">IF(ROW()-2&gt;=$R$4, AVERAGE(INDIRECT("C"&amp;ROW()-$R$4+1):C738), "")</f>
        <v>3.4324624791550962E-2</v>
      </c>
      <c r="J738" s="18">
        <f ca="1">IF(ISNUMBER(MoyMob), IF(TestX, J737*(1+C738), J737*(1+F738)), J737*(1+C738))</f>
        <v>105.53744604433187</v>
      </c>
      <c r="K738" s="9">
        <f t="shared" ca="1" si="38"/>
        <v>3.4324624791550962E-2</v>
      </c>
      <c r="L738" s="10"/>
    </row>
    <row r="739" spans="1:12">
      <c r="A739" s="1" t="s">
        <v>738</v>
      </c>
      <c r="B739" s="3">
        <v>75.63</v>
      </c>
      <c r="C739" s="9">
        <f t="shared" si="36"/>
        <v>1.6122531237404036E-2</v>
      </c>
      <c r="E739" s="3">
        <v>113.06</v>
      </c>
      <c r="F739" s="9">
        <f t="shared" si="37"/>
        <v>2.2161155925892739E-3</v>
      </c>
      <c r="H739" s="10">
        <f ca="1">IF(ROW()-2&gt;=$R$4, AVERAGE(INDIRECT("C"&amp;ROW()-$R$4+1):C739), "")</f>
        <v>1.6122531237404036E-2</v>
      </c>
      <c r="J739" s="18">
        <f ca="1">IF(ISNUMBER(MoyMob), IF(TestX, J738*(1+C739), J738*(1+F739)), J738*(1+C739))</f>
        <v>107.23897681489746</v>
      </c>
      <c r="K739" s="9">
        <f t="shared" ca="1" si="38"/>
        <v>1.6122531237404036E-2</v>
      </c>
      <c r="L739" s="10"/>
    </row>
    <row r="740" spans="1:12">
      <c r="A740" s="1" t="s">
        <v>739</v>
      </c>
      <c r="B740" s="3">
        <v>75.77</v>
      </c>
      <c r="C740" s="9">
        <f t="shared" si="36"/>
        <v>1.8511172815021126E-3</v>
      </c>
      <c r="E740" s="3">
        <v>113.29</v>
      </c>
      <c r="F740" s="9">
        <f t="shared" si="37"/>
        <v>2.0343180612065748E-3</v>
      </c>
      <c r="H740" s="10">
        <f ca="1">IF(ROW()-2&gt;=$R$4, AVERAGE(INDIRECT("C"&amp;ROW()-$R$4+1):C740), "")</f>
        <v>1.8511172815021126E-3</v>
      </c>
      <c r="J740" s="18">
        <f ca="1">IF(ISNUMBER(MoyMob), IF(TestX, J739*(1+C740), J739*(1+F740)), J739*(1+C740))</f>
        <v>107.43748873813011</v>
      </c>
      <c r="K740" s="9">
        <f t="shared" ca="1" si="38"/>
        <v>1.8511172815021126E-3</v>
      </c>
      <c r="L740" s="10"/>
    </row>
    <row r="741" spans="1:12">
      <c r="A741" s="1" t="s">
        <v>740</v>
      </c>
      <c r="B741" s="3">
        <v>74.430000000000007</v>
      </c>
      <c r="C741" s="9">
        <f t="shared" si="36"/>
        <v>-1.7685099643658275E-2</v>
      </c>
      <c r="E741" s="3">
        <v>113.33</v>
      </c>
      <c r="F741" s="9">
        <f t="shared" si="37"/>
        <v>3.5307617618496323E-4</v>
      </c>
      <c r="H741" s="10">
        <f ca="1">IF(ROW()-2&gt;=$R$4, AVERAGE(INDIRECT("C"&amp;ROW()-$R$4+1):C741), "")</f>
        <v>-1.7685099643658275E-2</v>
      </c>
      <c r="J741" s="18">
        <f ca="1">IF(ISNUMBER(MoyMob), IF(TestX, J740*(1+C741), J740*(1+F741)), J740*(1+C741))</f>
        <v>107.47542235583269</v>
      </c>
      <c r="K741" s="9">
        <f t="shared" ca="1" si="38"/>
        <v>3.5307617618496323E-4</v>
      </c>
      <c r="L741" s="10"/>
    </row>
    <row r="742" spans="1:12">
      <c r="A742" s="1" t="s">
        <v>741</v>
      </c>
      <c r="B742" s="3">
        <v>74.56</v>
      </c>
      <c r="C742" s="9">
        <f t="shared" si="36"/>
        <v>1.7466075507186485E-3</v>
      </c>
      <c r="E742" s="3">
        <v>113.17</v>
      </c>
      <c r="F742" s="9">
        <f t="shared" si="37"/>
        <v>-1.4118062295949141E-3</v>
      </c>
      <c r="H742" s="10">
        <f ca="1">IF(ROW()-2&gt;=$R$4, AVERAGE(INDIRECT("C"&amp;ROW()-$R$4+1):C742), "")</f>
        <v>1.7466075507186485E-3</v>
      </c>
      <c r="J742" s="18">
        <f ca="1">IF(ISNUMBER(MoyMob), IF(TestX, J741*(1+C742), J741*(1+F742)), J741*(1+C742))</f>
        <v>107.32368788502238</v>
      </c>
      <c r="K742" s="9">
        <f t="shared" ca="1" si="38"/>
        <v>-1.4118062295949141E-3</v>
      </c>
      <c r="L742" s="10"/>
    </row>
    <row r="743" spans="1:12">
      <c r="A743" s="1" t="s">
        <v>742</v>
      </c>
      <c r="B743" s="3">
        <v>74.099999999999994</v>
      </c>
      <c r="C743" s="9">
        <f t="shared" si="36"/>
        <v>-6.1695278969957634E-3</v>
      </c>
      <c r="E743" s="3">
        <v>113.09</v>
      </c>
      <c r="F743" s="9">
        <f t="shared" si="37"/>
        <v>-7.0690112220550549E-4</v>
      </c>
      <c r="H743" s="10">
        <f ca="1">IF(ROW()-2&gt;=$R$4, AVERAGE(INDIRECT("C"&amp;ROW()-$R$4+1):C743), "")</f>
        <v>-6.1695278969957634E-3</v>
      </c>
      <c r="J743" s="18">
        <f ca="1">IF(ISNUMBER(MoyMob), IF(TestX, J742*(1+C743), J742*(1+F743)), J742*(1+C743))</f>
        <v>107.24782064961722</v>
      </c>
      <c r="K743" s="9">
        <f t="shared" ca="1" si="38"/>
        <v>-7.0690112220550549E-4</v>
      </c>
      <c r="L743" s="10"/>
    </row>
    <row r="744" spans="1:12">
      <c r="A744" s="1" t="s">
        <v>743</v>
      </c>
      <c r="B744" s="3">
        <v>72.09</v>
      </c>
      <c r="C744" s="9">
        <f t="shared" si="36"/>
        <v>-2.7125506072874339E-2</v>
      </c>
      <c r="E744" s="3">
        <v>113.31</v>
      </c>
      <c r="F744" s="9">
        <f t="shared" si="37"/>
        <v>1.9453532584667865E-3</v>
      </c>
      <c r="H744" s="10">
        <f ca="1">IF(ROW()-2&gt;=$R$4, AVERAGE(INDIRECT("C"&amp;ROW()-$R$4+1):C744), "")</f>
        <v>-2.7125506072874339E-2</v>
      </c>
      <c r="J744" s="18">
        <f ca="1">IF(ISNUMBER(MoyMob), IF(TestX, J743*(1+C744), J743*(1+F744)), J743*(1+C744))</f>
        <v>104.33866923928349</v>
      </c>
      <c r="K744" s="9">
        <f t="shared" ca="1" si="38"/>
        <v>-2.7125506072874339E-2</v>
      </c>
      <c r="L744" s="10"/>
    </row>
    <row r="745" spans="1:12">
      <c r="A745" s="1" t="s">
        <v>744</v>
      </c>
      <c r="B745" s="3">
        <v>72.900000000000006</v>
      </c>
      <c r="C745" s="9">
        <f t="shared" si="36"/>
        <v>1.1235955056179803E-2</v>
      </c>
      <c r="E745" s="3">
        <v>113.47</v>
      </c>
      <c r="F745" s="9">
        <f t="shared" si="37"/>
        <v>1.4120554231753513E-3</v>
      </c>
      <c r="H745" s="10">
        <f ca="1">IF(ROW()-2&gt;=$R$4, AVERAGE(INDIRECT("C"&amp;ROW()-$R$4+1):C745), "")</f>
        <v>1.1235955056179803E-2</v>
      </c>
      <c r="J745" s="18">
        <f ca="1">IF(ISNUMBER(MoyMob), IF(TestX, J744*(1+C745), J744*(1+F745)), J744*(1+C745))</f>
        <v>104.48600122302972</v>
      </c>
      <c r="K745" s="9">
        <f t="shared" ca="1" si="38"/>
        <v>1.4120554231753513E-3</v>
      </c>
      <c r="L745" s="10"/>
    </row>
    <row r="746" spans="1:12">
      <c r="A746" s="1" t="s">
        <v>745</v>
      </c>
      <c r="B746" s="3">
        <v>71.760000000000005</v>
      </c>
      <c r="C746" s="9">
        <f t="shared" si="36"/>
        <v>-1.56378600823045E-2</v>
      </c>
      <c r="E746" s="3">
        <v>113.61</v>
      </c>
      <c r="F746" s="9">
        <f t="shared" si="37"/>
        <v>1.2338062924119875E-3</v>
      </c>
      <c r="H746" s="10">
        <f ca="1">IF(ROW()-2&gt;=$R$4, AVERAGE(INDIRECT("C"&amp;ROW()-$R$4+1):C746), "")</f>
        <v>-1.56378600823045E-2</v>
      </c>
      <c r="J746" s="18">
        <f ca="1">IF(ISNUMBER(MoyMob), IF(TestX, J745*(1+C746), J745*(1+F746)), J745*(1+C746))</f>
        <v>102.85206375534449</v>
      </c>
      <c r="K746" s="9">
        <f t="shared" ca="1" si="38"/>
        <v>-1.5637860082304389E-2</v>
      </c>
      <c r="L746" s="10"/>
    </row>
    <row r="747" spans="1:12">
      <c r="A747" s="1" t="s">
        <v>746</v>
      </c>
      <c r="B747" s="3">
        <v>74.03</v>
      </c>
      <c r="C747" s="9">
        <f t="shared" si="36"/>
        <v>3.1633221850613014E-2</v>
      </c>
      <c r="E747" s="3">
        <v>113.67</v>
      </c>
      <c r="F747" s="9">
        <f t="shared" si="37"/>
        <v>5.2812252442557828E-4</v>
      </c>
      <c r="H747" s="10">
        <f ca="1">IF(ROW()-2&gt;=$R$4, AVERAGE(INDIRECT("C"&amp;ROW()-$R$4+1):C747), "")</f>
        <v>3.1633221850613014E-2</v>
      </c>
      <c r="J747" s="18">
        <f ca="1">IF(ISNUMBER(MoyMob), IF(TestX, J746*(1+C747), J746*(1+F747)), J746*(1+C747))</f>
        <v>106.10560590591069</v>
      </c>
      <c r="K747" s="9">
        <f t="shared" ca="1" si="38"/>
        <v>3.1633221850613014E-2</v>
      </c>
      <c r="L747" s="10"/>
    </row>
    <row r="748" spans="1:12">
      <c r="A748" s="1" t="s">
        <v>747</v>
      </c>
      <c r="B748" s="3">
        <v>72.23</v>
      </c>
      <c r="C748" s="9">
        <f t="shared" si="36"/>
        <v>-2.4314467107929172E-2</v>
      </c>
      <c r="E748" s="3">
        <v>113.68</v>
      </c>
      <c r="F748" s="9">
        <f t="shared" si="37"/>
        <v>8.7973959707943195E-5</v>
      </c>
      <c r="H748" s="10">
        <f ca="1">IF(ROW()-2&gt;=$R$4, AVERAGE(INDIRECT("C"&amp;ROW()-$R$4+1):C748), "")</f>
        <v>-2.4314467107929172E-2</v>
      </c>
      <c r="J748" s="18">
        <f ca="1">IF(ISNUMBER(MoyMob), IF(TestX, J747*(1+C748), J747*(1+F748)), J747*(1+C748))</f>
        <v>106.11494043620945</v>
      </c>
      <c r="K748" s="9">
        <f t="shared" ca="1" si="38"/>
        <v>8.7973959707943195E-5</v>
      </c>
      <c r="L748" s="10"/>
    </row>
    <row r="749" spans="1:12">
      <c r="A749" s="1" t="s">
        <v>748</v>
      </c>
      <c r="B749" s="3">
        <v>75.569999999999993</v>
      </c>
      <c r="C749" s="9">
        <f t="shared" si="36"/>
        <v>4.6241174027412235E-2</v>
      </c>
      <c r="E749" s="3">
        <v>113.83</v>
      </c>
      <c r="F749" s="9">
        <f t="shared" si="37"/>
        <v>1.319493314567044E-3</v>
      </c>
      <c r="H749" s="10">
        <f ca="1">IF(ROW()-2&gt;=$R$4, AVERAGE(INDIRECT("C"&amp;ROW()-$R$4+1):C749), "")</f>
        <v>4.6241174027412235E-2</v>
      </c>
      <c r="J749" s="18">
        <f ca="1">IF(ISNUMBER(MoyMob), IF(TestX, J748*(1+C749), J748*(1+F749)), J748*(1+C749))</f>
        <v>111.0218198638287</v>
      </c>
      <c r="K749" s="9">
        <f t="shared" ca="1" si="38"/>
        <v>4.6241174027412235E-2</v>
      </c>
      <c r="L749" s="10"/>
    </row>
    <row r="750" spans="1:12">
      <c r="A750" s="1" t="s">
        <v>749</v>
      </c>
      <c r="B750" s="3">
        <v>72.430000000000007</v>
      </c>
      <c r="C750" s="9">
        <f t="shared" si="36"/>
        <v>-4.1550879978827449E-2</v>
      </c>
      <c r="E750" s="3">
        <v>113.87</v>
      </c>
      <c r="F750" s="9">
        <f t="shared" si="37"/>
        <v>3.5140121233423471E-4</v>
      </c>
      <c r="H750" s="10">
        <f ca="1">IF(ROW()-2&gt;=$R$4, AVERAGE(INDIRECT("C"&amp;ROW()-$R$4+1):C750), "")</f>
        <v>-4.1550879978827449E-2</v>
      </c>
      <c r="J750" s="18">
        <f ca="1">IF(ISNUMBER(MoyMob), IF(TestX, J749*(1+C750), J749*(1+F750)), J749*(1+C750))</f>
        <v>111.0608330659244</v>
      </c>
      <c r="K750" s="9">
        <f t="shared" ca="1" si="38"/>
        <v>3.5140121233423471E-4</v>
      </c>
      <c r="L750" s="10"/>
    </row>
    <row r="751" spans="1:12">
      <c r="A751" s="1" t="s">
        <v>750</v>
      </c>
      <c r="B751" s="3">
        <v>72.3</v>
      </c>
      <c r="C751" s="9">
        <f t="shared" si="36"/>
        <v>-1.7948363937596579E-3</v>
      </c>
      <c r="E751" s="3">
        <v>113.78</v>
      </c>
      <c r="F751" s="9">
        <f t="shared" si="37"/>
        <v>-7.9037498902256864E-4</v>
      </c>
      <c r="H751" s="10">
        <f ca="1">IF(ROW()-2&gt;=$R$4, AVERAGE(INDIRECT("C"&amp;ROW()-$R$4+1):C751), "")</f>
        <v>-1.7948363937596579E-3</v>
      </c>
      <c r="J751" s="18">
        <f ca="1">IF(ISNUMBER(MoyMob), IF(TestX, J750*(1+C751), J750*(1+F751)), J750*(1+C751))</f>
        <v>110.86149704081642</v>
      </c>
      <c r="K751" s="9">
        <f t="shared" ca="1" si="38"/>
        <v>-1.7948363937596579E-3</v>
      </c>
      <c r="L751" s="10"/>
    </row>
    <row r="752" spans="1:12">
      <c r="A752" s="1" t="s">
        <v>751</v>
      </c>
      <c r="B752" s="3">
        <v>72.83</v>
      </c>
      <c r="C752" s="9">
        <f t="shared" si="36"/>
        <v>7.3305670816044E-3</v>
      </c>
      <c r="E752" s="3">
        <v>113.8</v>
      </c>
      <c r="F752" s="9">
        <f t="shared" si="37"/>
        <v>1.7577781683941751E-4</v>
      </c>
      <c r="H752" s="10">
        <f ca="1">IF(ROW()-2&gt;=$R$4, AVERAGE(INDIRECT("C"&amp;ROW()-$R$4+1):C752), "")</f>
        <v>7.3305670816044E-3</v>
      </c>
      <c r="J752" s="18">
        <f ca="1">IF(ISNUMBER(MoyMob), IF(TestX, J751*(1+C752), J751*(1+F752)), J751*(1+C752))</f>
        <v>110.8809840327378</v>
      </c>
      <c r="K752" s="9">
        <f t="shared" ca="1" si="38"/>
        <v>1.7577781683941751E-4</v>
      </c>
      <c r="L752" s="10"/>
    </row>
    <row r="753" spans="1:12">
      <c r="A753" s="1" t="s">
        <v>752</v>
      </c>
      <c r="B753" s="3">
        <v>72.5</v>
      </c>
      <c r="C753" s="9">
        <f t="shared" si="36"/>
        <v>-4.531099821502127E-3</v>
      </c>
      <c r="E753" s="3">
        <v>113.65</v>
      </c>
      <c r="F753" s="9">
        <f t="shared" si="37"/>
        <v>-1.3181019332161314E-3</v>
      </c>
      <c r="H753" s="10">
        <f ca="1">IF(ROW()-2&gt;=$R$4, AVERAGE(INDIRECT("C"&amp;ROW()-$R$4+1):C753), "")</f>
        <v>-4.531099821502127E-3</v>
      </c>
      <c r="J753" s="18">
        <f ca="1">IF(ISNUMBER(MoyMob), IF(TestX, J752*(1+C753), J752*(1+F753)), J752*(1+C753))</f>
        <v>110.37857122577908</v>
      </c>
      <c r="K753" s="9">
        <f t="shared" ca="1" si="38"/>
        <v>-4.531099821502127E-3</v>
      </c>
      <c r="L753" s="10"/>
    </row>
    <row r="754" spans="1:12">
      <c r="A754" s="1" t="s">
        <v>753</v>
      </c>
      <c r="B754" s="3">
        <v>73.3</v>
      </c>
      <c r="C754" s="9">
        <f t="shared" si="36"/>
        <v>1.1034482758620623E-2</v>
      </c>
      <c r="E754" s="3">
        <v>113.69</v>
      </c>
      <c r="F754" s="9">
        <f t="shared" si="37"/>
        <v>3.5195776506813381E-4</v>
      </c>
      <c r="H754" s="10">
        <f ca="1">IF(ROW()-2&gt;=$R$4, AVERAGE(INDIRECT("C"&amp;ROW()-$R$4+1):C754), "")</f>
        <v>1.1034482758620623E-2</v>
      </c>
      <c r="J754" s="18">
        <f ca="1">IF(ISNUMBER(MoyMob), IF(TestX, J753*(1+C754), J753*(1+F754)), J753*(1+C754))</f>
        <v>111.59654166689113</v>
      </c>
      <c r="K754" s="9">
        <f t="shared" ca="1" si="38"/>
        <v>1.1034482758620623E-2</v>
      </c>
      <c r="L754" s="10"/>
    </row>
    <row r="755" spans="1:12">
      <c r="A755" s="1" t="s">
        <v>754</v>
      </c>
      <c r="B755" s="3">
        <v>70.760000000000005</v>
      </c>
      <c r="C755" s="9">
        <f t="shared" si="36"/>
        <v>-3.4652114597544248E-2</v>
      </c>
      <c r="E755" s="3">
        <v>113.72</v>
      </c>
      <c r="F755" s="9">
        <f t="shared" si="37"/>
        <v>2.6387545078732089E-4</v>
      </c>
      <c r="H755" s="10">
        <f ca="1">IF(ROW()-2&gt;=$R$4, AVERAGE(INDIRECT("C"&amp;ROW()-$R$4+1):C755), "")</f>
        <v>-3.4652114597544248E-2</v>
      </c>
      <c r="J755" s="18">
        <f ca="1">IF(ISNUMBER(MoyMob), IF(TestX, J754*(1+C755), J754*(1+F755)), J754*(1+C755))</f>
        <v>111.62598925462979</v>
      </c>
      <c r="K755" s="9">
        <f t="shared" ca="1" si="38"/>
        <v>2.6387545078732089E-4</v>
      </c>
      <c r="L755" s="10"/>
    </row>
    <row r="756" spans="1:12">
      <c r="A756" s="1" t="s">
        <v>755</v>
      </c>
      <c r="B756" s="3">
        <v>70.430000000000007</v>
      </c>
      <c r="C756" s="9">
        <f t="shared" si="36"/>
        <v>-4.6636517806669664E-3</v>
      </c>
      <c r="E756" s="3">
        <v>113.79</v>
      </c>
      <c r="F756" s="9">
        <f t="shared" si="37"/>
        <v>6.1554695743937238E-4</v>
      </c>
      <c r="H756" s="10">
        <f ca="1">IF(ROW()-2&gt;=$R$4, AVERAGE(INDIRECT("C"&amp;ROW()-$R$4+1):C756), "")</f>
        <v>-4.6636517806669664E-3</v>
      </c>
      <c r="J756" s="18">
        <f ca="1">IF(ISNUMBER(MoyMob), IF(TestX, J755*(1+C756), J755*(1+F756)), J755*(1+C756))</f>
        <v>111.10540451107371</v>
      </c>
      <c r="K756" s="9">
        <f t="shared" ca="1" si="38"/>
        <v>-4.6636517806669664E-3</v>
      </c>
      <c r="L756" s="10"/>
    </row>
    <row r="757" spans="1:12">
      <c r="A757" s="1" t="s">
        <v>756</v>
      </c>
      <c r="B757" s="3">
        <v>69.760000000000005</v>
      </c>
      <c r="C757" s="9">
        <f t="shared" si="36"/>
        <v>-9.5129916228879896E-3</v>
      </c>
      <c r="E757" s="3">
        <v>113.66</v>
      </c>
      <c r="F757" s="9">
        <f t="shared" si="37"/>
        <v>-1.1424554002988918E-3</v>
      </c>
      <c r="H757" s="10">
        <f ca="1">IF(ROW()-2&gt;=$R$4, AVERAGE(INDIRECT("C"&amp;ROW()-$R$4+1):C757), "")</f>
        <v>-9.5129916228879896E-3</v>
      </c>
      <c r="J757" s="18">
        <f ca="1">IF(ISNUMBER(MoyMob), IF(TestX, J756*(1+C757), J756*(1+F757)), J756*(1+C757))</f>
        <v>110.97847154168764</v>
      </c>
      <c r="K757" s="9">
        <f t="shared" ca="1" si="38"/>
        <v>-1.1424554002990028E-3</v>
      </c>
      <c r="L757" s="10"/>
    </row>
    <row r="758" spans="1:12">
      <c r="A758" s="1" t="s">
        <v>757</v>
      </c>
      <c r="B758" s="3">
        <v>71.959999999999994</v>
      </c>
      <c r="C758" s="9">
        <f t="shared" si="36"/>
        <v>3.1536697247706247E-2</v>
      </c>
      <c r="E758" s="3">
        <v>113.85</v>
      </c>
      <c r="F758" s="9">
        <f t="shared" si="37"/>
        <v>1.671652296322268E-3</v>
      </c>
      <c r="H758" s="10">
        <f ca="1">IF(ROW()-2&gt;=$R$4, AVERAGE(INDIRECT("C"&amp;ROW()-$R$4+1):C758), "")</f>
        <v>3.1536697247706247E-2</v>
      </c>
      <c r="J758" s="18">
        <f ca="1">IF(ISNUMBER(MoyMob), IF(TestX, J757*(1+C758), J757*(1+F758)), J757*(1+C758))</f>
        <v>114.47836599971103</v>
      </c>
      <c r="K758" s="9">
        <f t="shared" ca="1" si="38"/>
        <v>3.1536697247706247E-2</v>
      </c>
      <c r="L758" s="10"/>
    </row>
    <row r="759" spans="1:12">
      <c r="A759" s="1" t="s">
        <v>758</v>
      </c>
      <c r="B759" s="3">
        <v>73.760000000000005</v>
      </c>
      <c r="C759" s="9">
        <f t="shared" si="36"/>
        <v>2.5013896609227482E-2</v>
      </c>
      <c r="E759" s="3">
        <v>114.04</v>
      </c>
      <c r="F759" s="9">
        <f t="shared" si="37"/>
        <v>1.6688625384277955E-3</v>
      </c>
      <c r="H759" s="10">
        <f ca="1">IF(ROW()-2&gt;=$R$4, AVERAGE(INDIRECT("C"&amp;ROW()-$R$4+1):C759), "")</f>
        <v>2.5013896609227482E-2</v>
      </c>
      <c r="J759" s="18">
        <f ca="1">IF(ISNUMBER(MoyMob), IF(TestX, J758*(1+C759), J758*(1+F759)), J758*(1+C759))</f>
        <v>117.34191601082111</v>
      </c>
      <c r="K759" s="9">
        <f t="shared" ca="1" si="38"/>
        <v>2.5013896609227482E-2</v>
      </c>
      <c r="L759" s="10"/>
    </row>
    <row r="760" spans="1:12">
      <c r="A760" s="1" t="s">
        <v>759</v>
      </c>
      <c r="B760" s="3">
        <v>73.7</v>
      </c>
      <c r="C760" s="9">
        <f t="shared" si="36"/>
        <v>-8.1344902386115692E-4</v>
      </c>
      <c r="E760" s="3">
        <v>114.09</v>
      </c>
      <c r="F760" s="9">
        <f t="shared" si="37"/>
        <v>4.3844265170123187E-4</v>
      </c>
      <c r="H760" s="10">
        <f ca="1">IF(ROW()-2&gt;=$R$4, AVERAGE(INDIRECT("C"&amp;ROW()-$R$4+1):C760), "")</f>
        <v>-8.1344902386115692E-4</v>
      </c>
      <c r="J760" s="18">
        <f ca="1">IF(ISNUMBER(MoyMob), IF(TestX, J759*(1+C760), J759*(1+F760)), J759*(1+C760))</f>
        <v>117.24646434378411</v>
      </c>
      <c r="K760" s="9">
        <f t="shared" ca="1" si="38"/>
        <v>-8.1344902386115692E-4</v>
      </c>
      <c r="L760" s="10"/>
    </row>
    <row r="761" spans="1:12">
      <c r="A761" s="1" t="s">
        <v>760</v>
      </c>
      <c r="B761" s="3">
        <v>73.430000000000007</v>
      </c>
      <c r="C761" s="9">
        <f t="shared" si="36"/>
        <v>-3.6635006784260238E-3</v>
      </c>
      <c r="E761" s="3">
        <v>114.01</v>
      </c>
      <c r="F761" s="9">
        <f t="shared" si="37"/>
        <v>-7.0120080638091942E-4</v>
      </c>
      <c r="H761" s="10">
        <f ca="1">IF(ROW()-2&gt;=$R$4, AVERAGE(INDIRECT("C"&amp;ROW()-$R$4+1):C761), "")</f>
        <v>-3.6635006784260238E-3</v>
      </c>
      <c r="J761" s="18">
        <f ca="1">IF(ISNUMBER(MoyMob), IF(TestX, J760*(1+C761), J760*(1+F761)), J760*(1+C761))</f>
        <v>117.16425102844094</v>
      </c>
      <c r="K761" s="9">
        <f t="shared" ca="1" si="38"/>
        <v>-7.0120080638091942E-4</v>
      </c>
      <c r="L761" s="10"/>
    </row>
    <row r="762" spans="1:12">
      <c r="A762" s="1" t="s">
        <v>761</v>
      </c>
      <c r="B762" s="3">
        <v>73.900000000000006</v>
      </c>
      <c r="C762" s="9">
        <f t="shared" si="36"/>
        <v>6.4006536837803996E-3</v>
      </c>
      <c r="E762" s="3">
        <v>113.98</v>
      </c>
      <c r="F762" s="9">
        <f t="shared" si="37"/>
        <v>-2.6313481273576578E-4</v>
      </c>
      <c r="H762" s="10">
        <f ca="1">IF(ROW()-2&gt;=$R$4, AVERAGE(INDIRECT("C"&amp;ROW()-$R$4+1):C762), "")</f>
        <v>6.4006536837803996E-3</v>
      </c>
      <c r="J762" s="18">
        <f ca="1">IF(ISNUMBER(MoyMob), IF(TestX, J761*(1+C762), J761*(1+F762)), J761*(1+C762))</f>
        <v>117.13342103518725</v>
      </c>
      <c r="K762" s="9">
        <f t="shared" ca="1" si="38"/>
        <v>-2.6313481273576578E-4</v>
      </c>
      <c r="L762" s="10"/>
    </row>
    <row r="763" spans="1:12">
      <c r="A763" s="1" t="s">
        <v>762</v>
      </c>
      <c r="B763" s="3">
        <v>72.36</v>
      </c>
      <c r="C763" s="9">
        <f t="shared" si="36"/>
        <v>-2.0838971583220678E-2</v>
      </c>
      <c r="E763" s="3">
        <v>114.12</v>
      </c>
      <c r="F763" s="9">
        <f t="shared" si="37"/>
        <v>1.2282856641516737E-3</v>
      </c>
      <c r="H763" s="10">
        <f ca="1">IF(ROW()-2&gt;=$R$4, AVERAGE(INDIRECT("C"&amp;ROW()-$R$4+1):C763), "")</f>
        <v>-2.0838971583220678E-2</v>
      </c>
      <c r="J763" s="18">
        <f ca="1">IF(ISNUMBER(MoyMob), IF(TestX, J762*(1+C763), J762*(1+F763)), J762*(1+C763))</f>
        <v>114.69248100278956</v>
      </c>
      <c r="K763" s="9">
        <f t="shared" ca="1" si="38"/>
        <v>-2.0838971583220678E-2</v>
      </c>
      <c r="L763" s="10"/>
    </row>
    <row r="764" spans="1:12">
      <c r="A764" s="1" t="s">
        <v>763</v>
      </c>
      <c r="B764" s="3">
        <v>72.83</v>
      </c>
      <c r="C764" s="9">
        <f t="shared" si="36"/>
        <v>6.4953012714206171E-3</v>
      </c>
      <c r="E764" s="3">
        <v>114.01</v>
      </c>
      <c r="F764" s="9">
        <f t="shared" si="37"/>
        <v>-9.6389765159476948E-4</v>
      </c>
      <c r="H764" s="10">
        <f ca="1">IF(ROW()-2&gt;=$R$4, AVERAGE(INDIRECT("C"&amp;ROW()-$R$4+1):C764), "")</f>
        <v>6.4953012714206171E-3</v>
      </c>
      <c r="J764" s="18">
        <f ca="1">IF(ISNUMBER(MoyMob), IF(TestX, J763*(1+C764), J763*(1+F764)), J763*(1+C764))</f>
        <v>115.43744322046936</v>
      </c>
      <c r="K764" s="9">
        <f t="shared" ca="1" si="38"/>
        <v>6.4953012714206171E-3</v>
      </c>
      <c r="L764" s="10"/>
    </row>
    <row r="765" spans="1:12">
      <c r="A765" s="1" t="s">
        <v>764</v>
      </c>
      <c r="B765" s="3">
        <v>72.36</v>
      </c>
      <c r="C765" s="9">
        <f t="shared" si="36"/>
        <v>-6.4533845942605916E-3</v>
      </c>
      <c r="E765" s="3">
        <v>114</v>
      </c>
      <c r="F765" s="9">
        <f t="shared" si="37"/>
        <v>-8.7711604245255259E-5</v>
      </c>
      <c r="H765" s="10">
        <f ca="1">IF(ROW()-2&gt;=$R$4, AVERAGE(INDIRECT("C"&amp;ROW()-$R$4+1):C765), "")</f>
        <v>-6.4533845942605916E-3</v>
      </c>
      <c r="J765" s="18">
        <f ca="1">IF(ISNUMBER(MoyMob), IF(TestX, J764*(1+C765), J764*(1+F765)), J764*(1+C765))</f>
        <v>115.42731801713452</v>
      </c>
      <c r="K765" s="9">
        <f t="shared" ca="1" si="38"/>
        <v>-8.7711604245255259E-5</v>
      </c>
      <c r="L765" s="10"/>
    </row>
    <row r="766" spans="1:12">
      <c r="A766" s="1" t="s">
        <v>765</v>
      </c>
      <c r="B766" s="3">
        <v>71.89</v>
      </c>
      <c r="C766" s="9">
        <f t="shared" si="36"/>
        <v>-6.4953012714206171E-3</v>
      </c>
      <c r="E766" s="3">
        <v>113.71</v>
      </c>
      <c r="F766" s="9">
        <f t="shared" si="37"/>
        <v>-2.5438596491228482E-3</v>
      </c>
      <c r="H766" s="10">
        <f ca="1">IF(ROW()-2&gt;=$R$4, AVERAGE(INDIRECT("C"&amp;ROW()-$R$4+1):C766), "")</f>
        <v>-6.4953012714206171E-3</v>
      </c>
      <c r="J766" s="18">
        <f ca="1">IF(ISNUMBER(MoyMob), IF(TestX, J765*(1+C766), J765*(1+F766)), J765*(1+C766))</f>
        <v>114.67758281166115</v>
      </c>
      <c r="K766" s="9">
        <f t="shared" ca="1" si="38"/>
        <v>-6.4953012714206171E-3</v>
      </c>
      <c r="L766" s="10"/>
    </row>
    <row r="767" spans="1:12">
      <c r="A767" s="1" t="s">
        <v>766</v>
      </c>
      <c r="B767" s="3">
        <v>71.430000000000007</v>
      </c>
      <c r="C767" s="9">
        <f t="shared" si="36"/>
        <v>-6.3986646265126179E-3</v>
      </c>
      <c r="E767" s="3">
        <v>113.74</v>
      </c>
      <c r="F767" s="9">
        <f t="shared" si="37"/>
        <v>2.6382903878285902E-4</v>
      </c>
      <c r="H767" s="10">
        <f ca="1">IF(ROW()-2&gt;=$R$4, AVERAGE(INDIRECT("C"&amp;ROW()-$R$4+1):C767), "")</f>
        <v>-6.3986646265126179E-3</v>
      </c>
      <c r="J767" s="18">
        <f ca="1">IF(ISNUMBER(MoyMob), IF(TestX, J766*(1+C767), J766*(1+F767)), J766*(1+C767))</f>
        <v>114.7078380881043</v>
      </c>
      <c r="K767" s="9">
        <f t="shared" ca="1" si="38"/>
        <v>2.6382903878285902E-4</v>
      </c>
      <c r="L767" s="10"/>
    </row>
    <row r="768" spans="1:12">
      <c r="A768" s="1" t="s">
        <v>767</v>
      </c>
      <c r="B768" s="3">
        <v>71.36</v>
      </c>
      <c r="C768" s="9">
        <f t="shared" si="36"/>
        <v>-9.7998040039204426E-4</v>
      </c>
      <c r="E768" s="3">
        <v>113.74</v>
      </c>
      <c r="F768" s="9">
        <f t="shared" si="37"/>
        <v>0</v>
      </c>
      <c r="H768" s="10">
        <f ca="1">IF(ROW()-2&gt;=$R$4, AVERAGE(INDIRECT("C"&amp;ROW()-$R$4+1):C768), "")</f>
        <v>-9.7998040039204426E-4</v>
      </c>
      <c r="J768" s="18">
        <f ca="1">IF(ISNUMBER(MoyMob), IF(TestX, J767*(1+C768), J767*(1+F768)), J767*(1+C768))</f>
        <v>114.59542665500661</v>
      </c>
      <c r="K768" s="9">
        <f t="shared" ca="1" si="38"/>
        <v>-9.7998040039204426E-4</v>
      </c>
      <c r="L768" s="10"/>
    </row>
    <row r="769" spans="1:12">
      <c r="A769" s="1" t="s">
        <v>768</v>
      </c>
      <c r="B769" s="3">
        <v>70.63</v>
      </c>
      <c r="C769" s="9">
        <f t="shared" si="36"/>
        <v>-1.0229820627802755E-2</v>
      </c>
      <c r="E769" s="3">
        <v>113.94</v>
      </c>
      <c r="F769" s="9">
        <f t="shared" si="37"/>
        <v>1.7583963425356064E-3</v>
      </c>
      <c r="H769" s="10">
        <f ca="1">IF(ROW()-2&gt;=$R$4, AVERAGE(INDIRECT("C"&amp;ROW()-$R$4+1):C769), "")</f>
        <v>-1.0229820627802755E-2</v>
      </c>
      <c r="J769" s="18">
        <f ca="1">IF(ISNUMBER(MoyMob), IF(TestX, J768*(1+C769), J768*(1+F769)), J768*(1+C769))</f>
        <v>113.42313599555936</v>
      </c>
      <c r="K769" s="9">
        <f t="shared" ca="1" si="38"/>
        <v>-1.0229820627802755E-2</v>
      </c>
      <c r="L769" s="10"/>
    </row>
    <row r="770" spans="1:12">
      <c r="A770" s="1" t="s">
        <v>769</v>
      </c>
      <c r="B770" s="3">
        <v>69.959999999999994</v>
      </c>
      <c r="C770" s="9">
        <f t="shared" si="36"/>
        <v>-9.4860540846666286E-3</v>
      </c>
      <c r="E770" s="3">
        <v>113.86</v>
      </c>
      <c r="F770" s="9">
        <f t="shared" si="37"/>
        <v>-7.0212392487267739E-4</v>
      </c>
      <c r="H770" s="10">
        <f ca="1">IF(ROW()-2&gt;=$R$4, AVERAGE(INDIRECT("C"&amp;ROW()-$R$4+1):C770), "")</f>
        <v>-9.4860540846666286E-3</v>
      </c>
      <c r="J770" s="18">
        <f ca="1">IF(ISNUMBER(MoyMob), IF(TestX, J769*(1+C770), J769*(1+F770)), J769*(1+C770))</f>
        <v>112.34719799305299</v>
      </c>
      <c r="K770" s="9">
        <f t="shared" ca="1" si="38"/>
        <v>-9.4860540846666286E-3</v>
      </c>
      <c r="L770" s="10"/>
    </row>
    <row r="771" spans="1:12">
      <c r="A771" s="1" t="s">
        <v>770</v>
      </c>
      <c r="B771" s="3">
        <v>68.36</v>
      </c>
      <c r="C771" s="9">
        <f t="shared" si="36"/>
        <v>-2.2870211549456787E-2</v>
      </c>
      <c r="E771" s="3">
        <v>113.84</v>
      </c>
      <c r="F771" s="9">
        <f t="shared" si="37"/>
        <v>-1.7565431231336692E-4</v>
      </c>
      <c r="H771" s="10">
        <f ca="1">IF(ROW()-2&gt;=$R$4, AVERAGE(INDIRECT("C"&amp;ROW()-$R$4+1):C771), "")</f>
        <v>-2.2870211549456787E-2</v>
      </c>
      <c r="J771" s="18">
        <f ca="1">IF(ISNUMBER(MoyMob), IF(TestX, J770*(1+C771), J770*(1+F771)), J770*(1+C771))</f>
        <v>109.77779380796316</v>
      </c>
      <c r="K771" s="9">
        <f t="shared" ca="1" si="38"/>
        <v>-2.2870211549456787E-2</v>
      </c>
      <c r="L771" s="10"/>
    </row>
    <row r="772" spans="1:12">
      <c r="A772" s="1" t="s">
        <v>771</v>
      </c>
      <c r="B772" s="3">
        <v>68.36</v>
      </c>
      <c r="C772" s="9">
        <f t="shared" ref="C772:C835" si="39">B772/B771-1</f>
        <v>0</v>
      </c>
      <c r="E772" s="3">
        <v>113.75</v>
      </c>
      <c r="F772" s="9">
        <f t="shared" ref="F772:F835" si="40">E772/E771-1</f>
        <v>-7.9058327477166124E-4</v>
      </c>
      <c r="H772" s="10">
        <f ca="1">IF(ROW()-2&gt;=$R$4, AVERAGE(INDIRECT("C"&amp;ROW()-$R$4+1):C772), "")</f>
        <v>0</v>
      </c>
      <c r="J772" s="18">
        <f ca="1">IF(ISNUMBER(MoyMob), IF(TestX, J771*(1+C772), J771*(1+F772)), J771*(1+C772))</f>
        <v>109.77779380796316</v>
      </c>
      <c r="K772" s="9">
        <f t="shared" ref="K772:K835" ca="1" si="41">J772/J771-1</f>
        <v>0</v>
      </c>
      <c r="L772" s="10"/>
    </row>
    <row r="773" spans="1:12">
      <c r="A773" s="1" t="s">
        <v>772</v>
      </c>
      <c r="B773" s="3">
        <v>69.89</v>
      </c>
      <c r="C773" s="9">
        <f t="shared" si="39"/>
        <v>2.2381509654768816E-2</v>
      </c>
      <c r="E773" s="3">
        <v>113.74</v>
      </c>
      <c r="F773" s="9">
        <f t="shared" si="40"/>
        <v>-8.7912087912145331E-5</v>
      </c>
      <c r="H773" s="10">
        <f ca="1">IF(ROW()-2&gt;=$R$4, AVERAGE(INDIRECT("C"&amp;ROW()-$R$4+1):C773), "")</f>
        <v>2.2381509654768816E-2</v>
      </c>
      <c r="J773" s="18">
        <f ca="1">IF(ISNUMBER(MoyMob), IF(TestX, J772*(1+C773), J772*(1+F773)), J772*(1+C773))</f>
        <v>112.23478655995531</v>
      </c>
      <c r="K773" s="9">
        <f t="shared" ca="1" si="41"/>
        <v>2.2381509654768816E-2</v>
      </c>
      <c r="L773" s="10"/>
    </row>
    <row r="774" spans="1:12">
      <c r="A774" s="1" t="s">
        <v>773</v>
      </c>
      <c r="B774" s="3">
        <v>70.290000000000006</v>
      </c>
      <c r="C774" s="9">
        <f t="shared" si="39"/>
        <v>5.7232794391186559E-3</v>
      </c>
      <c r="E774" s="3">
        <v>113.58</v>
      </c>
      <c r="F774" s="9">
        <f t="shared" si="40"/>
        <v>-1.4067170740285073E-3</v>
      </c>
      <c r="H774" s="10">
        <f ca="1">IF(ROW()-2&gt;=$R$4, AVERAGE(INDIRECT("C"&amp;ROW()-$R$4+1):C774), "")</f>
        <v>5.7232794391186559E-3</v>
      </c>
      <c r="J774" s="18">
        <f ca="1">IF(ISNUMBER(MoyMob), IF(TestX, J773*(1+C774), J773*(1+F774)), J773*(1+C774))</f>
        <v>112.87713760622778</v>
      </c>
      <c r="K774" s="9">
        <f t="shared" ca="1" si="41"/>
        <v>5.7232794391186559E-3</v>
      </c>
      <c r="L774" s="10"/>
    </row>
    <row r="775" spans="1:12">
      <c r="A775" s="1" t="s">
        <v>774</v>
      </c>
      <c r="B775" s="3">
        <v>72.36</v>
      </c>
      <c r="C775" s="9">
        <f t="shared" si="39"/>
        <v>2.9449423815620879E-2</v>
      </c>
      <c r="E775" s="3">
        <v>113.61</v>
      </c>
      <c r="F775" s="9">
        <f t="shared" si="40"/>
        <v>2.6413100898037278E-4</v>
      </c>
      <c r="H775" s="10">
        <f ca="1">IF(ROW()-2&gt;=$R$4, AVERAGE(INDIRECT("C"&amp;ROW()-$R$4+1):C775), "")</f>
        <v>2.9449423815620879E-2</v>
      </c>
      <c r="J775" s="18">
        <f ca="1">IF(ISNUMBER(MoyMob), IF(TestX, J774*(1+C775), J774*(1+F775)), J774*(1+C775))</f>
        <v>112.90695195847452</v>
      </c>
      <c r="K775" s="9">
        <f t="shared" ca="1" si="41"/>
        <v>2.6413100898037278E-4</v>
      </c>
      <c r="L775" s="10"/>
    </row>
    <row r="776" spans="1:12">
      <c r="A776" s="1" t="s">
        <v>775</v>
      </c>
      <c r="B776" s="3">
        <v>71.23</v>
      </c>
      <c r="C776" s="9">
        <f t="shared" si="39"/>
        <v>-1.5616362631287961E-2</v>
      </c>
      <c r="E776" s="3">
        <v>113.67</v>
      </c>
      <c r="F776" s="9">
        <f t="shared" si="40"/>
        <v>5.2812252442557828E-4</v>
      </c>
      <c r="H776" s="10">
        <f ca="1">IF(ROW()-2&gt;=$R$4, AVERAGE(INDIRECT("C"&amp;ROW()-$R$4+1):C776), "")</f>
        <v>-1.5616362631287961E-2</v>
      </c>
      <c r="J776" s="18">
        <f ca="1">IF(ISNUMBER(MoyMob), IF(TestX, J775*(1+C776), J775*(1+F776)), J775*(1+C776))</f>
        <v>112.96658066296803</v>
      </c>
      <c r="K776" s="9">
        <f t="shared" ca="1" si="41"/>
        <v>5.2812252442557828E-4</v>
      </c>
      <c r="L776" s="10"/>
    </row>
    <row r="777" spans="1:12">
      <c r="A777" s="1" t="s">
        <v>776</v>
      </c>
      <c r="B777" s="3">
        <v>70.36</v>
      </c>
      <c r="C777" s="9">
        <f t="shared" si="39"/>
        <v>-1.2213954794328297E-2</v>
      </c>
      <c r="E777" s="3">
        <v>113.71</v>
      </c>
      <c r="F777" s="9">
        <f t="shared" si="40"/>
        <v>3.5189583883155073E-4</v>
      </c>
      <c r="H777" s="10">
        <f ca="1">IF(ROW()-2&gt;=$R$4, AVERAGE(INDIRECT("C"&amp;ROW()-$R$4+1):C777), "")</f>
        <v>-1.2213954794328297E-2</v>
      </c>
      <c r="J777" s="18">
        <f ca="1">IF(ISNUMBER(MoyMob), IF(TestX, J776*(1+C777), J776*(1+F777)), J776*(1+C777))</f>
        <v>113.00633313263036</v>
      </c>
      <c r="K777" s="9">
        <f t="shared" ca="1" si="41"/>
        <v>3.5189583883155073E-4</v>
      </c>
      <c r="L777" s="10"/>
    </row>
    <row r="778" spans="1:12">
      <c r="A778" s="1" t="s">
        <v>777</v>
      </c>
      <c r="B778" s="3">
        <v>67.22</v>
      </c>
      <c r="C778" s="9">
        <f t="shared" si="39"/>
        <v>-4.4627629334849317E-2</v>
      </c>
      <c r="E778" s="3">
        <v>113.62</v>
      </c>
      <c r="F778" s="9">
        <f t="shared" si="40"/>
        <v>-7.9148711634846602E-4</v>
      </c>
      <c r="H778" s="10">
        <f ca="1">IF(ROW()-2&gt;=$R$4, AVERAGE(INDIRECT("C"&amp;ROW()-$R$4+1):C778), "")</f>
        <v>-4.4627629334849317E-2</v>
      </c>
      <c r="J778" s="18">
        <f ca="1">IF(ISNUMBER(MoyMob), IF(TestX, J777*(1+C778), J777*(1+F778)), J777*(1+C778))</f>
        <v>112.91689007589009</v>
      </c>
      <c r="K778" s="9">
        <f t="shared" ca="1" si="41"/>
        <v>-7.9148711634846602E-4</v>
      </c>
      <c r="L778" s="10"/>
    </row>
    <row r="779" spans="1:12">
      <c r="A779" s="1" t="s">
        <v>778</v>
      </c>
      <c r="B779" s="3">
        <v>68.760000000000005</v>
      </c>
      <c r="C779" s="9">
        <f t="shared" si="39"/>
        <v>2.2909848259446752E-2</v>
      </c>
      <c r="E779" s="3">
        <v>113.46</v>
      </c>
      <c r="F779" s="9">
        <f t="shared" si="40"/>
        <v>-1.4082027812005737E-3</v>
      </c>
      <c r="H779" s="10">
        <f ca="1">IF(ROW()-2&gt;=$R$4, AVERAGE(INDIRECT("C"&amp;ROW()-$R$4+1):C779), "")</f>
        <v>2.2909848259446752E-2</v>
      </c>
      <c r="J779" s="18">
        <f ca="1">IF(ISNUMBER(MoyMob), IF(TestX, J778*(1+C779), J778*(1+F779)), J778*(1+C779))</f>
        <v>115.50379889345737</v>
      </c>
      <c r="K779" s="9">
        <f t="shared" ca="1" si="41"/>
        <v>2.2909848259446752E-2</v>
      </c>
      <c r="L779" s="10"/>
    </row>
    <row r="780" spans="1:12">
      <c r="A780" s="1" t="s">
        <v>779</v>
      </c>
      <c r="B780" s="3">
        <v>70.23</v>
      </c>
      <c r="C780" s="9">
        <f t="shared" si="39"/>
        <v>2.1378708551483383E-2</v>
      </c>
      <c r="E780" s="3">
        <v>113.4</v>
      </c>
      <c r="F780" s="9">
        <f t="shared" si="40"/>
        <v>-5.2882072977245009E-4</v>
      </c>
      <c r="H780" s="10">
        <f ca="1">IF(ROW()-2&gt;=$R$4, AVERAGE(INDIRECT("C"&amp;ROW()-$R$4+1):C780), "")</f>
        <v>2.1378708551483383E-2</v>
      </c>
      <c r="J780" s="18">
        <f ca="1">IF(ISNUMBER(MoyMob), IF(TestX, J779*(1+C780), J779*(1+F780)), J779*(1+C780))</f>
        <v>117.97312094658975</v>
      </c>
      <c r="K780" s="9">
        <f t="shared" ca="1" si="41"/>
        <v>2.1378708551483383E-2</v>
      </c>
      <c r="L780" s="10"/>
    </row>
    <row r="781" spans="1:12">
      <c r="A781" s="1" t="s">
        <v>780</v>
      </c>
      <c r="B781" s="3">
        <v>71.489999999999995</v>
      </c>
      <c r="C781" s="9">
        <f t="shared" si="39"/>
        <v>1.7941050832977146E-2</v>
      </c>
      <c r="E781" s="3">
        <v>113.41</v>
      </c>
      <c r="F781" s="9">
        <f t="shared" si="40"/>
        <v>8.8183421516729865E-5</v>
      </c>
      <c r="H781" s="10">
        <f ca="1">IF(ROW()-2&gt;=$R$4, AVERAGE(INDIRECT("C"&amp;ROW()-$R$4+1):C781), "")</f>
        <v>1.7941050832977146E-2</v>
      </c>
      <c r="J781" s="18">
        <f ca="1">IF(ISNUMBER(MoyMob), IF(TestX, J780*(1+C781), J780*(1+F781)), J780*(1+C781))</f>
        <v>120.08968270641748</v>
      </c>
      <c r="K781" s="9">
        <f t="shared" ca="1" si="41"/>
        <v>1.7941050832977146E-2</v>
      </c>
      <c r="L781" s="10"/>
    </row>
    <row r="782" spans="1:12">
      <c r="A782" s="1" t="s">
        <v>781</v>
      </c>
      <c r="B782" s="3">
        <v>72.5</v>
      </c>
      <c r="C782" s="9">
        <f t="shared" si="39"/>
        <v>1.4127850048957891E-2</v>
      </c>
      <c r="E782" s="3">
        <v>113.54</v>
      </c>
      <c r="F782" s="9">
        <f t="shared" si="40"/>
        <v>1.1462833965258934E-3</v>
      </c>
      <c r="H782" s="10">
        <f ca="1">IF(ROW()-2&gt;=$R$4, AVERAGE(INDIRECT("C"&amp;ROW()-$R$4+1):C782), "")</f>
        <v>1.4127850048957891E-2</v>
      </c>
      <c r="J782" s="18">
        <f ca="1">IF(ISNUMBER(MoyMob), IF(TestX, J781*(1+C782), J781*(1+F782)), J781*(1+C782))</f>
        <v>120.22733951579791</v>
      </c>
      <c r="K782" s="9">
        <f t="shared" ca="1" si="41"/>
        <v>1.1462833965258934E-3</v>
      </c>
      <c r="L782" s="10"/>
    </row>
    <row r="783" spans="1:12">
      <c r="A783" s="1" t="s">
        <v>782</v>
      </c>
      <c r="B783" s="3">
        <v>75.5</v>
      </c>
      <c r="C783" s="9">
        <f t="shared" si="39"/>
        <v>4.1379310344827669E-2</v>
      </c>
      <c r="E783" s="3">
        <v>113.7</v>
      </c>
      <c r="F783" s="9">
        <f t="shared" si="40"/>
        <v>1.40919499735781E-3</v>
      </c>
      <c r="H783" s="10">
        <f ca="1">IF(ROW()-2&gt;=$R$4, AVERAGE(INDIRECT("C"&amp;ROW()-$R$4+1):C783), "")</f>
        <v>4.1379310344827669E-2</v>
      </c>
      <c r="J783" s="18">
        <f ca="1">IF(ISNUMBER(MoyMob), IF(TestX, J782*(1+C783), J782*(1+F783)), J782*(1+C783))</f>
        <v>120.39676328118921</v>
      </c>
      <c r="K783" s="9">
        <f t="shared" ca="1" si="41"/>
        <v>1.40919499735781E-3</v>
      </c>
      <c r="L783" s="10"/>
    </row>
    <row r="784" spans="1:12">
      <c r="A784" s="1" t="s">
        <v>783</v>
      </c>
      <c r="B784" s="3">
        <v>74.23</v>
      </c>
      <c r="C784" s="9">
        <f t="shared" si="39"/>
        <v>-1.682119205298005E-2</v>
      </c>
      <c r="E784" s="3">
        <v>113.7</v>
      </c>
      <c r="F784" s="9">
        <f t="shared" si="40"/>
        <v>0</v>
      </c>
      <c r="H784" s="10">
        <f ca="1">IF(ROW()-2&gt;=$R$4, AVERAGE(INDIRECT("C"&amp;ROW()-$R$4+1):C784), "")</f>
        <v>-1.682119205298005E-2</v>
      </c>
      <c r="J784" s="18">
        <f ca="1">IF(ISNUMBER(MoyMob), IF(TestX, J783*(1+C784), J783*(1+F784)), J783*(1+C784))</f>
        <v>120.39676328118921</v>
      </c>
      <c r="K784" s="9">
        <f t="shared" ca="1" si="41"/>
        <v>0</v>
      </c>
      <c r="L784" s="10"/>
    </row>
    <row r="785" spans="1:12">
      <c r="A785" s="1" t="s">
        <v>784</v>
      </c>
      <c r="B785" s="3">
        <v>71.83</v>
      </c>
      <c r="C785" s="9">
        <f t="shared" si="39"/>
        <v>-3.233194126364014E-2</v>
      </c>
      <c r="E785" s="3">
        <v>113.6</v>
      </c>
      <c r="F785" s="9">
        <f t="shared" si="40"/>
        <v>-8.7950747581366784E-4</v>
      </c>
      <c r="H785" s="10">
        <f ca="1">IF(ROW()-2&gt;=$R$4, AVERAGE(INDIRECT("C"&amp;ROW()-$R$4+1):C785), "")</f>
        <v>-3.233194126364014E-2</v>
      </c>
      <c r="J785" s="18">
        <f ca="1">IF(ISNUMBER(MoyMob), IF(TestX, J784*(1+C785), J784*(1+F785)), J784*(1+C785))</f>
        <v>120.29087342781963</v>
      </c>
      <c r="K785" s="9">
        <f t="shared" ca="1" si="41"/>
        <v>-8.7950747581366784E-4</v>
      </c>
      <c r="L785" s="10"/>
    </row>
    <row r="786" spans="1:12">
      <c r="A786" s="1" t="s">
        <v>785</v>
      </c>
      <c r="B786" s="3">
        <v>69.16</v>
      </c>
      <c r="C786" s="9">
        <f t="shared" si="39"/>
        <v>-3.7171098426841187E-2</v>
      </c>
      <c r="E786" s="3">
        <v>113.47</v>
      </c>
      <c r="F786" s="9">
        <f t="shared" si="40"/>
        <v>-1.1443661971830554E-3</v>
      </c>
      <c r="H786" s="10">
        <f ca="1">IF(ROW()-2&gt;=$R$4, AVERAGE(INDIRECT("C"&amp;ROW()-$R$4+1):C786), "")</f>
        <v>-3.7171098426841187E-2</v>
      </c>
      <c r="J786" s="18">
        <f ca="1">IF(ISNUMBER(MoyMob), IF(TestX, J785*(1+C786), J785*(1+F786)), J785*(1+C786))</f>
        <v>120.15321661843922</v>
      </c>
      <c r="K786" s="9">
        <f t="shared" ca="1" si="41"/>
        <v>-1.1443661971830554E-3</v>
      </c>
      <c r="L786" s="10"/>
    </row>
    <row r="787" spans="1:12">
      <c r="A787" s="1" t="s">
        <v>786</v>
      </c>
      <c r="B787" s="3">
        <v>69.69</v>
      </c>
      <c r="C787" s="9">
        <f t="shared" si="39"/>
        <v>7.6633892423365602E-3</v>
      </c>
      <c r="E787" s="3">
        <v>113.25</v>
      </c>
      <c r="F787" s="9">
        <f t="shared" si="40"/>
        <v>-1.9388384595047103E-3</v>
      </c>
      <c r="H787" s="10">
        <f ca="1">IF(ROW()-2&gt;=$R$4, AVERAGE(INDIRECT("C"&amp;ROW()-$R$4+1):C787), "")</f>
        <v>7.6633892423365602E-3</v>
      </c>
      <c r="J787" s="18">
        <f ca="1">IF(ISNUMBER(MoyMob), IF(TestX, J786*(1+C787), J786*(1+F787)), J786*(1+C787))</f>
        <v>121.0739974861051</v>
      </c>
      <c r="K787" s="9">
        <f t="shared" ca="1" si="41"/>
        <v>7.6633892423365602E-3</v>
      </c>
      <c r="L787" s="10"/>
    </row>
    <row r="788" spans="1:12">
      <c r="A788" s="1" t="s">
        <v>787</v>
      </c>
      <c r="B788" s="3">
        <v>65.75</v>
      </c>
      <c r="C788" s="9">
        <f t="shared" si="39"/>
        <v>-5.6536088391447858E-2</v>
      </c>
      <c r="E788" s="3">
        <v>113.26</v>
      </c>
      <c r="F788" s="9">
        <f t="shared" si="40"/>
        <v>8.8300220750570091E-5</v>
      </c>
      <c r="H788" s="10">
        <f ca="1">IF(ROW()-2&gt;=$R$4, AVERAGE(INDIRECT("C"&amp;ROW()-$R$4+1):C788), "")</f>
        <v>-5.6536088391447858E-2</v>
      </c>
      <c r="J788" s="18">
        <f ca="1">IF(ISNUMBER(MoyMob), IF(TestX, J787*(1+C788), J787*(1+F788)), J787*(1+C788))</f>
        <v>114.22894726232472</v>
      </c>
      <c r="K788" s="9">
        <f t="shared" ca="1" si="41"/>
        <v>-5.6536088391447858E-2</v>
      </c>
      <c r="L788" s="10"/>
    </row>
    <row r="789" spans="1:12">
      <c r="A789" s="1" t="s">
        <v>788</v>
      </c>
      <c r="B789" s="3">
        <v>60.08</v>
      </c>
      <c r="C789" s="9">
        <f t="shared" si="39"/>
        <v>-8.6235741444866898E-2</v>
      </c>
      <c r="E789" s="3">
        <v>112.85</v>
      </c>
      <c r="F789" s="9">
        <f t="shared" si="40"/>
        <v>-3.6199894049091519E-3</v>
      </c>
      <c r="H789" s="10">
        <f ca="1">IF(ROW()-2&gt;=$R$4, AVERAGE(INDIRECT("C"&amp;ROW()-$R$4+1):C789), "")</f>
        <v>-8.6235741444866898E-2</v>
      </c>
      <c r="J789" s="18">
        <f ca="1">IF(ISNUMBER(MoyMob), IF(TestX, J788*(1+C789), J788*(1+F789)), J788*(1+C789))</f>
        <v>104.37832930069155</v>
      </c>
      <c r="K789" s="9">
        <f t="shared" ca="1" si="41"/>
        <v>-8.6235741444866898E-2</v>
      </c>
      <c r="L789" s="10"/>
    </row>
    <row r="790" spans="1:12">
      <c r="A790" s="1" t="s">
        <v>789</v>
      </c>
      <c r="B790" s="3">
        <v>61.61</v>
      </c>
      <c r="C790" s="9">
        <f t="shared" si="39"/>
        <v>2.5466045272969362E-2</v>
      </c>
      <c r="E790" s="3">
        <v>112.96</v>
      </c>
      <c r="F790" s="9">
        <f t="shared" si="40"/>
        <v>9.7474523704033089E-4</v>
      </c>
      <c r="H790" s="10">
        <f ca="1">IF(ROW()-2&gt;=$R$4, AVERAGE(INDIRECT("C"&amp;ROW()-$R$4+1):C790), "")</f>
        <v>2.5466045272969362E-2</v>
      </c>
      <c r="J790" s="18">
        <f ca="1">IF(ISNUMBER(MoyMob), IF(TestX, J789*(1+C790), J789*(1+F790)), J789*(1+C790))</f>
        <v>104.48007158002763</v>
      </c>
      <c r="K790" s="9">
        <f t="shared" ca="1" si="41"/>
        <v>9.7474523704033089E-4</v>
      </c>
      <c r="L790" s="10"/>
    </row>
    <row r="791" spans="1:12">
      <c r="A791" s="1" t="s">
        <v>790</v>
      </c>
      <c r="B791" s="3">
        <v>60.95</v>
      </c>
      <c r="C791" s="9">
        <f t="shared" si="39"/>
        <v>-1.0712546664502498E-2</v>
      </c>
      <c r="E791" s="3">
        <v>112.77</v>
      </c>
      <c r="F791" s="9">
        <f t="shared" si="40"/>
        <v>-1.6820113314447438E-3</v>
      </c>
      <c r="H791" s="10">
        <f ca="1">IF(ROW()-2&gt;=$R$4, AVERAGE(INDIRECT("C"&amp;ROW()-$R$4+1):C791), "")</f>
        <v>-1.0712546664502498E-2</v>
      </c>
      <c r="J791" s="18">
        <f ca="1">IF(ISNUMBER(MoyMob), IF(TestX, J790*(1+C791), J790*(1+F791)), J790*(1+C791))</f>
        <v>103.36082393771602</v>
      </c>
      <c r="K791" s="9">
        <f t="shared" ca="1" si="41"/>
        <v>-1.0712546664502498E-2</v>
      </c>
      <c r="L791" s="10"/>
    </row>
    <row r="792" spans="1:12">
      <c r="A792" s="1" t="s">
        <v>791</v>
      </c>
      <c r="B792" s="3">
        <v>59.34</v>
      </c>
      <c r="C792" s="9">
        <f t="shared" si="39"/>
        <v>-2.6415094339622636E-2</v>
      </c>
      <c r="E792" s="3">
        <v>112.74</v>
      </c>
      <c r="F792" s="9">
        <f t="shared" si="40"/>
        <v>-2.6602819898913221E-4</v>
      </c>
      <c r="H792" s="10">
        <f ca="1">IF(ROW()-2&gt;=$R$4, AVERAGE(INDIRECT("C"&amp;ROW()-$R$4+1):C792), "")</f>
        <v>-2.6415094339622636E-2</v>
      </c>
      <c r="J792" s="18">
        <f ca="1">IF(ISNUMBER(MoyMob), IF(TestX, J791*(1+C792), J791*(1+F792)), J791*(1+C792))</f>
        <v>100.63053802238012</v>
      </c>
      <c r="K792" s="9">
        <f t="shared" ca="1" si="41"/>
        <v>-2.6415094339622636E-2</v>
      </c>
      <c r="L792" s="10"/>
    </row>
    <row r="793" spans="1:12">
      <c r="A793" s="1" t="s">
        <v>792</v>
      </c>
      <c r="B793" s="3">
        <v>57.74</v>
      </c>
      <c r="C793" s="9">
        <f t="shared" si="39"/>
        <v>-2.6963262554769107E-2</v>
      </c>
      <c r="E793" s="3">
        <v>112.36</v>
      </c>
      <c r="F793" s="9">
        <f t="shared" si="40"/>
        <v>-3.370587191768637E-3</v>
      </c>
      <c r="H793" s="10">
        <f ca="1">IF(ROW()-2&gt;=$R$4, AVERAGE(INDIRECT("C"&amp;ROW()-$R$4+1):C793), "")</f>
        <v>-2.6963262554769107E-2</v>
      </c>
      <c r="J793" s="18">
        <f ca="1">IF(ISNUMBER(MoyMob), IF(TestX, J792*(1+C793), J792*(1+F793)), J792*(1+C793))</f>
        <v>100.2913540198211</v>
      </c>
      <c r="K793" s="9">
        <f t="shared" ca="1" si="41"/>
        <v>-3.370587191768637E-3</v>
      </c>
      <c r="L793" s="10"/>
    </row>
    <row r="794" spans="1:12">
      <c r="A794" s="1" t="s">
        <v>793</v>
      </c>
      <c r="B794" s="3">
        <v>60.21</v>
      </c>
      <c r="C794" s="9">
        <f t="shared" si="39"/>
        <v>4.2777970211292038E-2</v>
      </c>
      <c r="E794" s="3">
        <v>112.6</v>
      </c>
      <c r="F794" s="9">
        <f t="shared" si="40"/>
        <v>2.1359914560341586E-3</v>
      </c>
      <c r="H794" s="10">
        <f ca="1">IF(ROW()-2&gt;=$R$4, AVERAGE(INDIRECT("C"&amp;ROW()-$R$4+1):C794), "")</f>
        <v>4.2777970211292038E-2</v>
      </c>
      <c r="J794" s="18">
        <f ca="1">IF(ISNUMBER(MoyMob), IF(TestX, J793*(1+C794), J793*(1+F794)), J793*(1+C794))</f>
        <v>104.58161457453114</v>
      </c>
      <c r="K794" s="9">
        <f t="shared" ca="1" si="41"/>
        <v>4.2777970211292038E-2</v>
      </c>
      <c r="L794" s="10"/>
    </row>
    <row r="795" spans="1:12">
      <c r="A795" s="1" t="s">
        <v>794</v>
      </c>
      <c r="B795" s="3">
        <v>61.88</v>
      </c>
      <c r="C795" s="9">
        <f t="shared" si="39"/>
        <v>2.7736256435808126E-2</v>
      </c>
      <c r="E795" s="3">
        <v>112.59</v>
      </c>
      <c r="F795" s="9">
        <f t="shared" si="40"/>
        <v>-8.880994671389697E-5</v>
      </c>
      <c r="H795" s="10">
        <f ca="1">IF(ROW()-2&gt;=$R$4, AVERAGE(INDIRECT("C"&amp;ROW()-$R$4+1):C795), "")</f>
        <v>2.7736256435808126E-2</v>
      </c>
      <c r="J795" s="18">
        <f ca="1">IF(ISNUMBER(MoyMob), IF(TestX, J794*(1+C795), J794*(1+F795)), J794*(1+C795))</f>
        <v>107.48231705484119</v>
      </c>
      <c r="K795" s="9">
        <f t="shared" ca="1" si="41"/>
        <v>2.7736256435808126E-2</v>
      </c>
      <c r="L795" s="10"/>
    </row>
    <row r="796" spans="1:12">
      <c r="A796" s="1" t="s">
        <v>795</v>
      </c>
      <c r="B796" s="3">
        <v>67.09</v>
      </c>
      <c r="C796" s="9">
        <f t="shared" si="39"/>
        <v>8.4195216548157648E-2</v>
      </c>
      <c r="E796" s="3">
        <v>112.82</v>
      </c>
      <c r="F796" s="9">
        <f t="shared" si="40"/>
        <v>2.0428101962872702E-3</v>
      </c>
      <c r="H796" s="10">
        <f ca="1">IF(ROW()-2&gt;=$R$4, AVERAGE(INDIRECT("C"&amp;ROW()-$R$4+1):C796), "")</f>
        <v>8.4195216548157648E-2</v>
      </c>
      <c r="J796" s="18">
        <f ca="1">IF(ISNUMBER(MoyMob), IF(TestX, J795*(1+C796), J795*(1+F796)), J795*(1+C796))</f>
        <v>116.53181401437128</v>
      </c>
      <c r="K796" s="9">
        <f t="shared" ca="1" si="41"/>
        <v>8.4195216548157648E-2</v>
      </c>
      <c r="L796" s="10"/>
    </row>
    <row r="797" spans="1:12">
      <c r="A797" s="1" t="s">
        <v>796</v>
      </c>
      <c r="B797" s="3">
        <v>64.62</v>
      </c>
      <c r="C797" s="9">
        <f t="shared" si="39"/>
        <v>-3.6816217021910846E-2</v>
      </c>
      <c r="E797" s="3">
        <v>113.03</v>
      </c>
      <c r="F797" s="9">
        <f t="shared" si="40"/>
        <v>1.8613720971458747E-3</v>
      </c>
      <c r="H797" s="10">
        <f ca="1">IF(ROW()-2&gt;=$R$4, AVERAGE(INDIRECT("C"&amp;ROW()-$R$4+1):C797), "")</f>
        <v>-3.6816217021910846E-2</v>
      </c>
      <c r="J797" s="18">
        <f ca="1">IF(ISNUMBER(MoyMob), IF(TestX, J796*(1+C797), J796*(1+F797)), J796*(1+C797))</f>
        <v>116.74872308140742</v>
      </c>
      <c r="K797" s="9">
        <f t="shared" ca="1" si="41"/>
        <v>1.8613720971458747E-3</v>
      </c>
      <c r="L797" s="10"/>
    </row>
    <row r="798" spans="1:12">
      <c r="A798" s="1" t="s">
        <v>797</v>
      </c>
      <c r="B798" s="3">
        <v>62.49</v>
      </c>
      <c r="C798" s="9">
        <f t="shared" si="39"/>
        <v>-3.2961931290622082E-2</v>
      </c>
      <c r="E798" s="3">
        <v>112.68</v>
      </c>
      <c r="F798" s="9">
        <f t="shared" si="40"/>
        <v>-3.0965230469786054E-3</v>
      </c>
      <c r="H798" s="10">
        <f ca="1">IF(ROW()-2&gt;=$R$4, AVERAGE(INDIRECT("C"&amp;ROW()-$R$4+1):C798), "")</f>
        <v>-3.2961931290622082E-2</v>
      </c>
      <c r="J798" s="18">
        <f ca="1">IF(ISNUMBER(MoyMob), IF(TestX, J797*(1+C798), J797*(1+F798)), J797*(1+C798))</f>
        <v>116.38720796968052</v>
      </c>
      <c r="K798" s="9">
        <f t="shared" ca="1" si="41"/>
        <v>-3.0965230469786054E-3</v>
      </c>
      <c r="L798" s="10"/>
    </row>
    <row r="799" spans="1:12">
      <c r="A799" s="1" t="s">
        <v>798</v>
      </c>
      <c r="B799" s="3">
        <v>61.44</v>
      </c>
      <c r="C799" s="9">
        <f t="shared" si="39"/>
        <v>-1.6802688430148871E-2</v>
      </c>
      <c r="E799" s="3">
        <v>112.9</v>
      </c>
      <c r="F799" s="9">
        <f t="shared" si="40"/>
        <v>1.952431664891785E-3</v>
      </c>
      <c r="H799" s="10">
        <f ca="1">IF(ROW()-2&gt;=$R$4, AVERAGE(INDIRECT("C"&amp;ROW()-$R$4+1):C799), "")</f>
        <v>-1.6802688430148871E-2</v>
      </c>
      <c r="J799" s="18">
        <f ca="1">IF(ISNUMBER(MoyMob), IF(TestX, J798*(1+C799), J798*(1+F799)), J798*(1+C799))</f>
        <v>116.61444603990887</v>
      </c>
      <c r="K799" s="9">
        <f t="shared" ca="1" si="41"/>
        <v>1.952431664891785E-3</v>
      </c>
      <c r="L799" s="10"/>
    </row>
    <row r="800" spans="1:12">
      <c r="A800" s="1" t="s">
        <v>799</v>
      </c>
      <c r="B800" s="3">
        <v>59.69</v>
      </c>
      <c r="C800" s="9">
        <f t="shared" si="39"/>
        <v>-2.848307291666663E-2</v>
      </c>
      <c r="E800" s="3">
        <v>113.06</v>
      </c>
      <c r="F800" s="9">
        <f t="shared" si="40"/>
        <v>1.4171833480955964E-3</v>
      </c>
      <c r="H800" s="10">
        <f ca="1">IF(ROW()-2&gt;=$R$4, AVERAGE(INDIRECT("C"&amp;ROW()-$R$4+1):C800), "")</f>
        <v>-2.848307291666663E-2</v>
      </c>
      <c r="J800" s="18">
        <f ca="1">IF(ISNUMBER(MoyMob), IF(TestX, J799*(1+C800), J799*(1+F800)), J799*(1+C800))</f>
        <v>113.29290827021745</v>
      </c>
      <c r="K800" s="9">
        <f t="shared" ca="1" si="41"/>
        <v>-2.8483072916666741E-2</v>
      </c>
      <c r="L800" s="10"/>
    </row>
    <row r="801" spans="1:12">
      <c r="A801" s="1" t="s">
        <v>800</v>
      </c>
      <c r="B801" s="3">
        <v>59.42</v>
      </c>
      <c r="C801" s="9">
        <f t="shared" si="39"/>
        <v>-4.5233707488691044E-3</v>
      </c>
      <c r="E801" s="3">
        <v>112.98</v>
      </c>
      <c r="F801" s="9">
        <f t="shared" si="40"/>
        <v>-7.07588890854427E-4</v>
      </c>
      <c r="H801" s="10">
        <f ca="1">IF(ROW()-2&gt;=$R$4, AVERAGE(INDIRECT("C"&amp;ROW()-$R$4+1):C801), "")</f>
        <v>-4.5233707488691044E-3</v>
      </c>
      <c r="J801" s="18">
        <f ca="1">IF(ISNUMBER(MoyMob), IF(TestX, J800*(1+C801), J800*(1+F801)), J800*(1+C801))</f>
        <v>112.78044244289364</v>
      </c>
      <c r="K801" s="9">
        <f t="shared" ca="1" si="41"/>
        <v>-4.5233707488691044E-3</v>
      </c>
      <c r="L801" s="10"/>
    </row>
    <row r="802" spans="1:12">
      <c r="A802" s="1" t="s">
        <v>801</v>
      </c>
      <c r="B802" s="3">
        <v>62.77</v>
      </c>
      <c r="C802" s="9">
        <f t="shared" si="39"/>
        <v>5.6378323796701491E-2</v>
      </c>
      <c r="E802" s="3">
        <v>113.07</v>
      </c>
      <c r="F802" s="9">
        <f t="shared" si="40"/>
        <v>7.9660116834823214E-4</v>
      </c>
      <c r="H802" s="10">
        <f ca="1">IF(ROW()-2&gt;=$R$4, AVERAGE(INDIRECT("C"&amp;ROW()-$R$4+1):C802), "")</f>
        <v>5.6378323796701491E-2</v>
      </c>
      <c r="J802" s="18">
        <f ca="1">IF(ISNUMBER(MoyMob), IF(TestX, J801*(1+C802), J801*(1+F802)), J801*(1+C802))</f>
        <v>119.13881474487435</v>
      </c>
      <c r="K802" s="9">
        <f t="shared" ca="1" si="41"/>
        <v>5.6378323796701491E-2</v>
      </c>
      <c r="L802" s="10"/>
    </row>
    <row r="803" spans="1:12">
      <c r="A803" s="1" t="s">
        <v>802</v>
      </c>
      <c r="B803" s="3">
        <v>57.53</v>
      </c>
      <c r="C803" s="9">
        <f t="shared" si="39"/>
        <v>-8.3479369125378344E-2</v>
      </c>
      <c r="E803" s="3">
        <v>113.03</v>
      </c>
      <c r="F803" s="9">
        <f t="shared" si="40"/>
        <v>-3.537631555672327E-4</v>
      </c>
      <c r="H803" s="10">
        <f ca="1">IF(ROW()-2&gt;=$R$4, AVERAGE(INDIRECT("C"&amp;ROW()-$R$4+1):C803), "")</f>
        <v>-8.3479369125378344E-2</v>
      </c>
      <c r="J803" s="18">
        <f ca="1">IF(ISNUMBER(MoyMob), IF(TestX, J802*(1+C803), J802*(1+F803)), J802*(1+C803))</f>
        <v>109.19318165162692</v>
      </c>
      <c r="K803" s="9">
        <f t="shared" ca="1" si="41"/>
        <v>-8.3479369125378344E-2</v>
      </c>
      <c r="L803" s="10"/>
    </row>
    <row r="804" spans="1:12">
      <c r="A804" s="1" t="s">
        <v>803</v>
      </c>
      <c r="B804" s="3">
        <v>54.31</v>
      </c>
      <c r="C804" s="9">
        <f t="shared" si="39"/>
        <v>-5.5970797844602793E-2</v>
      </c>
      <c r="E804" s="3">
        <v>113.03</v>
      </c>
      <c r="F804" s="9">
        <f t="shared" si="40"/>
        <v>0</v>
      </c>
      <c r="H804" s="10">
        <f ca="1">IF(ROW()-2&gt;=$R$4, AVERAGE(INDIRECT("C"&amp;ROW()-$R$4+1):C804), "")</f>
        <v>-5.5970797844602793E-2</v>
      </c>
      <c r="J804" s="18">
        <f ca="1">IF(ISNUMBER(MoyMob), IF(TestX, J803*(1+C804), J803*(1+F804)), J803*(1+C804))</f>
        <v>103.08155215539472</v>
      </c>
      <c r="K804" s="9">
        <f t="shared" ca="1" si="41"/>
        <v>-5.5970797844602793E-2</v>
      </c>
      <c r="L804" s="10"/>
    </row>
    <row r="805" spans="1:12">
      <c r="A805" s="1" t="s">
        <v>804</v>
      </c>
      <c r="B805" s="3">
        <v>53.82</v>
      </c>
      <c r="C805" s="9">
        <f t="shared" si="39"/>
        <v>-9.0222795065365569E-3</v>
      </c>
      <c r="E805" s="3">
        <v>112.96</v>
      </c>
      <c r="F805" s="9">
        <f t="shared" si="40"/>
        <v>-6.193046093958543E-4</v>
      </c>
      <c r="H805" s="10">
        <f ca="1">IF(ROW()-2&gt;=$R$4, AVERAGE(INDIRECT("C"&amp;ROW()-$R$4+1):C805), "")</f>
        <v>-9.0222795065365569E-3</v>
      </c>
      <c r="J805" s="18">
        <f ca="1">IF(ISNUMBER(MoyMob), IF(TestX, J804*(1+C805), J804*(1+F805)), J804*(1+C805))</f>
        <v>103.0177132750012</v>
      </c>
      <c r="K805" s="9">
        <f t="shared" ca="1" si="41"/>
        <v>-6.193046093958543E-4</v>
      </c>
      <c r="L805" s="10"/>
    </row>
    <row r="806" spans="1:12">
      <c r="A806" s="1" t="s">
        <v>805</v>
      </c>
      <c r="B806" s="3">
        <v>47.81</v>
      </c>
      <c r="C806" s="9">
        <f t="shared" si="39"/>
        <v>-0.11166852471200295</v>
      </c>
      <c r="E806" s="3">
        <v>113.1</v>
      </c>
      <c r="F806" s="9">
        <f t="shared" si="40"/>
        <v>1.2393767705383141E-3</v>
      </c>
      <c r="H806" s="10">
        <f ca="1">IF(ROW()-2&gt;=$R$4, AVERAGE(INDIRECT("C"&amp;ROW()-$R$4+1):C806), "")</f>
        <v>-0.11166852471200295</v>
      </c>
      <c r="J806" s="18">
        <f ca="1">IF(ISNUMBER(MoyMob), IF(TestX, J805*(1+C806), J805*(1+F806)), J805*(1+C806))</f>
        <v>91.5138772143777</v>
      </c>
      <c r="K806" s="9">
        <f t="shared" ca="1" si="41"/>
        <v>-0.11166852471200284</v>
      </c>
      <c r="L806" s="10"/>
    </row>
    <row r="807" spans="1:12">
      <c r="A807" s="1" t="s">
        <v>806</v>
      </c>
      <c r="B807" s="3">
        <v>49.56</v>
      </c>
      <c r="C807" s="9">
        <f t="shared" si="39"/>
        <v>3.6603221083455262E-2</v>
      </c>
      <c r="E807" s="3">
        <v>113.47</v>
      </c>
      <c r="F807" s="9">
        <f t="shared" si="40"/>
        <v>3.2714412024756889E-3</v>
      </c>
      <c r="H807" s="10">
        <f ca="1">IF(ROW()-2&gt;=$R$4, AVERAGE(INDIRECT("C"&amp;ROW()-$R$4+1):C807), "")</f>
        <v>3.6603221083455262E-2</v>
      </c>
      <c r="J807" s="18">
        <f ca="1">IF(ISNUMBER(MoyMob), IF(TestX, J806*(1+C807), J806*(1+F807)), J806*(1+C807))</f>
        <v>94.863579894259743</v>
      </c>
      <c r="K807" s="9">
        <f t="shared" ca="1" si="41"/>
        <v>3.6603221083455262E-2</v>
      </c>
      <c r="L807" s="10"/>
    </row>
    <row r="808" spans="1:12">
      <c r="A808" s="1" t="s">
        <v>807</v>
      </c>
      <c r="B808" s="3">
        <v>47.81</v>
      </c>
      <c r="C808" s="9">
        <f t="shared" si="39"/>
        <v>-3.5310734463276816E-2</v>
      </c>
      <c r="E808" s="3">
        <v>113.85</v>
      </c>
      <c r="F808" s="9">
        <f t="shared" si="40"/>
        <v>3.348902793689934E-3</v>
      </c>
      <c r="H808" s="10">
        <f ca="1">IF(ROW()-2&gt;=$R$4, AVERAGE(INDIRECT("C"&amp;ROW()-$R$4+1):C808), "")</f>
        <v>-3.5310734463276816E-2</v>
      </c>
      <c r="J808" s="18">
        <f ca="1">IF(ISNUMBER(MoyMob), IF(TestX, J807*(1+C808), J807*(1+F808)), J807*(1+C808))</f>
        <v>91.513877214377686</v>
      </c>
      <c r="K808" s="9">
        <f t="shared" ca="1" si="41"/>
        <v>-3.5310734463276927E-2</v>
      </c>
      <c r="L808" s="10"/>
    </row>
    <row r="809" spans="1:12">
      <c r="A809" s="1" t="s">
        <v>808</v>
      </c>
      <c r="B809" s="3">
        <v>49.77</v>
      </c>
      <c r="C809" s="9">
        <f t="shared" si="39"/>
        <v>4.0995607613470098E-2</v>
      </c>
      <c r="E809" s="3">
        <v>113.77</v>
      </c>
      <c r="F809" s="9">
        <f t="shared" si="40"/>
        <v>-7.0267896354847537E-4</v>
      </c>
      <c r="H809" s="10">
        <f ca="1">IF(ROW()-2&gt;=$R$4, AVERAGE(INDIRECT("C"&amp;ROW()-$R$4+1):C809), "")</f>
        <v>4.0995607613470098E-2</v>
      </c>
      <c r="J809" s="18">
        <f ca="1">IF(ISNUMBER(MoyMob), IF(TestX, J808*(1+C809), J808*(1+F809)), J808*(1+C809))</f>
        <v>95.265544215845594</v>
      </c>
      <c r="K809" s="9">
        <f t="shared" ca="1" si="41"/>
        <v>4.0995607613470098E-2</v>
      </c>
      <c r="L809" s="10"/>
    </row>
    <row r="810" spans="1:12">
      <c r="A810" s="1" t="s">
        <v>809</v>
      </c>
      <c r="B810" s="3">
        <v>45.64</v>
      </c>
      <c r="C810" s="9">
        <f t="shared" si="39"/>
        <v>-8.2981715893108321E-2</v>
      </c>
      <c r="E810" s="3">
        <v>113.89</v>
      </c>
      <c r="F810" s="9">
        <f t="shared" si="40"/>
        <v>1.0547596027072892E-3</v>
      </c>
      <c r="H810" s="10">
        <f ca="1">IF(ROW()-2&gt;=$R$4, AVERAGE(INDIRECT("C"&amp;ROW()-$R$4+1):C810), "")</f>
        <v>-8.2981715893108321E-2</v>
      </c>
      <c r="J810" s="18">
        <f ca="1">IF(ISNUMBER(MoyMob), IF(TestX, J809*(1+C810), J809*(1+F810)), J809*(1+C810))</f>
        <v>95.3660264634144</v>
      </c>
      <c r="K810" s="9">
        <f t="shared" ca="1" si="41"/>
        <v>1.0547596027072892E-3</v>
      </c>
      <c r="L810" s="10"/>
    </row>
    <row r="811" spans="1:12">
      <c r="A811" s="1" t="s">
        <v>810</v>
      </c>
      <c r="B811" s="3">
        <v>45.99</v>
      </c>
      <c r="C811" s="9">
        <f t="shared" si="39"/>
        <v>7.6687116564417845E-3</v>
      </c>
      <c r="E811" s="3">
        <v>113.57</v>
      </c>
      <c r="F811" s="9">
        <f t="shared" si="40"/>
        <v>-2.8097286855738313E-3</v>
      </c>
      <c r="H811" s="10">
        <f ca="1">IF(ROW()-2&gt;=$R$4, AVERAGE(INDIRECT("C"&amp;ROW()-$R$4+1):C811), "")</f>
        <v>7.6687116564417845E-3</v>
      </c>
      <c r="J811" s="18">
        <f ca="1">IF(ISNUMBER(MoyMob), IF(TestX, J810*(1+C811), J810*(1+F811)), J810*(1+C811))</f>
        <v>96.097361022182923</v>
      </c>
      <c r="K811" s="9">
        <f t="shared" ca="1" si="41"/>
        <v>7.6687116564417845E-3</v>
      </c>
      <c r="L811" s="10"/>
    </row>
    <row r="812" spans="1:12">
      <c r="A812" s="1" t="s">
        <v>811</v>
      </c>
      <c r="B812" s="3">
        <v>47.04</v>
      </c>
      <c r="C812" s="9">
        <f t="shared" si="39"/>
        <v>2.2831050228310446E-2</v>
      </c>
      <c r="E812" s="3">
        <v>113.6</v>
      </c>
      <c r="F812" s="9">
        <f t="shared" si="40"/>
        <v>2.6415426609149861E-4</v>
      </c>
      <c r="H812" s="10">
        <f ca="1">IF(ROW()-2&gt;=$R$4, AVERAGE(INDIRECT("C"&amp;ROW()-$R$4+1):C812), "")</f>
        <v>2.2831050228310446E-2</v>
      </c>
      <c r="J812" s="18">
        <f ca="1">IF(ISNUMBER(MoyMob), IF(TestX, J811*(1+C812), J811*(1+F812)), J811*(1+C812))</f>
        <v>96.122745550057061</v>
      </c>
      <c r="K812" s="9">
        <f t="shared" ca="1" si="41"/>
        <v>2.6415426609149861E-4</v>
      </c>
      <c r="L812" s="10"/>
    </row>
    <row r="813" spans="1:12">
      <c r="A813" s="1" t="s">
        <v>812</v>
      </c>
      <c r="B813" s="3">
        <v>47.18</v>
      </c>
      <c r="C813" s="9">
        <f t="shared" si="39"/>
        <v>2.9761904761904656E-3</v>
      </c>
      <c r="E813" s="3">
        <v>113.71</v>
      </c>
      <c r="F813" s="9">
        <f t="shared" si="40"/>
        <v>9.683098591548589E-4</v>
      </c>
      <c r="H813" s="10">
        <f ca="1">IF(ROW()-2&gt;=$R$4, AVERAGE(INDIRECT("C"&amp;ROW()-$R$4+1):C813), "")</f>
        <v>2.9761904761904656E-3</v>
      </c>
      <c r="J813" s="18">
        <f ca="1">IF(ISNUMBER(MoyMob), IF(TestX, J812*(1+C813), J812*(1+F813)), J812*(1+C813))</f>
        <v>96.408825149908424</v>
      </c>
      <c r="K813" s="9">
        <f t="shared" ca="1" si="41"/>
        <v>2.9761904761904656E-3</v>
      </c>
      <c r="L813" s="10"/>
    </row>
    <row r="814" spans="1:12">
      <c r="A814" s="1" t="s">
        <v>813</v>
      </c>
      <c r="B814" s="3">
        <v>46.55</v>
      </c>
      <c r="C814" s="9">
        <f t="shared" si="39"/>
        <v>-1.335311572700304E-2</v>
      </c>
      <c r="E814" s="3">
        <v>114.12</v>
      </c>
      <c r="F814" s="9">
        <f t="shared" si="40"/>
        <v>3.6056635300325546E-3</v>
      </c>
      <c r="H814" s="10">
        <f ca="1">IF(ROW()-2&gt;=$R$4, AVERAGE(INDIRECT("C"&amp;ROW()-$R$4+1):C814), "")</f>
        <v>-1.335311572700304E-2</v>
      </c>
      <c r="J814" s="18">
        <f ca="1">IF(ISNUMBER(MoyMob), IF(TestX, J813*(1+C814), J813*(1+F814)), J813*(1+C814))</f>
        <v>96.756442934724731</v>
      </c>
      <c r="K814" s="9">
        <f t="shared" ca="1" si="41"/>
        <v>3.6056635300325546E-3</v>
      </c>
      <c r="L814" s="10"/>
    </row>
    <row r="815" spans="1:12">
      <c r="A815" s="1" t="s">
        <v>814</v>
      </c>
      <c r="B815" s="3">
        <v>43.48</v>
      </c>
      <c r="C815" s="9">
        <f t="shared" si="39"/>
        <v>-6.5950590762620886E-2</v>
      </c>
      <c r="E815" s="3">
        <v>114.27</v>
      </c>
      <c r="F815" s="9">
        <f t="shared" si="40"/>
        <v>1.3144058885383725E-3</v>
      </c>
      <c r="H815" s="10">
        <f ca="1">IF(ROW()-2&gt;=$R$4, AVERAGE(INDIRECT("C"&amp;ROW()-$R$4+1):C815), "")</f>
        <v>-6.5950590762620886E-2</v>
      </c>
      <c r="J815" s="18">
        <f ca="1">IF(ISNUMBER(MoyMob), IF(TestX, J814*(1+C815), J814*(1+F815)), J814*(1+C815))</f>
        <v>96.88362017307216</v>
      </c>
      <c r="K815" s="9">
        <f t="shared" ca="1" si="41"/>
        <v>1.3144058885383725E-3</v>
      </c>
      <c r="L815" s="10"/>
    </row>
    <row r="816" spans="1:12">
      <c r="A816" s="1" t="s">
        <v>815</v>
      </c>
      <c r="B816" s="3">
        <v>43.2</v>
      </c>
      <c r="C816" s="9">
        <f t="shared" si="39"/>
        <v>-6.4397424103034284E-3</v>
      </c>
      <c r="E816" s="3">
        <v>114.21</v>
      </c>
      <c r="F816" s="9">
        <f t="shared" si="40"/>
        <v>-5.250721974271455E-4</v>
      </c>
      <c r="H816" s="10">
        <f ca="1">IF(ROW()-2&gt;=$R$4, AVERAGE(INDIRECT("C"&amp;ROW()-$R$4+1):C816), "")</f>
        <v>-6.4397424103034284E-3</v>
      </c>
      <c r="J816" s="18">
        <f ca="1">IF(ISNUMBER(MoyMob), IF(TestX, J815*(1+C816), J815*(1+F816)), J815*(1+C816))</f>
        <v>96.832749277733186</v>
      </c>
      <c r="K816" s="9">
        <f t="shared" ca="1" si="41"/>
        <v>-5.250721974271455E-4</v>
      </c>
      <c r="L816" s="10"/>
    </row>
    <row r="817" spans="1:12">
      <c r="A817" s="1" t="s">
        <v>816</v>
      </c>
      <c r="B817" s="3">
        <v>42.99</v>
      </c>
      <c r="C817" s="9">
        <f t="shared" si="39"/>
        <v>-4.8611111111110938E-3</v>
      </c>
      <c r="E817" s="3">
        <v>113.97</v>
      </c>
      <c r="F817" s="9">
        <f t="shared" si="40"/>
        <v>-2.1013921723140871E-3</v>
      </c>
      <c r="H817" s="10">
        <f ca="1">IF(ROW()-2&gt;=$R$4, AVERAGE(INDIRECT("C"&amp;ROW()-$R$4+1):C817), "")</f>
        <v>-4.8611111111110938E-3</v>
      </c>
      <c r="J817" s="18">
        <f ca="1">IF(ISNUMBER(MoyMob), IF(TestX, J816*(1+C817), J816*(1+F817)), J816*(1+C817))</f>
        <v>96.362034524299759</v>
      </c>
      <c r="K817" s="9">
        <f t="shared" ca="1" si="41"/>
        <v>-4.8611111111110938E-3</v>
      </c>
      <c r="L817" s="10"/>
    </row>
    <row r="818" spans="1:12">
      <c r="A818" s="1" t="s">
        <v>817</v>
      </c>
      <c r="B818" s="3">
        <v>42.85</v>
      </c>
      <c r="C818" s="9">
        <f t="shared" si="39"/>
        <v>-3.2565712956501569E-3</v>
      </c>
      <c r="E818" s="3">
        <v>113.76</v>
      </c>
      <c r="F818" s="9">
        <f t="shared" si="40"/>
        <v>-1.8425901553039692E-3</v>
      </c>
      <c r="H818" s="10">
        <f ca="1">IF(ROW()-2&gt;=$R$4, AVERAGE(INDIRECT("C"&amp;ROW()-$R$4+1):C818), "")</f>
        <v>-3.2565712956501569E-3</v>
      </c>
      <c r="J818" s="18">
        <f ca="1">IF(ISNUMBER(MoyMob), IF(TestX, J817*(1+C818), J817*(1+F818)), J817*(1+C818))</f>
        <v>96.048224688677479</v>
      </c>
      <c r="K818" s="9">
        <f t="shared" ca="1" si="41"/>
        <v>-3.2565712956501569E-3</v>
      </c>
      <c r="L818" s="10"/>
    </row>
    <row r="819" spans="1:12">
      <c r="A819" s="1" t="s">
        <v>818</v>
      </c>
      <c r="B819" s="3">
        <v>45.5</v>
      </c>
      <c r="C819" s="9">
        <f t="shared" si="39"/>
        <v>6.1843640606767725E-2</v>
      </c>
      <c r="E819" s="3">
        <v>113.33</v>
      </c>
      <c r="F819" s="9">
        <f t="shared" si="40"/>
        <v>-3.7798874824191975E-3</v>
      </c>
      <c r="H819" s="10">
        <f ca="1">IF(ROW()-2&gt;=$R$4, AVERAGE(INDIRECT("C"&amp;ROW()-$R$4+1):C819), "")</f>
        <v>6.1843640606767725E-2</v>
      </c>
      <c r="J819" s="18">
        <f ca="1">IF(ISNUMBER(MoyMob), IF(TestX, J818*(1+C819), J818*(1+F819)), J818*(1+C819))</f>
        <v>101.98819657724212</v>
      </c>
      <c r="K819" s="9">
        <f t="shared" ca="1" si="41"/>
        <v>6.1843640606767725E-2</v>
      </c>
      <c r="L819" s="10"/>
    </row>
    <row r="820" spans="1:12">
      <c r="A820" s="1" t="s">
        <v>819</v>
      </c>
      <c r="B820" s="3">
        <v>45.57</v>
      </c>
      <c r="C820" s="9">
        <f t="shared" si="39"/>
        <v>1.5384615384614886E-3</v>
      </c>
      <c r="E820" s="3">
        <v>113.54</v>
      </c>
      <c r="F820" s="9">
        <f t="shared" si="40"/>
        <v>1.8529956763435607E-3</v>
      </c>
      <c r="H820" s="10">
        <f ca="1">IF(ROW()-2&gt;=$R$4, AVERAGE(INDIRECT("C"&amp;ROW()-$R$4+1):C820), "")</f>
        <v>1.5384615384614886E-3</v>
      </c>
      <c r="J820" s="18">
        <f ca="1">IF(ISNUMBER(MoyMob), IF(TestX, J819*(1+C820), J819*(1+F820)), J819*(1+C820))</f>
        <v>102.14510149505325</v>
      </c>
      <c r="K820" s="9">
        <f t="shared" ca="1" si="41"/>
        <v>1.5384615384614886E-3</v>
      </c>
      <c r="L820" s="10"/>
    </row>
    <row r="821" spans="1:12">
      <c r="A821" s="1" t="s">
        <v>820</v>
      </c>
      <c r="B821" s="3">
        <v>46.13</v>
      </c>
      <c r="C821" s="9">
        <f t="shared" si="39"/>
        <v>1.228878648233489E-2</v>
      </c>
      <c r="E821" s="3">
        <v>113.45</v>
      </c>
      <c r="F821" s="9">
        <f t="shared" si="40"/>
        <v>-7.9267218601375422E-4</v>
      </c>
      <c r="H821" s="10">
        <f ca="1">IF(ROW()-2&gt;=$R$4, AVERAGE(INDIRECT("C"&amp;ROW()-$R$4+1):C821), "")</f>
        <v>1.228878648233489E-2</v>
      </c>
      <c r="J821" s="18">
        <f ca="1">IF(ISNUMBER(MoyMob), IF(TestX, J820*(1+C821), J820*(1+F821)), J820*(1+C821))</f>
        <v>103.40034083754239</v>
      </c>
      <c r="K821" s="9">
        <f t="shared" ca="1" si="41"/>
        <v>1.228878648233489E-2</v>
      </c>
      <c r="L821" s="10"/>
    </row>
    <row r="822" spans="1:12">
      <c r="A822" s="1" t="s">
        <v>821</v>
      </c>
      <c r="B822" s="3">
        <v>48.23</v>
      </c>
      <c r="C822" s="9">
        <f t="shared" si="39"/>
        <v>4.5523520485584168E-2</v>
      </c>
      <c r="E822" s="3">
        <v>113.33</v>
      </c>
      <c r="F822" s="9">
        <f t="shared" si="40"/>
        <v>-1.0577346848832381E-3</v>
      </c>
      <c r="H822" s="10">
        <f ca="1">IF(ROW()-2&gt;=$R$4, AVERAGE(INDIRECT("C"&amp;ROW()-$R$4+1):C822), "")</f>
        <v>4.5523520485584168E-2</v>
      </c>
      <c r="J822" s="18">
        <f ca="1">IF(ISNUMBER(MoyMob), IF(TestX, J821*(1+C822), J821*(1+F822)), J821*(1+C822))</f>
        <v>103.29097071060977</v>
      </c>
      <c r="K822" s="9">
        <f t="shared" ca="1" si="41"/>
        <v>-1.0577346848832381E-3</v>
      </c>
      <c r="L822" s="10"/>
    </row>
    <row r="823" spans="1:12">
      <c r="A823" s="1" t="s">
        <v>822</v>
      </c>
      <c r="B823" s="3">
        <v>45.92</v>
      </c>
      <c r="C823" s="9">
        <f t="shared" si="39"/>
        <v>-4.7895500725689266E-2</v>
      </c>
      <c r="E823" s="3">
        <v>113.47</v>
      </c>
      <c r="F823" s="9">
        <f t="shared" si="40"/>
        <v>1.2353304508956331E-3</v>
      </c>
      <c r="H823" s="10">
        <f ca="1">IF(ROW()-2&gt;=$R$4, AVERAGE(INDIRECT("C"&amp;ROW()-$R$4+1):C823), "")</f>
        <v>-4.7895500725689266E-2</v>
      </c>
      <c r="J823" s="18">
        <f ca="1">IF(ISNUMBER(MoyMob), IF(TestX, J822*(1+C823), J822*(1+F823)), J822*(1+C823))</f>
        <v>103.41856919203116</v>
      </c>
      <c r="K823" s="9">
        <f t="shared" ca="1" si="41"/>
        <v>1.2353304508956331E-3</v>
      </c>
      <c r="L823" s="10"/>
    </row>
    <row r="824" spans="1:12">
      <c r="A824" s="1" t="s">
        <v>823</v>
      </c>
      <c r="B824" s="3">
        <v>47.46</v>
      </c>
      <c r="C824" s="9">
        <f t="shared" si="39"/>
        <v>3.3536585365853577E-2</v>
      </c>
      <c r="E824" s="3">
        <v>113.24</v>
      </c>
      <c r="F824" s="9">
        <f t="shared" si="40"/>
        <v>-2.0269674803913285E-3</v>
      </c>
      <c r="H824" s="10">
        <f ca="1">IF(ROW()-2&gt;=$R$4, AVERAGE(INDIRECT("C"&amp;ROW()-$R$4+1):C824), "")</f>
        <v>3.3536585365853577E-2</v>
      </c>
      <c r="J824" s="18">
        <f ca="1">IF(ISNUMBER(MoyMob), IF(TestX, J823*(1+C824), J823*(1+F824)), J823*(1+C824))</f>
        <v>103.20894311541031</v>
      </c>
      <c r="K824" s="9">
        <f t="shared" ca="1" si="41"/>
        <v>-2.0269674803913285E-3</v>
      </c>
      <c r="L824" s="10"/>
    </row>
    <row r="825" spans="1:12">
      <c r="A825" s="1" t="s">
        <v>824</v>
      </c>
      <c r="B825" s="3">
        <v>45.71</v>
      </c>
      <c r="C825" s="9">
        <f t="shared" si="39"/>
        <v>-3.6873156342182911E-2</v>
      </c>
      <c r="E825" s="3">
        <v>113.58</v>
      </c>
      <c r="F825" s="9">
        <f t="shared" si="40"/>
        <v>3.0024726245143629E-3</v>
      </c>
      <c r="H825" s="10">
        <f ca="1">IF(ROW()-2&gt;=$R$4, AVERAGE(INDIRECT("C"&amp;ROW()-$R$4+1):C825), "")</f>
        <v>-3.6873156342182911E-2</v>
      </c>
      <c r="J825" s="18">
        <f ca="1">IF(ISNUMBER(MoyMob), IF(TestX, J824*(1+C825), J824*(1+F825)), J824*(1+C825))</f>
        <v>103.51882514171939</v>
      </c>
      <c r="K825" s="9">
        <f t="shared" ca="1" si="41"/>
        <v>3.0024726245143629E-3</v>
      </c>
      <c r="L825" s="10"/>
    </row>
    <row r="826" spans="1:12">
      <c r="A826" s="1" t="s">
        <v>825</v>
      </c>
      <c r="B826" s="3">
        <v>42.36</v>
      </c>
      <c r="C826" s="9">
        <f t="shared" si="39"/>
        <v>-7.3288120761321407E-2</v>
      </c>
      <c r="E826" s="3">
        <v>113.43</v>
      </c>
      <c r="F826" s="9">
        <f t="shared" si="40"/>
        <v>-1.320655044902197E-3</v>
      </c>
      <c r="H826" s="10">
        <f ca="1">IF(ROW()-2&gt;=$R$4, AVERAGE(INDIRECT("C"&amp;ROW()-$R$4+1):C826), "")</f>
        <v>-7.3288120761321407E-2</v>
      </c>
      <c r="J826" s="18">
        <f ca="1">IF(ISNUMBER(MoyMob), IF(TestX, J825*(1+C826), J825*(1+F826)), J825*(1+C826))</f>
        <v>95.932124983662945</v>
      </c>
      <c r="K826" s="9">
        <f t="shared" ca="1" si="41"/>
        <v>-7.3288120761321407E-2</v>
      </c>
      <c r="L826" s="10"/>
    </row>
    <row r="827" spans="1:12">
      <c r="A827" s="1" t="s">
        <v>826</v>
      </c>
      <c r="B827" s="3">
        <v>40.26</v>
      </c>
      <c r="C827" s="9">
        <f t="shared" si="39"/>
        <v>-4.9575070821529788E-2</v>
      </c>
      <c r="E827" s="3">
        <v>113.41</v>
      </c>
      <c r="F827" s="9">
        <f t="shared" si="40"/>
        <v>-1.7632019747870764E-4</v>
      </c>
      <c r="H827" s="10">
        <f ca="1">IF(ROW()-2&gt;=$R$4, AVERAGE(INDIRECT("C"&amp;ROW()-$R$4+1):C827), "")</f>
        <v>-4.9575070821529788E-2</v>
      </c>
      <c r="J827" s="18">
        <f ca="1">IF(ISNUMBER(MoyMob), IF(TestX, J826*(1+C827), J826*(1+F827)), J826*(1+C827))</f>
        <v>95.915210212441266</v>
      </c>
      <c r="K827" s="9">
        <f t="shared" ca="1" si="41"/>
        <v>-1.7632019747881866E-4</v>
      </c>
      <c r="L827" s="10"/>
    </row>
    <row r="828" spans="1:12">
      <c r="A828" s="1" t="s">
        <v>827</v>
      </c>
      <c r="B828" s="3">
        <v>40.119999999999997</v>
      </c>
      <c r="C828" s="9">
        <f t="shared" si="39"/>
        <v>-3.4773969200199151E-3</v>
      </c>
      <c r="E828" s="3">
        <v>113.2</v>
      </c>
      <c r="F828" s="9">
        <f t="shared" si="40"/>
        <v>-1.8516885636187252E-3</v>
      </c>
      <c r="H828" s="10">
        <f ca="1">IF(ROW()-2&gt;=$R$4, AVERAGE(INDIRECT("C"&amp;ROW()-$R$4+1):C828), "")</f>
        <v>-3.4773969200199151E-3</v>
      </c>
      <c r="J828" s="18">
        <f ca="1">IF(ISNUMBER(MoyMob), IF(TestX, J827*(1+C828), J827*(1+F828)), J827*(1+C828))</f>
        <v>95.581674955865466</v>
      </c>
      <c r="K828" s="9">
        <f t="shared" ca="1" si="41"/>
        <v>-3.477396920019804E-3</v>
      </c>
      <c r="L828" s="10"/>
    </row>
    <row r="829" spans="1:12">
      <c r="A829" s="1" t="s">
        <v>828</v>
      </c>
      <c r="B829" s="3">
        <v>40.61</v>
      </c>
      <c r="C829" s="9">
        <f t="shared" si="39"/>
        <v>1.2213359920239419E-2</v>
      </c>
      <c r="E829" s="3">
        <v>113.47</v>
      </c>
      <c r="F829" s="9">
        <f t="shared" si="40"/>
        <v>2.3851590106007681E-3</v>
      </c>
      <c r="H829" s="10">
        <f ca="1">IF(ROW()-2&gt;=$R$4, AVERAGE(INDIRECT("C"&amp;ROW()-$R$4+1):C829), "")</f>
        <v>1.2213359920239419E-2</v>
      </c>
      <c r="J829" s="18">
        <f ca="1">IF(ISNUMBER(MoyMob), IF(TestX, J828*(1+C829), J828*(1+F829)), J828*(1+C829))</f>
        <v>96.749048353880781</v>
      </c>
      <c r="K829" s="9">
        <f t="shared" ca="1" si="41"/>
        <v>1.2213359920239419E-2</v>
      </c>
      <c r="L829" s="10"/>
    </row>
    <row r="830" spans="1:12">
      <c r="A830" s="1" t="s">
        <v>829</v>
      </c>
      <c r="B830" s="3">
        <v>40.61</v>
      </c>
      <c r="C830" s="9">
        <f t="shared" si="39"/>
        <v>0</v>
      </c>
      <c r="E830" s="3">
        <v>113.53</v>
      </c>
      <c r="F830" s="9">
        <f t="shared" si="40"/>
        <v>5.2877412531948664E-4</v>
      </c>
      <c r="H830" s="10">
        <f ca="1">IF(ROW()-2&gt;=$R$4, AVERAGE(INDIRECT("C"&amp;ROW()-$R$4+1):C830), "")</f>
        <v>0</v>
      </c>
      <c r="J830" s="18">
        <f ca="1">IF(ISNUMBER(MoyMob), IF(TestX, J829*(1+C830), J829*(1+F830)), J829*(1+C830))</f>
        <v>96.749048353880781</v>
      </c>
      <c r="K830" s="9">
        <f t="shared" ca="1" si="41"/>
        <v>0</v>
      </c>
      <c r="L830" s="10"/>
    </row>
    <row r="831" spans="1:12">
      <c r="A831" s="1" t="s">
        <v>830</v>
      </c>
      <c r="B831" s="3">
        <v>35.79</v>
      </c>
      <c r="C831" s="9">
        <f t="shared" si="39"/>
        <v>-0.11868997783797097</v>
      </c>
      <c r="E831" s="3">
        <v>113.5</v>
      </c>
      <c r="F831" s="9">
        <f t="shared" si="40"/>
        <v>-2.642473355060071E-4</v>
      </c>
      <c r="H831" s="10">
        <f ca="1">IF(ROW()-2&gt;=$R$4, AVERAGE(INDIRECT("C"&amp;ROW()-$R$4+1):C831), "")</f>
        <v>-0.11868997783797097</v>
      </c>
      <c r="J831" s="18">
        <f ca="1">IF(ISNUMBER(MoyMob), IF(TestX, J830*(1+C831), J830*(1+F831)), J830*(1+C831))</f>
        <v>85.265905948913883</v>
      </c>
      <c r="K831" s="9">
        <f t="shared" ca="1" si="41"/>
        <v>-0.11868997783797108</v>
      </c>
      <c r="L831" s="10"/>
    </row>
    <row r="832" spans="1:12">
      <c r="A832" s="1" t="s">
        <v>831</v>
      </c>
      <c r="B832" s="3">
        <v>35.72</v>
      </c>
      <c r="C832" s="9">
        <f t="shared" si="39"/>
        <v>-1.9558535903884122E-3</v>
      </c>
      <c r="E832" s="3">
        <v>113.02</v>
      </c>
      <c r="F832" s="9">
        <f t="shared" si="40"/>
        <v>-4.2290748898679009E-3</v>
      </c>
      <c r="H832" s="10">
        <f ca="1">IF(ROW()-2&gt;=$R$4, AVERAGE(INDIRECT("C"&amp;ROW()-$R$4+1):C832), "")</f>
        <v>-1.9558535903884122E-3</v>
      </c>
      <c r="J832" s="18">
        <f ca="1">IF(ISNUMBER(MoyMob), IF(TestX, J831*(1+C832), J831*(1+F832)), J831*(1+C832))</f>
        <v>84.905310047103498</v>
      </c>
      <c r="K832" s="9">
        <f t="shared" ca="1" si="41"/>
        <v>-4.2290748898677899E-3</v>
      </c>
      <c r="L832" s="10"/>
    </row>
    <row r="833" spans="1:12">
      <c r="A833" s="1" t="s">
        <v>832</v>
      </c>
      <c r="B833" s="3">
        <v>34.950000000000003</v>
      </c>
      <c r="C833" s="9">
        <f t="shared" si="39"/>
        <v>-2.1556550951847608E-2</v>
      </c>
      <c r="E833" s="3">
        <v>112.76</v>
      </c>
      <c r="F833" s="9">
        <f t="shared" si="40"/>
        <v>-2.3004777915411889E-3</v>
      </c>
      <c r="H833" s="10">
        <f ca="1">IF(ROW()-2&gt;=$R$4, AVERAGE(INDIRECT("C"&amp;ROW()-$R$4+1):C833), "")</f>
        <v>-2.1556550951847608E-2</v>
      </c>
      <c r="J833" s="18">
        <f ca="1">IF(ISNUMBER(MoyMob), IF(TestX, J832*(1+C833), J832*(1+F833)), J832*(1+C833))</f>
        <v>84.709987266956219</v>
      </c>
      <c r="K833" s="9">
        <f t="shared" ca="1" si="41"/>
        <v>-2.3004777915411889E-3</v>
      </c>
      <c r="L833" s="10"/>
    </row>
    <row r="834" spans="1:12">
      <c r="A834" s="1" t="s">
        <v>833</v>
      </c>
      <c r="B834" s="3">
        <v>37.119999999999997</v>
      </c>
      <c r="C834" s="9">
        <f t="shared" si="39"/>
        <v>6.2088698140200016E-2</v>
      </c>
      <c r="E834" s="3">
        <v>112.58</v>
      </c>
      <c r="F834" s="9">
        <f t="shared" si="40"/>
        <v>-1.5963107484924244E-3</v>
      </c>
      <c r="H834" s="10">
        <f ca="1">IF(ROW()-2&gt;=$R$4, AVERAGE(INDIRECT("C"&amp;ROW()-$R$4+1):C834), "")</f>
        <v>6.2088698140200016E-2</v>
      </c>
      <c r="J834" s="18">
        <f ca="1">IF(ISNUMBER(MoyMob), IF(TestX, J833*(1+C834), J833*(1+F834)), J833*(1+C834))</f>
        <v>89.969520095834454</v>
      </c>
      <c r="K834" s="9">
        <f t="shared" ca="1" si="41"/>
        <v>6.2088698140200016E-2</v>
      </c>
      <c r="L834" s="10"/>
    </row>
    <row r="835" spans="1:12">
      <c r="A835" s="1" t="s">
        <v>834</v>
      </c>
      <c r="B835" s="3">
        <v>40.47</v>
      </c>
      <c r="C835" s="9">
        <f t="shared" si="39"/>
        <v>9.0247844827586299E-2</v>
      </c>
      <c r="E835" s="3">
        <v>112.67</v>
      </c>
      <c r="F835" s="9">
        <f t="shared" si="40"/>
        <v>7.9943151536698842E-4</v>
      </c>
      <c r="H835" s="10">
        <f ca="1">IF(ROW()-2&gt;=$R$4, AVERAGE(INDIRECT("C"&amp;ROW()-$R$4+1):C835), "")</f>
        <v>9.0247844827586299E-2</v>
      </c>
      <c r="J835" s="18">
        <f ca="1">IF(ISNUMBER(MoyMob), IF(TestX, J834*(1+C835), J834*(1+F835)), J834*(1+C835))</f>
        <v>98.089075384655729</v>
      </c>
      <c r="K835" s="9">
        <f t="shared" ca="1" si="41"/>
        <v>9.0247844827586299E-2</v>
      </c>
      <c r="L835" s="10"/>
    </row>
    <row r="836" spans="1:12">
      <c r="A836" s="1" t="s">
        <v>835</v>
      </c>
      <c r="B836" s="3">
        <v>34.950000000000003</v>
      </c>
      <c r="C836" s="9">
        <f t="shared" ref="C836:C899" si="42">B836/B835-1</f>
        <v>-0.13639733135656029</v>
      </c>
      <c r="E836" s="3">
        <v>113.05</v>
      </c>
      <c r="F836" s="9">
        <f t="shared" ref="F836:F899" si="43">E836/E835-1</f>
        <v>3.3726812816188279E-3</v>
      </c>
      <c r="H836" s="10">
        <f ca="1">IF(ROW()-2&gt;=$R$4, AVERAGE(INDIRECT("C"&amp;ROW()-$R$4+1):C836), "")</f>
        <v>-0.13639733135656029</v>
      </c>
      <c r="J836" s="18">
        <f ca="1">IF(ISNUMBER(MoyMob), IF(TestX, J835*(1+C836), J835*(1+F836)), J835*(1+C836))</f>
        <v>84.709987266956219</v>
      </c>
      <c r="K836" s="9">
        <f t="shared" ref="K836:K899" ca="1" si="44">J836/J835-1</f>
        <v>-0.13639733135656029</v>
      </c>
      <c r="L836" s="10"/>
    </row>
    <row r="837" spans="1:12">
      <c r="A837" s="1" t="s">
        <v>836</v>
      </c>
      <c r="B837" s="3">
        <v>33.549999999999997</v>
      </c>
      <c r="C837" s="9">
        <f t="shared" si="42"/>
        <v>-4.005722460658101E-2</v>
      </c>
      <c r="E837" s="3">
        <v>113.05</v>
      </c>
      <c r="F837" s="9">
        <f t="shared" si="43"/>
        <v>0</v>
      </c>
      <c r="H837" s="10">
        <f ca="1">IF(ROW()-2&gt;=$R$4, AVERAGE(INDIRECT("C"&amp;ROW()-$R$4+1):C837), "")</f>
        <v>-4.005722460658101E-2</v>
      </c>
      <c r="J837" s="18">
        <f ca="1">IF(ISNUMBER(MoyMob), IF(TestX, J836*(1+C837), J836*(1+F837)), J836*(1+C837))</f>
        <v>84.709987266956219</v>
      </c>
      <c r="K837" s="9">
        <f t="shared" ca="1" si="44"/>
        <v>0</v>
      </c>
      <c r="L837" s="10"/>
    </row>
    <row r="838" spans="1:12">
      <c r="A838" s="1" t="s">
        <v>837</v>
      </c>
      <c r="B838" s="3">
        <v>34.32</v>
      </c>
      <c r="C838" s="9">
        <f t="shared" si="42"/>
        <v>2.2950819672131306E-2</v>
      </c>
      <c r="E838" s="3">
        <v>112.94</v>
      </c>
      <c r="F838" s="9">
        <f t="shared" si="43"/>
        <v>-9.730207872622465E-4</v>
      </c>
      <c r="H838" s="10">
        <f ca="1">IF(ROW()-2&gt;=$R$4, AVERAGE(INDIRECT("C"&amp;ROW()-$R$4+1):C838), "")</f>
        <v>2.2950819672131306E-2</v>
      </c>
      <c r="J838" s="18">
        <f ca="1">IF(ISNUMBER(MoyMob), IF(TestX, J837*(1+C838), J837*(1+F838)), J837*(1+C838))</f>
        <v>84.627562688456749</v>
      </c>
      <c r="K838" s="9">
        <f t="shared" ca="1" si="44"/>
        <v>-9.730207872622465E-4</v>
      </c>
      <c r="L838" s="10"/>
    </row>
    <row r="839" spans="1:12">
      <c r="A839" s="1" t="s">
        <v>838</v>
      </c>
      <c r="B839" s="3">
        <v>31.8</v>
      </c>
      <c r="C839" s="9">
        <f t="shared" si="42"/>
        <v>-7.3426573426573438E-2</v>
      </c>
      <c r="E839" s="3">
        <v>113.03</v>
      </c>
      <c r="F839" s="9">
        <f t="shared" si="43"/>
        <v>7.9688330086780113E-4</v>
      </c>
      <c r="H839" s="10">
        <f ca="1">IF(ROW()-2&gt;=$R$4, AVERAGE(INDIRECT("C"&amp;ROW()-$R$4+1):C839), "")</f>
        <v>-7.3426573426573438E-2</v>
      </c>
      <c r="J839" s="18">
        <f ca="1">IF(ISNUMBER(MoyMob), IF(TestX, J838*(1+C839), J838*(1+F839)), J838*(1+C839))</f>
        <v>78.413650742800826</v>
      </c>
      <c r="K839" s="9">
        <f t="shared" ca="1" si="44"/>
        <v>-7.3426573426573549E-2</v>
      </c>
      <c r="L839" s="10"/>
    </row>
    <row r="840" spans="1:12">
      <c r="A840" s="1" t="s">
        <v>839</v>
      </c>
      <c r="B840" s="3">
        <v>31.04</v>
      </c>
      <c r="C840" s="9">
        <f t="shared" si="42"/>
        <v>-2.3899371069182385E-2</v>
      </c>
      <c r="E840" s="3">
        <v>113.02</v>
      </c>
      <c r="F840" s="9">
        <f t="shared" si="43"/>
        <v>-8.8472087056534754E-5</v>
      </c>
      <c r="H840" s="10">
        <f ca="1">IF(ROW()-2&gt;=$R$4, AVERAGE(INDIRECT("C"&amp;ROW()-$R$4+1):C840), "")</f>
        <v>-2.3899371069182385E-2</v>
      </c>
      <c r="J840" s="18">
        <f ca="1">IF(ISNUMBER(MoyMob), IF(TestX, J839*(1+C840), J839*(1+F840)), J839*(1+C840))</f>
        <v>76.539613806809356</v>
      </c>
      <c r="K840" s="9">
        <f t="shared" ca="1" si="44"/>
        <v>-2.3899371069182385E-2</v>
      </c>
      <c r="L840" s="10"/>
    </row>
    <row r="841" spans="1:12">
      <c r="A841" s="1" t="s">
        <v>840</v>
      </c>
      <c r="B841" s="3">
        <v>30.48</v>
      </c>
      <c r="C841" s="9">
        <f t="shared" si="42"/>
        <v>-1.8041237113401998E-2</v>
      </c>
      <c r="E841" s="3">
        <v>112.97</v>
      </c>
      <c r="F841" s="9">
        <f t="shared" si="43"/>
        <v>-4.4239957529634832E-4</v>
      </c>
      <c r="H841" s="10">
        <f ca="1">IF(ROW()-2&gt;=$R$4, AVERAGE(INDIRECT("C"&amp;ROW()-$R$4+1):C841), "")</f>
        <v>-1.8041237113401998E-2</v>
      </c>
      <c r="J841" s="18">
        <f ca="1">IF(ISNUMBER(MoyMob), IF(TestX, J840*(1+C841), J840*(1+F841)), J840*(1+C841))</f>
        <v>76.505752714167883</v>
      </c>
      <c r="K841" s="9">
        <f t="shared" ca="1" si="44"/>
        <v>-4.423995752962373E-4</v>
      </c>
      <c r="L841" s="10"/>
    </row>
    <row r="842" spans="1:12">
      <c r="A842" s="1" t="s">
        <v>841</v>
      </c>
      <c r="B842" s="3">
        <v>33.619999999999997</v>
      </c>
      <c r="C842" s="9">
        <f t="shared" si="42"/>
        <v>0.10301837270341196</v>
      </c>
      <c r="E842" s="3">
        <v>112.59</v>
      </c>
      <c r="F842" s="9">
        <f t="shared" si="43"/>
        <v>-3.3637248827121935E-3</v>
      </c>
      <c r="H842" s="10">
        <f ca="1">IF(ROW()-2&gt;=$R$4, AVERAGE(INDIRECT("C"&amp;ROW()-$R$4+1):C842), "")</f>
        <v>0.10301837270341196</v>
      </c>
      <c r="J842" s="18">
        <f ca="1">IF(ISNUMBER(MoyMob), IF(TestX, J841*(1+C842), J841*(1+F842)), J841*(1+C842))</f>
        <v>84.387250861231095</v>
      </c>
      <c r="K842" s="9">
        <f t="shared" ca="1" si="44"/>
        <v>0.10301837270341196</v>
      </c>
      <c r="L842" s="10"/>
    </row>
    <row r="843" spans="1:12">
      <c r="A843" s="1" t="s">
        <v>842</v>
      </c>
      <c r="B843" s="3">
        <v>36.14</v>
      </c>
      <c r="C843" s="9">
        <f t="shared" si="42"/>
        <v>7.4955383700178624E-2</v>
      </c>
      <c r="E843" s="3">
        <v>112.53</v>
      </c>
      <c r="F843" s="9">
        <f t="shared" si="43"/>
        <v>-5.3290700772712363E-4</v>
      </c>
      <c r="H843" s="10">
        <f ca="1">IF(ROW()-2&gt;=$R$4, AVERAGE(INDIRECT("C"&amp;ROW()-$R$4+1):C843), "")</f>
        <v>7.4955383700178624E-2</v>
      </c>
      <c r="J843" s="18">
        <f ca="1">IF(ISNUMBER(MoyMob), IF(TestX, J842*(1+C843), J842*(1+F843)), J842*(1+C843))</f>
        <v>90.712529628937901</v>
      </c>
      <c r="K843" s="9">
        <f t="shared" ca="1" si="44"/>
        <v>7.4955383700178624E-2</v>
      </c>
      <c r="L843" s="10"/>
    </row>
    <row r="844" spans="1:12">
      <c r="A844" s="1" t="s">
        <v>843</v>
      </c>
      <c r="B844" s="3">
        <v>36.14</v>
      </c>
      <c r="C844" s="9">
        <f t="shared" si="42"/>
        <v>0</v>
      </c>
      <c r="E844" s="3">
        <v>112.2</v>
      </c>
      <c r="F844" s="9">
        <f t="shared" si="43"/>
        <v>-2.9325513196480912E-3</v>
      </c>
      <c r="H844" s="10">
        <f ca="1">IF(ROW()-2&gt;=$R$4, AVERAGE(INDIRECT("C"&amp;ROW()-$R$4+1):C844), "")</f>
        <v>0</v>
      </c>
      <c r="J844" s="18">
        <f ca="1">IF(ISNUMBER(MoyMob), IF(TestX, J843*(1+C844), J843*(1+F844)), J843*(1+C844))</f>
        <v>90.712529628937901</v>
      </c>
      <c r="K844" s="9">
        <f t="shared" ca="1" si="44"/>
        <v>0</v>
      </c>
      <c r="L844" s="10"/>
    </row>
    <row r="845" spans="1:12">
      <c r="A845" s="1" t="s">
        <v>844</v>
      </c>
      <c r="B845" s="3">
        <v>38.450000000000003</v>
      </c>
      <c r="C845" s="9">
        <f t="shared" si="42"/>
        <v>6.3918096292197024E-2</v>
      </c>
      <c r="E845" s="3">
        <v>112.39</v>
      </c>
      <c r="F845" s="9">
        <f t="shared" si="43"/>
        <v>1.6934046345811193E-3</v>
      </c>
      <c r="H845" s="10">
        <f ca="1">IF(ROW()-2&gt;=$R$4, AVERAGE(INDIRECT("C"&amp;ROW()-$R$4+1):C845), "")</f>
        <v>6.3918096292197024E-2</v>
      </c>
      <c r="J845" s="18">
        <f ca="1">IF(ISNUMBER(MoyMob), IF(TestX, J844*(1+C845), J844*(1+F845)), J844*(1+C845))</f>
        <v>90.866142647026123</v>
      </c>
      <c r="K845" s="9">
        <f t="shared" ca="1" si="44"/>
        <v>1.6934046345811193E-3</v>
      </c>
      <c r="L845" s="10"/>
    </row>
    <row r="846" spans="1:12">
      <c r="A846" s="1" t="s">
        <v>845</v>
      </c>
      <c r="B846" s="3">
        <v>35.44</v>
      </c>
      <c r="C846" s="9">
        <f t="shared" si="42"/>
        <v>-7.8283485045513745E-2</v>
      </c>
      <c r="E846" s="3">
        <v>112.77</v>
      </c>
      <c r="F846" s="9">
        <f t="shared" si="43"/>
        <v>3.3810837263101856E-3</v>
      </c>
      <c r="H846" s="10">
        <f ca="1">IF(ROW()-2&gt;=$R$4, AVERAGE(INDIRECT("C"&amp;ROW()-$R$4+1):C846), "")</f>
        <v>-7.8283485045513745E-2</v>
      </c>
      <c r="J846" s="18">
        <f ca="1">IF(ISNUMBER(MoyMob), IF(TestX, J845*(1+C846), J845*(1+F846)), J845*(1+C846))</f>
        <v>91.173368683202568</v>
      </c>
      <c r="K846" s="9">
        <f t="shared" ca="1" si="44"/>
        <v>3.3810837263101856E-3</v>
      </c>
      <c r="L846" s="10"/>
    </row>
    <row r="847" spans="1:12">
      <c r="A847" s="1" t="s">
        <v>846</v>
      </c>
      <c r="B847" s="3">
        <v>34.18</v>
      </c>
      <c r="C847" s="9">
        <f t="shared" si="42"/>
        <v>-3.5553047404063176E-2</v>
      </c>
      <c r="E847" s="3">
        <v>113.12</v>
      </c>
      <c r="F847" s="9">
        <f t="shared" si="43"/>
        <v>3.1036623215394687E-3</v>
      </c>
      <c r="H847" s="10">
        <f ca="1">IF(ROW()-2&gt;=$R$4, AVERAGE(INDIRECT("C"&amp;ROW()-$R$4+1):C847), "")</f>
        <v>-3.5553047404063176E-2</v>
      </c>
      <c r="J847" s="18">
        <f ca="1">IF(ISNUMBER(MoyMob), IF(TestX, J846*(1+C847), J846*(1+F847)), J846*(1+C847))</f>
        <v>91.456340032312454</v>
      </c>
      <c r="K847" s="9">
        <f t="shared" ca="1" si="44"/>
        <v>3.1036623215394687E-3</v>
      </c>
      <c r="L847" s="10"/>
    </row>
    <row r="848" spans="1:12">
      <c r="A848" s="1" t="s">
        <v>847</v>
      </c>
      <c r="B848" s="3">
        <v>34.6</v>
      </c>
      <c r="C848" s="9">
        <f t="shared" si="42"/>
        <v>1.2287887653598561E-2</v>
      </c>
      <c r="E848" s="3">
        <v>112.81</v>
      </c>
      <c r="F848" s="9">
        <f t="shared" si="43"/>
        <v>-2.7404526166903143E-3</v>
      </c>
      <c r="H848" s="10">
        <f ca="1">IF(ROW()-2&gt;=$R$4, AVERAGE(INDIRECT("C"&amp;ROW()-$R$4+1):C848), "")</f>
        <v>1.2287887653598561E-2</v>
      </c>
      <c r="J848" s="18">
        <f ca="1">IF(ISNUMBER(MoyMob), IF(TestX, J847*(1+C848), J847*(1+F848)), J847*(1+C848))</f>
        <v>91.205708265957981</v>
      </c>
      <c r="K848" s="9">
        <f t="shared" ca="1" si="44"/>
        <v>-2.7404526166903143E-3</v>
      </c>
      <c r="L848" s="10"/>
    </row>
    <row r="849" spans="1:12">
      <c r="A849" s="1" t="s">
        <v>848</v>
      </c>
      <c r="B849" s="3">
        <v>37.119999999999997</v>
      </c>
      <c r="C849" s="9">
        <f t="shared" si="42"/>
        <v>7.283236994219644E-2</v>
      </c>
      <c r="E849" s="3">
        <v>112.5</v>
      </c>
      <c r="F849" s="9">
        <f t="shared" si="43"/>
        <v>-2.7479833348107441E-3</v>
      </c>
      <c r="H849" s="10">
        <f ca="1">IF(ROW()-2&gt;=$R$4, AVERAGE(INDIRECT("C"&amp;ROW()-$R$4+1):C849), "")</f>
        <v>7.283236994219644E-2</v>
      </c>
      <c r="J849" s="18">
        <f ca="1">IF(ISNUMBER(MoyMob), IF(TestX, J848*(1+C849), J848*(1+F849)), J848*(1+C849))</f>
        <v>97.848436151224277</v>
      </c>
      <c r="K849" s="9">
        <f t="shared" ca="1" si="44"/>
        <v>7.283236994219644E-2</v>
      </c>
      <c r="L849" s="10"/>
    </row>
    <row r="850" spans="1:12">
      <c r="A850" s="1" t="s">
        <v>849</v>
      </c>
      <c r="B850" s="3">
        <v>38.03</v>
      </c>
      <c r="C850" s="9">
        <f t="shared" si="42"/>
        <v>2.4515086206896575E-2</v>
      </c>
      <c r="E850" s="3">
        <v>112.18</v>
      </c>
      <c r="F850" s="9">
        <f t="shared" si="43"/>
        <v>-2.8444444444444272E-3</v>
      </c>
      <c r="H850" s="10">
        <f ca="1">IF(ROW()-2&gt;=$R$4, AVERAGE(INDIRECT("C"&amp;ROW()-$R$4+1):C850), "")</f>
        <v>2.4515086206896575E-2</v>
      </c>
      <c r="J850" s="18">
        <f ca="1">IF(ISNUMBER(MoyMob), IF(TestX, J849*(1+C850), J849*(1+F850)), J849*(1+C850))</f>
        <v>100.24719899868155</v>
      </c>
      <c r="K850" s="9">
        <f t="shared" ca="1" si="44"/>
        <v>2.4515086206896575E-2</v>
      </c>
      <c r="L850" s="10"/>
    </row>
    <row r="851" spans="1:12">
      <c r="A851" s="1" t="s">
        <v>850</v>
      </c>
      <c r="B851" s="3">
        <v>37.89</v>
      </c>
      <c r="C851" s="9">
        <f t="shared" si="42"/>
        <v>-3.6813042334998825E-3</v>
      </c>
      <c r="E851" s="3">
        <v>112.18</v>
      </c>
      <c r="F851" s="9">
        <f t="shared" si="43"/>
        <v>0</v>
      </c>
      <c r="H851" s="10">
        <f ca="1">IF(ROW()-2&gt;=$R$4, AVERAGE(INDIRECT("C"&amp;ROW()-$R$4+1):C851), "")</f>
        <v>-3.6813042334998825E-3</v>
      </c>
      <c r="J851" s="18">
        <f ca="1">IF(ISNUMBER(MoyMob), IF(TestX, J850*(1+C851), J850*(1+F851)), J850*(1+C851))</f>
        <v>100.24719899868155</v>
      </c>
      <c r="K851" s="9">
        <f t="shared" ca="1" si="44"/>
        <v>0</v>
      </c>
      <c r="L851" s="10"/>
    </row>
    <row r="852" spans="1:12">
      <c r="A852" s="1" t="s">
        <v>851</v>
      </c>
      <c r="B852" s="3">
        <v>38.17</v>
      </c>
      <c r="C852" s="9">
        <f t="shared" si="42"/>
        <v>7.3898126154658961E-3</v>
      </c>
      <c r="E852" s="3">
        <v>111.92</v>
      </c>
      <c r="F852" s="9">
        <f t="shared" si="43"/>
        <v>-2.3177036904974413E-3</v>
      </c>
      <c r="H852" s="10">
        <f ca="1">IF(ROW()-2&gt;=$R$4, AVERAGE(INDIRECT("C"&amp;ROW()-$R$4+1):C852), "")</f>
        <v>7.3898126154658961E-3</v>
      </c>
      <c r="J852" s="18">
        <f ca="1">IF(ISNUMBER(MoyMob), IF(TestX, J851*(1+C852), J851*(1+F852)), J851*(1+C852))</f>
        <v>100.01485569560027</v>
      </c>
      <c r="K852" s="9">
        <f t="shared" ca="1" si="44"/>
        <v>-2.3177036904974413E-3</v>
      </c>
      <c r="L852" s="10"/>
    </row>
    <row r="853" spans="1:12">
      <c r="A853" s="1" t="s">
        <v>852</v>
      </c>
      <c r="B853" s="3">
        <v>37.19</v>
      </c>
      <c r="C853" s="9">
        <f t="shared" si="42"/>
        <v>-2.5674613570867311E-2</v>
      </c>
      <c r="E853" s="3">
        <v>111.9</v>
      </c>
      <c r="F853" s="9">
        <f t="shared" si="43"/>
        <v>-1.7869907076484282E-4</v>
      </c>
      <c r="H853" s="10">
        <f ca="1">IF(ROW()-2&gt;=$R$4, AVERAGE(INDIRECT("C"&amp;ROW()-$R$4+1):C853), "")</f>
        <v>-2.5674613570867311E-2</v>
      </c>
      <c r="J853" s="18">
        <f ca="1">IF(ISNUMBER(MoyMob), IF(TestX, J852*(1+C853), J852*(1+F853)), J852*(1+C853))</f>
        <v>99.996983133824784</v>
      </c>
      <c r="K853" s="9">
        <f t="shared" ca="1" si="44"/>
        <v>-1.7869907076495384E-4</v>
      </c>
      <c r="L853" s="10"/>
    </row>
    <row r="854" spans="1:12">
      <c r="A854" s="1" t="s">
        <v>853</v>
      </c>
      <c r="B854" s="3">
        <v>39.42</v>
      </c>
      <c r="C854" s="9">
        <f t="shared" si="42"/>
        <v>5.9962355471901096E-2</v>
      </c>
      <c r="E854" s="3">
        <v>111.52</v>
      </c>
      <c r="F854" s="9">
        <f t="shared" si="43"/>
        <v>-3.395889186774026E-3</v>
      </c>
      <c r="H854" s="10">
        <f ca="1">IF(ROW()-2&gt;=$R$4, AVERAGE(INDIRECT("C"&amp;ROW()-$R$4+1):C854), "")</f>
        <v>5.9962355471901096E-2</v>
      </c>
      <c r="J854" s="18">
        <f ca="1">IF(ISNUMBER(MoyMob), IF(TestX, J853*(1+C854), J853*(1+F854)), J853*(1+C854))</f>
        <v>105.99303778261289</v>
      </c>
      <c r="K854" s="9">
        <f t="shared" ca="1" si="44"/>
        <v>5.9962355471901096E-2</v>
      </c>
      <c r="L854" s="10"/>
    </row>
    <row r="855" spans="1:12">
      <c r="A855" s="1" t="s">
        <v>854</v>
      </c>
      <c r="B855" s="3">
        <v>36.909999999999997</v>
      </c>
      <c r="C855" s="9">
        <f t="shared" si="42"/>
        <v>-6.3673262303399425E-2</v>
      </c>
      <c r="E855" s="3">
        <v>111.63</v>
      </c>
      <c r="F855" s="9">
        <f t="shared" si="43"/>
        <v>9.8637015781921633E-4</v>
      </c>
      <c r="H855" s="10">
        <f ca="1">IF(ROW()-2&gt;=$R$4, AVERAGE(INDIRECT("C"&amp;ROW()-$R$4+1):C855), "")</f>
        <v>-6.3673262303399425E-2</v>
      </c>
      <c r="J855" s="18">
        <f ca="1">IF(ISNUMBER(MoyMob), IF(TestX, J854*(1+C855), J854*(1+F855)), J854*(1+C855))</f>
        <v>106.09758615201827</v>
      </c>
      <c r="K855" s="9">
        <f t="shared" ca="1" si="44"/>
        <v>9.8637015781921633E-4</v>
      </c>
      <c r="L855" s="10"/>
    </row>
    <row r="856" spans="1:12">
      <c r="A856" s="1" t="s">
        <v>855</v>
      </c>
      <c r="B856" s="3">
        <v>37.75</v>
      </c>
      <c r="C856" s="9">
        <f t="shared" si="42"/>
        <v>2.2758060146301995E-2</v>
      </c>
      <c r="E856" s="3">
        <v>111.33</v>
      </c>
      <c r="F856" s="9">
        <f t="shared" si="43"/>
        <v>-2.6874496103197476E-3</v>
      </c>
      <c r="H856" s="10">
        <f ca="1">IF(ROW()-2&gt;=$R$4, AVERAGE(INDIRECT("C"&amp;ROW()-$R$4+1):C856), "")</f>
        <v>2.2758060146301995E-2</v>
      </c>
      <c r="J856" s="18">
        <f ca="1">IF(ISNUMBER(MoyMob), IF(TestX, J855*(1+C856), J855*(1+F856)), J855*(1+C856))</f>
        <v>108.51216139904335</v>
      </c>
      <c r="K856" s="9">
        <f t="shared" ca="1" si="44"/>
        <v>2.2758060146301995E-2</v>
      </c>
      <c r="L856" s="10"/>
    </row>
    <row r="857" spans="1:12">
      <c r="A857" s="1" t="s">
        <v>856</v>
      </c>
      <c r="B857" s="3">
        <v>35.020000000000003</v>
      </c>
      <c r="C857" s="9">
        <f t="shared" si="42"/>
        <v>-7.2317880794701916E-2</v>
      </c>
      <c r="E857" s="3">
        <v>111.92</v>
      </c>
      <c r="F857" s="9">
        <f t="shared" si="43"/>
        <v>5.299559867061987E-3</v>
      </c>
      <c r="H857" s="10">
        <f ca="1">IF(ROW()-2&gt;=$R$4, AVERAGE(INDIRECT("C"&amp;ROW()-$R$4+1):C857), "")</f>
        <v>-7.2317880794701916E-2</v>
      </c>
      <c r="J857" s="18">
        <f ca="1">IF(ISNUMBER(MoyMob), IF(TestX, J856*(1+C857), J856*(1+F857)), J856*(1+C857))</f>
        <v>109.08722809468188</v>
      </c>
      <c r="K857" s="9">
        <f t="shared" ca="1" si="44"/>
        <v>5.299559867061987E-3</v>
      </c>
      <c r="L857" s="10"/>
    </row>
    <row r="858" spans="1:12">
      <c r="A858" s="1" t="s">
        <v>857</v>
      </c>
      <c r="B858" s="3">
        <v>35.369999999999997</v>
      </c>
      <c r="C858" s="9">
        <f t="shared" si="42"/>
        <v>9.9942889777269173E-3</v>
      </c>
      <c r="E858" s="3">
        <v>111.81</v>
      </c>
      <c r="F858" s="9">
        <f t="shared" si="43"/>
        <v>-9.8284488920652446E-4</v>
      </c>
      <c r="H858" s="10">
        <f ca="1">IF(ROW()-2&gt;=$R$4, AVERAGE(INDIRECT("C"&amp;ROW()-$R$4+1):C858), "")</f>
        <v>9.9942889777269173E-3</v>
      </c>
      <c r="J858" s="18">
        <f ca="1">IF(ISNUMBER(MoyMob), IF(TestX, J857*(1+C858), J857*(1+F858)), J857*(1+C858))</f>
        <v>110.17747737603933</v>
      </c>
      <c r="K858" s="9">
        <f t="shared" ca="1" si="44"/>
        <v>9.9942889777269173E-3</v>
      </c>
      <c r="L858" s="10"/>
    </row>
    <row r="859" spans="1:12">
      <c r="A859" s="1" t="s">
        <v>858</v>
      </c>
      <c r="B859" s="3">
        <v>34.04</v>
      </c>
      <c r="C859" s="9">
        <f t="shared" si="42"/>
        <v>-3.7602487984167321E-2</v>
      </c>
      <c r="E859" s="3">
        <v>111.86</v>
      </c>
      <c r="F859" s="9">
        <f t="shared" si="43"/>
        <v>4.4718719255887329E-4</v>
      </c>
      <c r="H859" s="10">
        <f ca="1">IF(ROW()-2&gt;=$R$4, AVERAGE(INDIRECT("C"&amp;ROW()-$R$4+1):C859), "")</f>
        <v>-3.7602487984167321E-2</v>
      </c>
      <c r="J859" s="18">
        <f ca="1">IF(ISNUMBER(MoyMob), IF(TestX, J858*(1+C859), J858*(1+F859)), J858*(1+C859))</f>
        <v>110.22674733283034</v>
      </c>
      <c r="K859" s="9">
        <f t="shared" ca="1" si="44"/>
        <v>4.4718719255887329E-4</v>
      </c>
      <c r="L859" s="10"/>
    </row>
    <row r="860" spans="1:12">
      <c r="A860" s="1" t="s">
        <v>859</v>
      </c>
      <c r="B860" s="3">
        <v>33.06</v>
      </c>
      <c r="C860" s="9">
        <f t="shared" si="42"/>
        <v>-2.8789659224441766E-2</v>
      </c>
      <c r="E860" s="3">
        <v>111.83</v>
      </c>
      <c r="F860" s="9">
        <f t="shared" si="43"/>
        <v>-2.6819238333630757E-4</v>
      </c>
      <c r="H860" s="10">
        <f ca="1">IF(ROW()-2&gt;=$R$4, AVERAGE(INDIRECT("C"&amp;ROW()-$R$4+1):C860), "")</f>
        <v>-2.8789659224441766E-2</v>
      </c>
      <c r="J860" s="18">
        <f ca="1">IF(ISNUMBER(MoyMob), IF(TestX, J859*(1+C860), J859*(1+F860)), J859*(1+C860))</f>
        <v>107.05335683969952</v>
      </c>
      <c r="K860" s="9">
        <f t="shared" ca="1" si="44"/>
        <v>-2.8789659224441655E-2</v>
      </c>
      <c r="L860" s="10"/>
    </row>
    <row r="861" spans="1:12">
      <c r="A861" s="1" t="s">
        <v>860</v>
      </c>
      <c r="B861" s="3">
        <v>35.020000000000003</v>
      </c>
      <c r="C861" s="9">
        <f t="shared" si="42"/>
        <v>5.9286146400483908E-2</v>
      </c>
      <c r="E861" s="3">
        <v>111.76</v>
      </c>
      <c r="F861" s="9">
        <f t="shared" si="43"/>
        <v>-6.2595010283461594E-4</v>
      </c>
      <c r="H861" s="10">
        <f ca="1">IF(ROW()-2&gt;=$R$4, AVERAGE(INDIRECT("C"&amp;ROW()-$R$4+1):C861), "")</f>
        <v>5.9286146400483908E-2</v>
      </c>
      <c r="J861" s="18">
        <f ca="1">IF(ISNUMBER(MoyMob), IF(TestX, J860*(1+C861), J860*(1+F861)), J860*(1+C861))</f>
        <v>106.98634677997691</v>
      </c>
      <c r="K861" s="9">
        <f t="shared" ca="1" si="44"/>
        <v>-6.2595010283461594E-4</v>
      </c>
      <c r="L861" s="10"/>
    </row>
    <row r="862" spans="1:12">
      <c r="A862" s="1" t="s">
        <v>861</v>
      </c>
      <c r="B862" s="3">
        <v>34.950000000000003</v>
      </c>
      <c r="C862" s="9">
        <f t="shared" si="42"/>
        <v>-1.9988577955454279E-3</v>
      </c>
      <c r="E862" s="3">
        <v>111.71</v>
      </c>
      <c r="F862" s="9">
        <f t="shared" si="43"/>
        <v>-4.4738725841098059E-4</v>
      </c>
      <c r="H862" s="10">
        <f ca="1">IF(ROW()-2&gt;=$R$4, AVERAGE(INDIRECT("C"&amp;ROW()-$R$4+1):C862), "")</f>
        <v>-1.9988577955454279E-3</v>
      </c>
      <c r="J862" s="18">
        <f ca="1">IF(ISNUMBER(MoyMob), IF(TestX, J861*(1+C862), J861*(1+F862)), J861*(1+C862))</f>
        <v>106.77249628669882</v>
      </c>
      <c r="K862" s="9">
        <f t="shared" ca="1" si="44"/>
        <v>-1.9988577955454279E-3</v>
      </c>
      <c r="L862" s="10"/>
    </row>
    <row r="863" spans="1:12">
      <c r="A863" s="1" t="s">
        <v>862</v>
      </c>
      <c r="B863" s="3">
        <v>34.18</v>
      </c>
      <c r="C863" s="9">
        <f t="shared" si="42"/>
        <v>-2.2031473533619561E-2</v>
      </c>
      <c r="E863" s="3">
        <v>111.99</v>
      </c>
      <c r="F863" s="9">
        <f t="shared" si="43"/>
        <v>2.5064900187987682E-3</v>
      </c>
      <c r="H863" s="10">
        <f ca="1">IF(ROW()-2&gt;=$R$4, AVERAGE(INDIRECT("C"&amp;ROW()-$R$4+1):C863), "")</f>
        <v>-2.2031473533619561E-2</v>
      </c>
      <c r="J863" s="18">
        <f ca="1">IF(ISNUMBER(MoyMob), IF(TestX, J862*(1+C863), J862*(1+F863)), J862*(1+C863))</f>
        <v>104.42014086063993</v>
      </c>
      <c r="K863" s="9">
        <f t="shared" ca="1" si="44"/>
        <v>-2.2031473533619561E-2</v>
      </c>
      <c r="L863" s="10"/>
    </row>
    <row r="864" spans="1:12">
      <c r="A864" s="1" t="s">
        <v>863</v>
      </c>
      <c r="B864" s="3">
        <v>38.51</v>
      </c>
      <c r="C864" s="9">
        <f t="shared" si="42"/>
        <v>0.12668227033352841</v>
      </c>
      <c r="E864" s="3">
        <v>111.92</v>
      </c>
      <c r="F864" s="9">
        <f t="shared" si="43"/>
        <v>-6.2505580855432008E-4</v>
      </c>
      <c r="H864" s="10">
        <f ca="1">IF(ROW()-2&gt;=$R$4, AVERAGE(INDIRECT("C"&amp;ROW()-$R$4+1):C864), "")</f>
        <v>0.12668227033352841</v>
      </c>
      <c r="J864" s="18">
        <f ca="1">IF(ISNUMBER(MoyMob), IF(TestX, J863*(1+C864), J863*(1+F864)), J863*(1+C864))</f>
        <v>104.35487244506493</v>
      </c>
      <c r="K864" s="9">
        <f t="shared" ca="1" si="44"/>
        <v>-6.2505580855432008E-4</v>
      </c>
      <c r="L864" s="10"/>
    </row>
    <row r="865" spans="1:12">
      <c r="A865" s="1" t="s">
        <v>864</v>
      </c>
      <c r="B865" s="3">
        <v>42.29</v>
      </c>
      <c r="C865" s="9">
        <f t="shared" si="42"/>
        <v>9.8156323032978499E-2</v>
      </c>
      <c r="E865" s="3">
        <v>111.81</v>
      </c>
      <c r="F865" s="9">
        <f t="shared" si="43"/>
        <v>-9.8284488920652446E-4</v>
      </c>
      <c r="H865" s="10">
        <f ca="1">IF(ROW()-2&gt;=$R$4, AVERAGE(INDIRECT("C"&amp;ROW()-$R$4+1):C865), "")</f>
        <v>9.8156323032978499E-2</v>
      </c>
      <c r="J865" s="18">
        <f ca="1">IF(ISNUMBER(MoyMob), IF(TestX, J864*(1+C865), J864*(1+F865)), J864*(1+C865))</f>
        <v>114.59796301484799</v>
      </c>
      <c r="K865" s="9">
        <f t="shared" ca="1" si="44"/>
        <v>9.8156323032978499E-2</v>
      </c>
      <c r="L865" s="10"/>
    </row>
    <row r="866" spans="1:12">
      <c r="A866" s="1" t="s">
        <v>865</v>
      </c>
      <c r="B866" s="3">
        <v>42.57</v>
      </c>
      <c r="C866" s="9">
        <f t="shared" si="42"/>
        <v>6.6209505793330958E-3</v>
      </c>
      <c r="E866" s="3">
        <v>111.98</v>
      </c>
      <c r="F866" s="9">
        <f t="shared" si="43"/>
        <v>1.5204364546999027E-3</v>
      </c>
      <c r="H866" s="10">
        <f ca="1">IF(ROW()-2&gt;=$R$4, AVERAGE(INDIRECT("C"&amp;ROW()-$R$4+1):C866), "")</f>
        <v>6.6209505793330958E-3</v>
      </c>
      <c r="J866" s="18">
        <f ca="1">IF(ISNUMBER(MoyMob), IF(TestX, J865*(1+C866), J865*(1+F866)), J865*(1+C866))</f>
        <v>115.35671046446154</v>
      </c>
      <c r="K866" s="9">
        <f t="shared" ca="1" si="44"/>
        <v>6.6209505793330958E-3</v>
      </c>
      <c r="L866" s="10"/>
    </row>
    <row r="867" spans="1:12">
      <c r="A867" s="1" t="s">
        <v>866</v>
      </c>
      <c r="B867" s="3">
        <v>35.65</v>
      </c>
      <c r="C867" s="9">
        <f t="shared" si="42"/>
        <v>-0.16255579046276725</v>
      </c>
      <c r="E867" s="3">
        <v>112.77</v>
      </c>
      <c r="F867" s="9">
        <f t="shared" si="43"/>
        <v>7.0548312198606133E-3</v>
      </c>
      <c r="H867" s="10">
        <f ca="1">IF(ROW()-2&gt;=$R$4, AVERAGE(INDIRECT("C"&amp;ROW()-$R$4+1):C867), "")</f>
        <v>-0.16255579046276725</v>
      </c>
      <c r="J867" s="18">
        <f ca="1">IF(ISNUMBER(MoyMob), IF(TestX, J866*(1+C867), J866*(1+F867)), J866*(1+C867))</f>
        <v>116.17053258686664</v>
      </c>
      <c r="K867" s="9">
        <f t="shared" ca="1" si="44"/>
        <v>7.0548312198606133E-3</v>
      </c>
      <c r="L867" s="10"/>
    </row>
    <row r="868" spans="1:12">
      <c r="A868" s="1" t="s">
        <v>867</v>
      </c>
      <c r="B868" s="3">
        <v>33.97</v>
      </c>
      <c r="C868" s="9">
        <f t="shared" si="42"/>
        <v>-4.7124824684432021E-2</v>
      </c>
      <c r="E868" s="3">
        <v>112.71</v>
      </c>
      <c r="F868" s="9">
        <f t="shared" si="43"/>
        <v>-5.3205639797815341E-4</v>
      </c>
      <c r="H868" s="10">
        <f ca="1">IF(ROW()-2&gt;=$R$4, AVERAGE(INDIRECT("C"&amp;ROW()-$R$4+1):C868), "")</f>
        <v>-4.7124824684432021E-2</v>
      </c>
      <c r="J868" s="18">
        <f ca="1">IF(ISNUMBER(MoyMob), IF(TestX, J867*(1+C868), J867*(1+F868)), J867*(1+C868))</f>
        <v>116.10872331174727</v>
      </c>
      <c r="K868" s="9">
        <f t="shared" ca="1" si="44"/>
        <v>-5.3205639797815341E-4</v>
      </c>
      <c r="L868" s="10"/>
    </row>
    <row r="869" spans="1:12">
      <c r="A869" s="1" t="s">
        <v>868</v>
      </c>
      <c r="B869" s="3">
        <v>38.450000000000003</v>
      </c>
      <c r="C869" s="9">
        <f t="shared" si="42"/>
        <v>0.13188107153370643</v>
      </c>
      <c r="E869" s="3">
        <v>112.37</v>
      </c>
      <c r="F869" s="9">
        <f t="shared" si="43"/>
        <v>-3.0165912518852478E-3</v>
      </c>
      <c r="H869" s="10">
        <f ca="1">IF(ROW()-2&gt;=$R$4, AVERAGE(INDIRECT("C"&amp;ROW()-$R$4+1):C869), "")</f>
        <v>0.13188107153370643</v>
      </c>
      <c r="J869" s="18">
        <f ca="1">IF(ISNUMBER(MoyMob), IF(TestX, J868*(1+C869), J868*(1+F869)), J868*(1+C869))</f>
        <v>115.75847075273749</v>
      </c>
      <c r="K869" s="9">
        <f t="shared" ca="1" si="44"/>
        <v>-3.0165912518851368E-3</v>
      </c>
      <c r="L869" s="10"/>
    </row>
    <row r="870" spans="1:12">
      <c r="A870" s="1" t="s">
        <v>869</v>
      </c>
      <c r="B870" s="3">
        <v>36.07</v>
      </c>
      <c r="C870" s="9">
        <f t="shared" si="42"/>
        <v>-6.1898569570871365E-2</v>
      </c>
      <c r="E870" s="3">
        <v>112.69</v>
      </c>
      <c r="F870" s="9">
        <f t="shared" si="43"/>
        <v>2.8477351606299717E-3</v>
      </c>
      <c r="H870" s="10">
        <f ca="1">IF(ROW()-2&gt;=$R$4, AVERAGE(INDIRECT("C"&amp;ROW()-$R$4+1):C870), "")</f>
        <v>-6.1898569570871365E-2</v>
      </c>
      <c r="J870" s="18">
        <f ca="1">IF(ISNUMBER(MoyMob), IF(TestX, J869*(1+C870), J869*(1+F870)), J869*(1+C870))</f>
        <v>108.59318699743149</v>
      </c>
      <c r="K870" s="9">
        <f t="shared" ca="1" si="44"/>
        <v>-6.1898569570871476E-2</v>
      </c>
      <c r="L870" s="10"/>
    </row>
    <row r="871" spans="1:12">
      <c r="A871" s="1" t="s">
        <v>870</v>
      </c>
      <c r="B871" s="3">
        <v>35.86</v>
      </c>
      <c r="C871" s="9">
        <f t="shared" si="42"/>
        <v>-5.8220127529803323E-3</v>
      </c>
      <c r="E871" s="3">
        <v>112.61</v>
      </c>
      <c r="F871" s="9">
        <f t="shared" si="43"/>
        <v>-7.0991214837157202E-4</v>
      </c>
      <c r="H871" s="10">
        <f ca="1">IF(ROW()-2&gt;=$R$4, AVERAGE(INDIRECT("C"&amp;ROW()-$R$4+1):C871), "")</f>
        <v>-5.8220127529803323E-3</v>
      </c>
      <c r="J871" s="18">
        <f ca="1">IF(ISNUMBER(MoyMob), IF(TestX, J870*(1+C871), J870*(1+F871)), J870*(1+C871))</f>
        <v>107.96095607784567</v>
      </c>
      <c r="K871" s="9">
        <f t="shared" ca="1" si="44"/>
        <v>-5.8220127529803323E-3</v>
      </c>
      <c r="L871" s="10"/>
    </row>
    <row r="872" spans="1:12">
      <c r="A872" s="1" t="s">
        <v>871</v>
      </c>
      <c r="B872" s="3">
        <v>37.33</v>
      </c>
      <c r="C872" s="9">
        <f t="shared" si="42"/>
        <v>4.0992749581706622E-2</v>
      </c>
      <c r="E872" s="3">
        <v>112.35</v>
      </c>
      <c r="F872" s="9">
        <f t="shared" si="43"/>
        <v>-2.3088535654027798E-3</v>
      </c>
      <c r="H872" s="10">
        <f ca="1">IF(ROW()-2&gt;=$R$4, AVERAGE(INDIRECT("C"&amp;ROW()-$R$4+1):C872), "")</f>
        <v>4.0992749581706622E-2</v>
      </c>
      <c r="J872" s="18">
        <f ca="1">IF(ISNUMBER(MoyMob), IF(TestX, J871*(1+C872), J871*(1+F872)), J871*(1+C872))</f>
        <v>107.71169003948104</v>
      </c>
      <c r="K872" s="9">
        <f t="shared" ca="1" si="44"/>
        <v>-2.3088535654027798E-3</v>
      </c>
      <c r="L872" s="10"/>
    </row>
    <row r="873" spans="1:12">
      <c r="A873" s="1" t="s">
        <v>872</v>
      </c>
      <c r="B873" s="3">
        <v>33.340000000000003</v>
      </c>
      <c r="C873" s="9">
        <f t="shared" si="42"/>
        <v>-0.10688454326279118</v>
      </c>
      <c r="E873" s="3">
        <v>112.56</v>
      </c>
      <c r="F873" s="9">
        <f t="shared" si="43"/>
        <v>1.8691588785046953E-3</v>
      </c>
      <c r="H873" s="10">
        <f ca="1">IF(ROW()-2&gt;=$R$4, AVERAGE(INDIRECT("C"&amp;ROW()-$R$4+1):C873), "")</f>
        <v>-0.10688454326279118</v>
      </c>
      <c r="J873" s="18">
        <f ca="1">IF(ISNUMBER(MoyMob), IF(TestX, J872*(1+C873), J872*(1+F873)), J872*(1+C873))</f>
        <v>96.198975245547771</v>
      </c>
      <c r="K873" s="9">
        <f t="shared" ca="1" si="44"/>
        <v>-0.10688454326279118</v>
      </c>
      <c r="L873" s="10"/>
    </row>
    <row r="874" spans="1:12">
      <c r="A874" s="1" t="s">
        <v>873</v>
      </c>
      <c r="B874" s="3">
        <v>35.299999999999997</v>
      </c>
      <c r="C874" s="9">
        <f t="shared" si="42"/>
        <v>5.8788242351529574E-2</v>
      </c>
      <c r="E874" s="3">
        <v>112.28</v>
      </c>
      <c r="F874" s="9">
        <f t="shared" si="43"/>
        <v>-2.4875621890547706E-3</v>
      </c>
      <c r="H874" s="10">
        <f ca="1">IF(ROW()-2&gt;=$R$4, AVERAGE(INDIRECT("C"&amp;ROW()-$R$4+1):C874), "")</f>
        <v>5.8788242351529574E-2</v>
      </c>
      <c r="J874" s="18">
        <f ca="1">IF(ISNUMBER(MoyMob), IF(TestX, J873*(1+C874), J873*(1+F874)), J873*(1+C874))</f>
        <v>101.85434391625182</v>
      </c>
      <c r="K874" s="9">
        <f t="shared" ca="1" si="44"/>
        <v>5.8788242351529574E-2</v>
      </c>
      <c r="L874" s="10"/>
    </row>
    <row r="875" spans="1:12">
      <c r="A875" s="1" t="s">
        <v>874</v>
      </c>
      <c r="B875" s="3">
        <v>33.409999999999997</v>
      </c>
      <c r="C875" s="9">
        <f t="shared" si="42"/>
        <v>-5.3541076487252148E-2</v>
      </c>
      <c r="E875" s="3">
        <v>112.15</v>
      </c>
      <c r="F875" s="9">
        <f t="shared" si="43"/>
        <v>-1.1578197363733E-3</v>
      </c>
      <c r="H875" s="10">
        <f ca="1">IF(ROW()-2&gt;=$R$4, AVERAGE(INDIRECT("C"&amp;ROW()-$R$4+1):C875), "")</f>
        <v>-5.3541076487252148E-2</v>
      </c>
      <c r="J875" s="18">
        <f ca="1">IF(ISNUMBER(MoyMob), IF(TestX, J874*(1+C875), J874*(1+F875)), J874*(1+C875))</f>
        <v>101.73641494663023</v>
      </c>
      <c r="K875" s="9">
        <f t="shared" ca="1" si="44"/>
        <v>-1.1578197363733E-3</v>
      </c>
      <c r="L875" s="10"/>
    </row>
    <row r="876" spans="1:12">
      <c r="A876" s="1" t="s">
        <v>875</v>
      </c>
      <c r="B876" s="3">
        <v>32.29</v>
      </c>
      <c r="C876" s="9">
        <f t="shared" si="42"/>
        <v>-3.3522897336126789E-2</v>
      </c>
      <c r="E876" s="3">
        <v>111.75</v>
      </c>
      <c r="F876" s="9">
        <f t="shared" si="43"/>
        <v>-3.5666518056175489E-3</v>
      </c>
      <c r="H876" s="10">
        <f ca="1">IF(ROW()-2&gt;=$R$4, AVERAGE(INDIRECT("C"&amp;ROW()-$R$4+1):C876), "")</f>
        <v>-3.3522897336126789E-2</v>
      </c>
      <c r="J876" s="18">
        <f ca="1">IF(ISNUMBER(MoyMob), IF(TestX, J875*(1+C876), J875*(1+F876)), J875*(1+C876))</f>
        <v>98.32591555302875</v>
      </c>
      <c r="K876" s="9">
        <f t="shared" ca="1" si="44"/>
        <v>-3.3522897336126789E-2</v>
      </c>
      <c r="L876" s="10"/>
    </row>
    <row r="877" spans="1:12">
      <c r="A877" s="1" t="s">
        <v>876</v>
      </c>
      <c r="B877" s="3">
        <v>32.01</v>
      </c>
      <c r="C877" s="9">
        <f t="shared" si="42"/>
        <v>-8.6714152988541793E-3</v>
      </c>
      <c r="E877" s="3">
        <v>111.57</v>
      </c>
      <c r="F877" s="9">
        <f t="shared" si="43"/>
        <v>-1.6107382550336613E-3</v>
      </c>
      <c r="H877" s="10">
        <f ca="1">IF(ROW()-2&gt;=$R$4, AVERAGE(INDIRECT("C"&amp;ROW()-$R$4+1):C877), "")</f>
        <v>-8.6714152988541793E-3</v>
      </c>
      <c r="J877" s="18">
        <f ca="1">IF(ISNUMBER(MoyMob), IF(TestX, J876*(1+C877), J876*(1+F877)), J876*(1+C877))</f>
        <v>98.167538239386275</v>
      </c>
      <c r="K877" s="9">
        <f t="shared" ca="1" si="44"/>
        <v>-1.6107382550336613E-3</v>
      </c>
      <c r="L877" s="10"/>
    </row>
    <row r="878" spans="1:12">
      <c r="A878" s="1" t="s">
        <v>877</v>
      </c>
      <c r="B878" s="3">
        <v>30.83</v>
      </c>
      <c r="C878" s="9">
        <f t="shared" si="42"/>
        <v>-3.6863480162449225E-2</v>
      </c>
      <c r="E878" s="3">
        <v>111.33</v>
      </c>
      <c r="F878" s="9">
        <f t="shared" si="43"/>
        <v>-2.1511158913686268E-3</v>
      </c>
      <c r="H878" s="10">
        <f ca="1">IF(ROW()-2&gt;=$R$4, AVERAGE(INDIRECT("C"&amp;ROW()-$R$4+1):C878), "")</f>
        <v>-3.6863480162449225E-2</v>
      </c>
      <c r="J878" s="18">
        <f ca="1">IF(ISNUMBER(MoyMob), IF(TestX, J877*(1+C878), J877*(1+F878)), J877*(1+C878))</f>
        <v>94.54874114090218</v>
      </c>
      <c r="K878" s="9">
        <f t="shared" ca="1" si="44"/>
        <v>-3.6863480162449225E-2</v>
      </c>
      <c r="L878" s="10"/>
    </row>
    <row r="879" spans="1:12">
      <c r="A879" s="1" t="s">
        <v>878</v>
      </c>
      <c r="B879" s="3">
        <v>30.83</v>
      </c>
      <c r="C879" s="9">
        <f t="shared" si="42"/>
        <v>0</v>
      </c>
      <c r="E879" s="3">
        <v>111.3</v>
      </c>
      <c r="F879" s="9">
        <f t="shared" si="43"/>
        <v>-2.6946914578285242E-4</v>
      </c>
      <c r="H879" s="10">
        <f ca="1">IF(ROW()-2&gt;=$R$4, AVERAGE(INDIRECT("C"&amp;ROW()-$R$4+1):C879), "")</f>
        <v>0</v>
      </c>
      <c r="J879" s="18">
        <f ca="1">IF(ISNUMBER(MoyMob), IF(TestX, J878*(1+C879), J878*(1+F879)), J878*(1+C879))</f>
        <v>94.54874114090218</v>
      </c>
      <c r="K879" s="9">
        <f t="shared" ca="1" si="44"/>
        <v>0</v>
      </c>
      <c r="L879" s="10"/>
    </row>
    <row r="880" spans="1:12">
      <c r="A880" s="1" t="s">
        <v>879</v>
      </c>
      <c r="B880" s="3">
        <v>29.43</v>
      </c>
      <c r="C880" s="9">
        <f t="shared" si="42"/>
        <v>-4.541031462860845E-2</v>
      </c>
      <c r="E880" s="3">
        <v>111.15</v>
      </c>
      <c r="F880" s="9">
        <f t="shared" si="43"/>
        <v>-1.3477088948786742E-3</v>
      </c>
      <c r="H880" s="10">
        <f ca="1">IF(ROW()-2&gt;=$R$4, AVERAGE(INDIRECT("C"&amp;ROW()-$R$4+1):C880), "")</f>
        <v>-4.541031462860845E-2</v>
      </c>
      <c r="J880" s="18">
        <f ca="1">IF(ISNUMBER(MoyMob), IF(TestX, J879*(1+C880), J879*(1+F880)), J879*(1+C880))</f>
        <v>90.25525305795496</v>
      </c>
      <c r="K880" s="9">
        <f t="shared" ca="1" si="44"/>
        <v>-4.541031462860845E-2</v>
      </c>
      <c r="L880" s="10"/>
    </row>
    <row r="881" spans="1:12">
      <c r="A881" s="1" t="s">
        <v>880</v>
      </c>
      <c r="B881" s="3">
        <v>28.1</v>
      </c>
      <c r="C881" s="9">
        <f t="shared" si="42"/>
        <v>-4.5191980971797441E-2</v>
      </c>
      <c r="E881" s="3">
        <v>111</v>
      </c>
      <c r="F881" s="9">
        <f t="shared" si="43"/>
        <v>-1.3495276653171517E-3</v>
      </c>
      <c r="H881" s="10">
        <f ca="1">IF(ROW()-2&gt;=$R$4, AVERAGE(INDIRECT("C"&amp;ROW()-$R$4+1):C881), "")</f>
        <v>-4.5191980971797441E-2</v>
      </c>
      <c r="J881" s="18">
        <f ca="1">IF(ISNUMBER(MoyMob), IF(TestX, J880*(1+C881), J880*(1+F881)), J880*(1+C881))</f>
        <v>86.176439379155099</v>
      </c>
      <c r="K881" s="9">
        <f t="shared" ca="1" si="44"/>
        <v>-4.5191980971797441E-2</v>
      </c>
      <c r="L881" s="10"/>
    </row>
    <row r="882" spans="1:12">
      <c r="A882" s="1" t="s">
        <v>881</v>
      </c>
      <c r="B882" s="3">
        <v>28.1</v>
      </c>
      <c r="C882" s="9">
        <f t="shared" si="42"/>
        <v>0</v>
      </c>
      <c r="E882" s="3">
        <v>110.09</v>
      </c>
      <c r="F882" s="9">
        <f t="shared" si="43"/>
        <v>-8.1981981981981145E-3</v>
      </c>
      <c r="H882" s="10">
        <f ca="1">IF(ROW()-2&gt;=$R$4, AVERAGE(INDIRECT("C"&amp;ROW()-$R$4+1):C882), "")</f>
        <v>0</v>
      </c>
      <c r="J882" s="18">
        <f ca="1">IF(ISNUMBER(MoyMob), IF(TestX, J881*(1+C882), J881*(1+F882)), J881*(1+C882))</f>
        <v>85.469947849109786</v>
      </c>
      <c r="K882" s="9">
        <f t="shared" ca="1" si="44"/>
        <v>-8.1981981981980034E-3</v>
      </c>
      <c r="L882" s="10"/>
    </row>
    <row r="883" spans="1:12">
      <c r="A883" s="1" t="s">
        <v>882</v>
      </c>
      <c r="B883" s="3">
        <v>28.59</v>
      </c>
      <c r="C883" s="9">
        <f t="shared" si="42"/>
        <v>1.7437722419928692E-2</v>
      </c>
      <c r="E883" s="3">
        <v>109.92</v>
      </c>
      <c r="F883" s="9">
        <f t="shared" si="43"/>
        <v>-1.5441911163593947E-3</v>
      </c>
      <c r="H883" s="10">
        <f ca="1">IF(ROW()-2&gt;=$R$4, AVERAGE(INDIRECT("C"&amp;ROW()-$R$4+1):C883), "")</f>
        <v>1.7437722419928692E-2</v>
      </c>
      <c r="J883" s="18">
        <f ca="1">IF(ISNUMBER(MoyMob), IF(TestX, J882*(1+C883), J882*(1+F883)), J882*(1+C883))</f>
        <v>86.96034907494834</v>
      </c>
      <c r="K883" s="9">
        <f t="shared" ca="1" si="44"/>
        <v>1.7437722419928692E-2</v>
      </c>
      <c r="L883" s="10"/>
    </row>
    <row r="884" spans="1:12">
      <c r="A884" s="1" t="s">
        <v>883</v>
      </c>
      <c r="B884" s="3">
        <v>29.36</v>
      </c>
      <c r="C884" s="9">
        <f t="shared" si="42"/>
        <v>2.6932493878978558E-2</v>
      </c>
      <c r="E884" s="3">
        <v>109.6</v>
      </c>
      <c r="F884" s="9">
        <f t="shared" si="43"/>
        <v>-2.9112081513829047E-3</v>
      </c>
      <c r="H884" s="10">
        <f ca="1">IF(ROW()-2&gt;=$R$4, AVERAGE(INDIRECT("C"&amp;ROW()-$R$4+1):C884), "")</f>
        <v>2.6932493878978558E-2</v>
      </c>
      <c r="J884" s="18">
        <f ca="1">IF(ISNUMBER(MoyMob), IF(TestX, J883*(1+C884), J883*(1+F884)), J883*(1+C884))</f>
        <v>89.30240814412322</v>
      </c>
      <c r="K884" s="9">
        <f t="shared" ca="1" si="44"/>
        <v>2.6932493878978558E-2</v>
      </c>
      <c r="L884" s="10"/>
    </row>
    <row r="885" spans="1:12">
      <c r="A885" s="1" t="s">
        <v>884</v>
      </c>
      <c r="B885" s="3">
        <v>30.97</v>
      </c>
      <c r="C885" s="9">
        <f t="shared" si="42"/>
        <v>5.4836512261580372E-2</v>
      </c>
      <c r="E885" s="3">
        <v>109.77</v>
      </c>
      <c r="F885" s="9">
        <f t="shared" si="43"/>
        <v>1.5510948905108624E-3</v>
      </c>
      <c r="H885" s="10">
        <f ca="1">IF(ROW()-2&gt;=$R$4, AVERAGE(INDIRECT("C"&amp;ROW()-$R$4+1):C885), "")</f>
        <v>5.4836512261580372E-2</v>
      </c>
      <c r="J885" s="18">
        <f ca="1">IF(ISNUMBER(MoyMob), IF(TestX, J884*(1+C885), J884*(1+F885)), J884*(1+C885))</f>
        <v>89.440924653105881</v>
      </c>
      <c r="K885" s="9">
        <f t="shared" ca="1" si="44"/>
        <v>1.5510948905108624E-3</v>
      </c>
      <c r="L885" s="10"/>
    </row>
    <row r="886" spans="1:12">
      <c r="A886" s="1" t="s">
        <v>885</v>
      </c>
      <c r="B886" s="3">
        <v>29.99</v>
      </c>
      <c r="C886" s="9">
        <f t="shared" si="42"/>
        <v>-3.1643525992896326E-2</v>
      </c>
      <c r="E886" s="3">
        <v>109.79</v>
      </c>
      <c r="F886" s="9">
        <f t="shared" si="43"/>
        <v>1.8219914366413015E-4</v>
      </c>
      <c r="H886" s="10">
        <f ca="1">IF(ROW()-2&gt;=$R$4, AVERAGE(INDIRECT("C"&amp;ROW()-$R$4+1):C886), "")</f>
        <v>-3.1643525992896326E-2</v>
      </c>
      <c r="J886" s="18">
        <f ca="1">IF(ISNUMBER(MoyMob), IF(TestX, J885*(1+C886), J885*(1+F886)), J885*(1+C886))</f>
        <v>89.457220712986199</v>
      </c>
      <c r="K886" s="9">
        <f t="shared" ca="1" si="44"/>
        <v>1.8219914366413015E-4</v>
      </c>
      <c r="L886" s="10"/>
    </row>
    <row r="887" spans="1:12">
      <c r="A887" s="1" t="s">
        <v>886</v>
      </c>
      <c r="B887" s="3">
        <v>33.409999999999997</v>
      </c>
      <c r="C887" s="9">
        <f t="shared" si="42"/>
        <v>0.1140380126708902</v>
      </c>
      <c r="E887" s="3">
        <v>110.23</v>
      </c>
      <c r="F887" s="9">
        <f t="shared" si="43"/>
        <v>4.0076509700337493E-3</v>
      </c>
      <c r="H887" s="10">
        <f ca="1">IF(ROW()-2&gt;=$R$4, AVERAGE(INDIRECT("C"&amp;ROW()-$R$4+1):C887), "")</f>
        <v>0.1140380126708902</v>
      </c>
      <c r="J887" s="18">
        <f ca="1">IF(ISNUMBER(MoyMob), IF(TestX, J886*(1+C887), J886*(1+F887)), J886*(1+C887))</f>
        <v>89.815734030353127</v>
      </c>
      <c r="K887" s="9">
        <f t="shared" ca="1" si="44"/>
        <v>4.0076509700337493E-3</v>
      </c>
      <c r="L887" s="10"/>
    </row>
    <row r="888" spans="1:12">
      <c r="A888" s="1" t="s">
        <v>887</v>
      </c>
      <c r="B888" s="3">
        <v>32.43</v>
      </c>
      <c r="C888" s="9">
        <f t="shared" si="42"/>
        <v>-2.933253516911094E-2</v>
      </c>
      <c r="E888" s="3">
        <v>110.85</v>
      </c>
      <c r="F888" s="9">
        <f t="shared" si="43"/>
        <v>5.6246031026034871E-3</v>
      </c>
      <c r="H888" s="10">
        <f ca="1">IF(ROW()-2&gt;=$R$4, AVERAGE(INDIRECT("C"&amp;ROW()-$R$4+1):C888), "")</f>
        <v>-2.933253516911094E-2</v>
      </c>
      <c r="J888" s="18">
        <f ca="1">IF(ISNUMBER(MoyMob), IF(TestX, J887*(1+C888), J887*(1+F888)), J887*(1+C888))</f>
        <v>90.320911886642861</v>
      </c>
      <c r="K888" s="9">
        <f t="shared" ca="1" si="44"/>
        <v>5.6246031026034871E-3</v>
      </c>
      <c r="L888" s="10"/>
    </row>
    <row r="889" spans="1:12">
      <c r="A889" s="1" t="s">
        <v>888</v>
      </c>
      <c r="B889" s="3">
        <v>34.6</v>
      </c>
      <c r="C889" s="9">
        <f t="shared" si="42"/>
        <v>6.6913351834720913E-2</v>
      </c>
      <c r="E889" s="3">
        <v>111.08</v>
      </c>
      <c r="F889" s="9">
        <f t="shared" si="43"/>
        <v>2.0748759585025311E-3</v>
      </c>
      <c r="H889" s="10">
        <f ca="1">IF(ROW()-2&gt;=$R$4, AVERAGE(INDIRECT("C"&amp;ROW()-$R$4+1):C889), "")</f>
        <v>6.6913351834720913E-2</v>
      </c>
      <c r="J889" s="18">
        <f ca="1">IF(ISNUMBER(MoyMob), IF(TestX, J888*(1+C889), J888*(1+F889)), J888*(1+C889))</f>
        <v>96.364586841746615</v>
      </c>
      <c r="K889" s="9">
        <f t="shared" ca="1" si="44"/>
        <v>6.6913351834720913E-2</v>
      </c>
      <c r="L889" s="10"/>
    </row>
    <row r="890" spans="1:12">
      <c r="A890" s="1" t="s">
        <v>889</v>
      </c>
      <c r="B890" s="3">
        <v>33.97</v>
      </c>
      <c r="C890" s="9">
        <f t="shared" si="42"/>
        <v>-1.8208092485549221E-2</v>
      </c>
      <c r="E890" s="3">
        <v>111.35</v>
      </c>
      <c r="F890" s="9">
        <f t="shared" si="43"/>
        <v>2.4306805905653928E-3</v>
      </c>
      <c r="H890" s="10">
        <f ca="1">IF(ROW()-2&gt;=$R$4, AVERAGE(INDIRECT("C"&amp;ROW()-$R$4+1):C890), "")</f>
        <v>-1.8208092485549221E-2</v>
      </c>
      <c r="J890" s="18">
        <f ca="1">IF(ISNUMBER(MoyMob), IF(TestX, J889*(1+C890), J889*(1+F890)), J889*(1+C890))</f>
        <v>96.598818372600704</v>
      </c>
      <c r="K890" s="9">
        <f t="shared" ca="1" si="44"/>
        <v>2.4306805905653928E-3</v>
      </c>
      <c r="L890" s="10"/>
    </row>
    <row r="891" spans="1:12">
      <c r="A891" s="1" t="s">
        <v>890</v>
      </c>
      <c r="B891" s="3">
        <v>35.229999999999997</v>
      </c>
      <c r="C891" s="9">
        <f t="shared" si="42"/>
        <v>3.709155136885478E-2</v>
      </c>
      <c r="E891" s="3">
        <v>111.46</v>
      </c>
      <c r="F891" s="9">
        <f t="shared" si="43"/>
        <v>9.8787606645700521E-4</v>
      </c>
      <c r="H891" s="10">
        <f ca="1">IF(ROW()-2&gt;=$R$4, AVERAGE(INDIRECT("C"&amp;ROW()-$R$4+1):C891), "")</f>
        <v>3.709155136885478E-2</v>
      </c>
      <c r="J891" s="18">
        <f ca="1">IF(ISNUMBER(MoyMob), IF(TestX, J890*(1+C891), J890*(1+F891)), J890*(1+C891))</f>
        <v>100.18181840643869</v>
      </c>
      <c r="K891" s="9">
        <f t="shared" ca="1" si="44"/>
        <v>3.709155136885478E-2</v>
      </c>
      <c r="L891" s="10"/>
    </row>
    <row r="892" spans="1:12">
      <c r="A892" s="1" t="s">
        <v>891</v>
      </c>
      <c r="B892" s="3">
        <v>34.25</v>
      </c>
      <c r="C892" s="9">
        <f t="shared" si="42"/>
        <v>-2.7817201248935497E-2</v>
      </c>
      <c r="E892" s="3">
        <v>111.58</v>
      </c>
      <c r="F892" s="9">
        <f t="shared" si="43"/>
        <v>1.0766194150368946E-3</v>
      </c>
      <c r="H892" s="10">
        <f ca="1">IF(ROW()-2&gt;=$R$4, AVERAGE(INDIRECT("C"&amp;ROW()-$R$4+1):C892), "")</f>
        <v>-2.7817201248935497E-2</v>
      </c>
      <c r="J892" s="18">
        <f ca="1">IF(ISNUMBER(MoyMob), IF(TestX, J891*(1+C892), J891*(1+F892)), J891*(1+C892))</f>
        <v>100.28967609716877</v>
      </c>
      <c r="K892" s="9">
        <f t="shared" ca="1" si="44"/>
        <v>1.0766194150368946E-3</v>
      </c>
      <c r="L892" s="10"/>
    </row>
    <row r="893" spans="1:12">
      <c r="A893" s="1" t="s">
        <v>892</v>
      </c>
      <c r="B893" s="3">
        <v>31.87</v>
      </c>
      <c r="C893" s="9">
        <f t="shared" si="42"/>
        <v>-6.9489051094890453E-2</v>
      </c>
      <c r="E893" s="3">
        <v>111.63</v>
      </c>
      <c r="F893" s="9">
        <f t="shared" si="43"/>
        <v>4.4810898010383404E-4</v>
      </c>
      <c r="H893" s="10">
        <f ca="1">IF(ROW()-2&gt;=$R$4, AVERAGE(INDIRECT("C"&amp;ROW()-$R$4+1):C893), "")</f>
        <v>-6.9489051094890453E-2</v>
      </c>
      <c r="J893" s="18">
        <f ca="1">IF(ISNUMBER(MoyMob), IF(TestX, J892*(1+C893), J892*(1+F893)), J892*(1+C893))</f>
        <v>93.320641670562594</v>
      </c>
      <c r="K893" s="9">
        <f t="shared" ca="1" si="44"/>
        <v>-6.9489051094890453E-2</v>
      </c>
      <c r="L893" s="10"/>
    </row>
    <row r="894" spans="1:12">
      <c r="A894" s="1" t="s">
        <v>893</v>
      </c>
      <c r="B894" s="3">
        <v>33.549999999999997</v>
      </c>
      <c r="C894" s="9">
        <f t="shared" si="42"/>
        <v>5.2714151239410034E-2</v>
      </c>
      <c r="E894" s="3">
        <v>111.59</v>
      </c>
      <c r="F894" s="9">
        <f t="shared" si="43"/>
        <v>-3.5832661470924787E-4</v>
      </c>
      <c r="H894" s="10">
        <f ca="1">IF(ROW()-2&gt;=$R$4, AVERAGE(INDIRECT("C"&amp;ROW()-$R$4+1):C894), "")</f>
        <v>5.2714151239410034E-2</v>
      </c>
      <c r="J894" s="18">
        <f ca="1">IF(ISNUMBER(MoyMob), IF(TestX, J893*(1+C894), J893*(1+F894)), J893*(1+C894))</f>
        <v>93.287202400950292</v>
      </c>
      <c r="K894" s="9">
        <f t="shared" ca="1" si="44"/>
        <v>-3.5832661470913685E-4</v>
      </c>
      <c r="L894" s="10"/>
    </row>
    <row r="895" spans="1:12">
      <c r="A895" s="1" t="s">
        <v>894</v>
      </c>
      <c r="B895" s="3">
        <v>31.87</v>
      </c>
      <c r="C895" s="9">
        <f t="shared" si="42"/>
        <v>-5.0074515648286022E-2</v>
      </c>
      <c r="E895" s="3">
        <v>111.66</v>
      </c>
      <c r="F895" s="9">
        <f t="shared" si="43"/>
        <v>6.2729635271963069E-4</v>
      </c>
      <c r="H895" s="10">
        <f ca="1">IF(ROW()-2&gt;=$R$4, AVERAGE(INDIRECT("C"&amp;ROW()-$R$4+1):C895), "")</f>
        <v>-5.0074515648286022E-2</v>
      </c>
      <c r="J895" s="18">
        <f ca="1">IF(ISNUMBER(MoyMob), IF(TestX, J894*(1+C895), J894*(1+F895)), J894*(1+C895))</f>
        <v>88.615890924539087</v>
      </c>
      <c r="K895" s="9">
        <f t="shared" ca="1" si="44"/>
        <v>-5.0074515648285911E-2</v>
      </c>
      <c r="L895" s="10"/>
    </row>
    <row r="896" spans="1:12">
      <c r="A896" s="1" t="s">
        <v>895</v>
      </c>
      <c r="B896" s="3">
        <v>31.52</v>
      </c>
      <c r="C896" s="9">
        <f t="shared" si="42"/>
        <v>-1.0982114841543766E-2</v>
      </c>
      <c r="E896" s="3">
        <v>111.8</v>
      </c>
      <c r="F896" s="9">
        <f t="shared" si="43"/>
        <v>1.2538061973850212E-3</v>
      </c>
      <c r="H896" s="10">
        <f ca="1">IF(ROW()-2&gt;=$R$4, AVERAGE(INDIRECT("C"&amp;ROW()-$R$4+1):C896), "")</f>
        <v>-1.0982114841543766E-2</v>
      </c>
      <c r="J896" s="18">
        <f ca="1">IF(ISNUMBER(MoyMob), IF(TestX, J895*(1+C896), J895*(1+F896)), J895*(1+C896))</f>
        <v>87.642701033620085</v>
      </c>
      <c r="K896" s="9">
        <f t="shared" ca="1" si="44"/>
        <v>-1.0982114841543766E-2</v>
      </c>
      <c r="L896" s="10"/>
    </row>
    <row r="897" spans="1:12">
      <c r="A897" s="1" t="s">
        <v>896</v>
      </c>
      <c r="B897" s="3">
        <v>29.08</v>
      </c>
      <c r="C897" s="9">
        <f t="shared" si="42"/>
        <v>-7.7411167512690393E-2</v>
      </c>
      <c r="E897" s="3">
        <v>112.04</v>
      </c>
      <c r="F897" s="9">
        <f t="shared" si="43"/>
        <v>2.1466905187836893E-3</v>
      </c>
      <c r="H897" s="10">
        <f ca="1">IF(ROW()-2&gt;=$R$4, AVERAGE(INDIRECT("C"&amp;ROW()-$R$4+1):C897), "")</f>
        <v>-7.7411167512690393E-2</v>
      </c>
      <c r="J897" s="18">
        <f ca="1">IF(ISNUMBER(MoyMob), IF(TestX, J896*(1+C897), J896*(1+F897)), J896*(1+C897))</f>
        <v>87.830842788969548</v>
      </c>
      <c r="K897" s="9">
        <f t="shared" ca="1" si="44"/>
        <v>2.1466905187836893E-3</v>
      </c>
      <c r="L897" s="10"/>
    </row>
    <row r="898" spans="1:12">
      <c r="A898" s="1" t="s">
        <v>897</v>
      </c>
      <c r="B898" s="3">
        <v>28.66</v>
      </c>
      <c r="C898" s="9">
        <f t="shared" si="42"/>
        <v>-1.4442916093534985E-2</v>
      </c>
      <c r="E898" s="3">
        <v>112.16</v>
      </c>
      <c r="F898" s="9">
        <f t="shared" si="43"/>
        <v>1.071046054980318E-3</v>
      </c>
      <c r="H898" s="10">
        <f ca="1">IF(ROW()-2&gt;=$R$4, AVERAGE(INDIRECT("C"&amp;ROW()-$R$4+1):C898), "")</f>
        <v>-1.4442916093534985E-2</v>
      </c>
      <c r="J898" s="18">
        <f ca="1">IF(ISNUMBER(MoyMob), IF(TestX, J897*(1+C898), J897*(1+F898)), J897*(1+C898))</f>
        <v>86.562309296143994</v>
      </c>
      <c r="K898" s="9">
        <f t="shared" ca="1" si="44"/>
        <v>-1.4442916093534985E-2</v>
      </c>
      <c r="L898" s="10"/>
    </row>
    <row r="899" spans="1:12">
      <c r="A899" s="1" t="s">
        <v>898</v>
      </c>
      <c r="B899" s="3">
        <v>28.45</v>
      </c>
      <c r="C899" s="9">
        <f t="shared" si="42"/>
        <v>-7.3272854152128808E-3</v>
      </c>
      <c r="E899" s="3">
        <v>112.3</v>
      </c>
      <c r="F899" s="9">
        <f t="shared" si="43"/>
        <v>1.2482168330956167E-3</v>
      </c>
      <c r="H899" s="10">
        <f ca="1">IF(ROW()-2&gt;=$R$4, AVERAGE(INDIRECT("C"&amp;ROW()-$R$4+1):C899), "")</f>
        <v>-7.3272854152128808E-3</v>
      </c>
      <c r="J899" s="18">
        <f ca="1">IF(ISNUMBER(MoyMob), IF(TestX, J898*(1+C899), J898*(1+F899)), J898*(1+C899))</f>
        <v>85.928042549731217</v>
      </c>
      <c r="K899" s="9">
        <f t="shared" ca="1" si="44"/>
        <v>-7.3272854152127698E-3</v>
      </c>
      <c r="L899" s="10"/>
    </row>
    <row r="900" spans="1:12">
      <c r="A900" s="1" t="s">
        <v>899</v>
      </c>
      <c r="B900" s="3">
        <v>28.94</v>
      </c>
      <c r="C900" s="9">
        <f t="shared" ref="C900:C963" si="45">B900/B899-1</f>
        <v>1.7223198594024769E-2</v>
      </c>
      <c r="E900" s="3">
        <v>112.24</v>
      </c>
      <c r="F900" s="9">
        <f t="shared" ref="F900:F963" si="46">E900/E899-1</f>
        <v>-5.3428317008019643E-4</v>
      </c>
      <c r="H900" s="10">
        <f ca="1">IF(ROW()-2&gt;=$R$4, AVERAGE(INDIRECT("C"&amp;ROW()-$R$4+1):C900), "")</f>
        <v>1.7223198594024769E-2</v>
      </c>
      <c r="J900" s="18">
        <f ca="1">IF(ISNUMBER(MoyMob), IF(TestX, J899*(1+C900), J899*(1+F900)), J899*(1+C900))</f>
        <v>87.407998291361054</v>
      </c>
      <c r="K900" s="9">
        <f t="shared" ref="K900:K963" ca="1" si="47">J900/J899-1</f>
        <v>1.7223198594024769E-2</v>
      </c>
      <c r="L900" s="10"/>
    </row>
    <row r="901" spans="1:12">
      <c r="A901" s="1" t="s">
        <v>900</v>
      </c>
      <c r="B901" s="3">
        <v>31.18</v>
      </c>
      <c r="C901" s="9">
        <f t="shared" si="45"/>
        <v>7.7401520387007539E-2</v>
      </c>
      <c r="E901" s="3">
        <v>112.14</v>
      </c>
      <c r="F901" s="9">
        <f t="shared" si="46"/>
        <v>-8.9094796863853354E-4</v>
      </c>
      <c r="H901" s="10">
        <f ca="1">IF(ROW()-2&gt;=$R$4, AVERAGE(INDIRECT("C"&amp;ROW()-$R$4+1):C901), "")</f>
        <v>7.7401520387007539E-2</v>
      </c>
      <c r="J901" s="18">
        <f ca="1">IF(ISNUMBER(MoyMob), IF(TestX, J900*(1+C901), J900*(1+F901)), J900*(1+C901))</f>
        <v>94.173510253097362</v>
      </c>
      <c r="K901" s="9">
        <f t="shared" ca="1" si="47"/>
        <v>7.7401520387007539E-2</v>
      </c>
      <c r="L901" s="10"/>
    </row>
    <row r="902" spans="1:12">
      <c r="A902" s="1" t="s">
        <v>901</v>
      </c>
      <c r="B902" s="3">
        <v>29.78</v>
      </c>
      <c r="C902" s="9">
        <f t="shared" si="45"/>
        <v>-4.4900577293136568E-2</v>
      </c>
      <c r="E902" s="3">
        <v>112.15</v>
      </c>
      <c r="F902" s="9">
        <f t="shared" si="46"/>
        <v>8.9174246477696784E-5</v>
      </c>
      <c r="H902" s="10">
        <f ca="1">IF(ROW()-2&gt;=$R$4, AVERAGE(INDIRECT("C"&amp;ROW()-$R$4+1):C902), "")</f>
        <v>-4.4900577293136568E-2</v>
      </c>
      <c r="J902" s="18">
        <f ca="1">IF(ISNUMBER(MoyMob), IF(TestX, J901*(1+C902), J901*(1+F902)), J901*(1+C902))</f>
        <v>89.945065277012176</v>
      </c>
      <c r="K902" s="9">
        <f t="shared" ca="1" si="47"/>
        <v>-4.4900577293136568E-2</v>
      </c>
      <c r="L902" s="10"/>
    </row>
    <row r="903" spans="1:12">
      <c r="A903" s="1" t="s">
        <v>902</v>
      </c>
      <c r="B903" s="3">
        <v>31.18</v>
      </c>
      <c r="C903" s="9">
        <f t="shared" si="45"/>
        <v>4.7011417058428373E-2</v>
      </c>
      <c r="E903" s="3">
        <v>112.27</v>
      </c>
      <c r="F903" s="9">
        <f t="shared" si="46"/>
        <v>1.0699955416850759E-3</v>
      </c>
      <c r="H903" s="10">
        <f ca="1">IF(ROW()-2&gt;=$R$4, AVERAGE(INDIRECT("C"&amp;ROW()-$R$4+1):C903), "")</f>
        <v>4.7011417058428373E-2</v>
      </c>
      <c r="J903" s="18">
        <f ca="1">IF(ISNUMBER(MoyMob), IF(TestX, J902*(1+C903), J902*(1+F903)), J902*(1+C903))</f>
        <v>90.041306095855148</v>
      </c>
      <c r="K903" s="9">
        <f t="shared" ca="1" si="47"/>
        <v>1.0699955416850759E-3</v>
      </c>
      <c r="L903" s="10"/>
    </row>
    <row r="904" spans="1:12">
      <c r="A904" s="1" t="s">
        <v>903</v>
      </c>
      <c r="B904" s="3">
        <v>30.97</v>
      </c>
      <c r="C904" s="9">
        <f t="shared" si="45"/>
        <v>-6.7350865939704851E-3</v>
      </c>
      <c r="E904" s="3">
        <v>112.46</v>
      </c>
      <c r="F904" s="9">
        <f t="shared" si="46"/>
        <v>1.6923488019950916E-3</v>
      </c>
      <c r="H904" s="10">
        <f ca="1">IF(ROW()-2&gt;=$R$4, AVERAGE(INDIRECT("C"&amp;ROW()-$R$4+1):C904), "")</f>
        <v>-6.7350865939704851E-3</v>
      </c>
      <c r="J904" s="18">
        <f ca="1">IF(ISNUMBER(MoyMob), IF(TestX, J903*(1+C904), J903*(1+F904)), J903*(1+C904))</f>
        <v>90.193687392356537</v>
      </c>
      <c r="K904" s="9">
        <f t="shared" ca="1" si="47"/>
        <v>1.6923488019950916E-3</v>
      </c>
      <c r="L904" s="10"/>
    </row>
    <row r="905" spans="1:12">
      <c r="A905" s="1" t="s">
        <v>904</v>
      </c>
      <c r="B905" s="3">
        <v>30.2</v>
      </c>
      <c r="C905" s="9">
        <f t="shared" si="45"/>
        <v>-2.486277042299001E-2</v>
      </c>
      <c r="E905" s="3">
        <v>112.48</v>
      </c>
      <c r="F905" s="9">
        <f t="shared" si="46"/>
        <v>1.7784101013695874E-4</v>
      </c>
      <c r="H905" s="10">
        <f ca="1">IF(ROW()-2&gt;=$R$4, AVERAGE(INDIRECT("C"&amp;ROW()-$R$4+1):C905), "")</f>
        <v>-2.486277042299001E-2</v>
      </c>
      <c r="J905" s="18">
        <f ca="1">IF(ISNUMBER(MoyMob), IF(TestX, J904*(1+C905), J904*(1+F905)), J904*(1+C905))</f>
        <v>87.951222449117452</v>
      </c>
      <c r="K905" s="9">
        <f t="shared" ca="1" si="47"/>
        <v>-2.486277042299001E-2</v>
      </c>
      <c r="L905" s="10"/>
    </row>
    <row r="906" spans="1:12">
      <c r="A906" s="1" t="s">
        <v>905</v>
      </c>
      <c r="B906" s="3">
        <v>29.5</v>
      </c>
      <c r="C906" s="9">
        <f t="shared" si="45"/>
        <v>-2.3178807947019875E-2</v>
      </c>
      <c r="E906" s="3">
        <v>112.6</v>
      </c>
      <c r="F906" s="9">
        <f t="shared" si="46"/>
        <v>1.0668563300142431E-3</v>
      </c>
      <c r="H906" s="10">
        <f ca="1">IF(ROW()-2&gt;=$R$4, AVERAGE(INDIRECT("C"&amp;ROW()-$R$4+1):C906), "")</f>
        <v>-2.3178807947019875E-2</v>
      </c>
      <c r="J906" s="18">
        <f ca="1">IF(ISNUMBER(MoyMob), IF(TestX, J905*(1+C906), J905*(1+F906)), J905*(1+C906))</f>
        <v>88.045053767519789</v>
      </c>
      <c r="K906" s="9">
        <f t="shared" ca="1" si="47"/>
        <v>1.0668563300142431E-3</v>
      </c>
      <c r="L906" s="10"/>
    </row>
    <row r="907" spans="1:12">
      <c r="A907" s="1" t="s">
        <v>906</v>
      </c>
      <c r="B907" s="3">
        <v>30.13</v>
      </c>
      <c r="C907" s="9">
        <f t="shared" si="45"/>
        <v>2.1355932203389827E-2</v>
      </c>
      <c r="E907" s="3">
        <v>112.66</v>
      </c>
      <c r="F907" s="9">
        <f t="shared" si="46"/>
        <v>5.3285968028427E-4</v>
      </c>
      <c r="H907" s="10">
        <f ca="1">IF(ROW()-2&gt;=$R$4, AVERAGE(INDIRECT("C"&amp;ROW()-$R$4+1):C907), "")</f>
        <v>2.1355932203389827E-2</v>
      </c>
      <c r="J907" s="18">
        <f ca="1">IF(ISNUMBER(MoyMob), IF(TestX, J906*(1+C907), J906*(1+F907)), J906*(1+C907))</f>
        <v>89.925337966622749</v>
      </c>
      <c r="K907" s="9">
        <f t="shared" ca="1" si="47"/>
        <v>2.1355932203389827E-2</v>
      </c>
      <c r="L907" s="10"/>
    </row>
    <row r="908" spans="1:12">
      <c r="A908" s="5" t="s">
        <v>907</v>
      </c>
      <c r="B908" s="3">
        <v>30.41</v>
      </c>
      <c r="C908" s="9">
        <f t="shared" si="45"/>
        <v>9.2930633919681149E-3</v>
      </c>
      <c r="E908" s="3">
        <v>112.63</v>
      </c>
      <c r="F908" s="9">
        <f t="shared" si="46"/>
        <v>-2.6628794603233974E-4</v>
      </c>
      <c r="H908" s="10">
        <f ca="1">IF(ROW()-2&gt;=$R$4, AVERAGE(INDIRECT("C"&amp;ROW()-$R$4+1):C908), "")</f>
        <v>9.2930633919681149E-3</v>
      </c>
      <c r="J908" s="18">
        <f ca="1">IF(ISNUMBER(MoyMob), IF(TestX, J907*(1+C908), J907*(1+F908)), J907*(1+C908))</f>
        <v>90.761019832890725</v>
      </c>
      <c r="K908" s="9">
        <f t="shared" ca="1" si="47"/>
        <v>9.2930633919681149E-3</v>
      </c>
      <c r="L908" s="10"/>
    </row>
    <row r="909" spans="1:12">
      <c r="A909" s="1" t="s">
        <v>908</v>
      </c>
      <c r="B909" s="3">
        <v>31.25</v>
      </c>
      <c r="C909" s="9">
        <f t="shared" si="45"/>
        <v>2.7622492601118154E-2</v>
      </c>
      <c r="E909" s="3">
        <v>112.47</v>
      </c>
      <c r="F909" s="9">
        <f t="shared" si="46"/>
        <v>-1.4205806623457384E-3</v>
      </c>
      <c r="H909" s="10">
        <f ca="1">IF(ROW()-2&gt;=$R$4, AVERAGE(INDIRECT("C"&amp;ROW()-$R$4+1):C909), "")</f>
        <v>2.7622492601118154E-2</v>
      </c>
      <c r="J909" s="18">
        <f ca="1">IF(ISNUMBER(MoyMob), IF(TestX, J908*(1+C909), J908*(1+F909)), J908*(1+C909))</f>
        <v>93.26806543169468</v>
      </c>
      <c r="K909" s="9">
        <f t="shared" ca="1" si="47"/>
        <v>2.7622492601118154E-2</v>
      </c>
      <c r="L909" s="10"/>
    </row>
    <row r="910" spans="1:12">
      <c r="A910" s="1" t="s">
        <v>909</v>
      </c>
      <c r="B910" s="3">
        <v>30.83</v>
      </c>
      <c r="C910" s="9">
        <f t="shared" si="45"/>
        <v>-1.3440000000000007E-2</v>
      </c>
      <c r="E910" s="3">
        <v>112.53</v>
      </c>
      <c r="F910" s="9">
        <f t="shared" si="46"/>
        <v>5.3347559349159468E-4</v>
      </c>
      <c r="H910" s="10">
        <f ca="1">IF(ROW()-2&gt;=$R$4, AVERAGE(INDIRECT("C"&amp;ROW()-$R$4+1):C910), "")</f>
        <v>-1.3440000000000007E-2</v>
      </c>
      <c r="J910" s="18">
        <f ca="1">IF(ISNUMBER(MoyMob), IF(TestX, J909*(1+C910), J909*(1+F910)), J909*(1+C910))</f>
        <v>93.317821668254666</v>
      </c>
      <c r="K910" s="9">
        <f t="shared" ca="1" si="47"/>
        <v>5.3347559349159468E-4</v>
      </c>
      <c r="L910" s="10"/>
    </row>
    <row r="911" spans="1:12">
      <c r="A911" s="1" t="s">
        <v>910</v>
      </c>
      <c r="B911" s="3">
        <v>29.99</v>
      </c>
      <c r="C911" s="9">
        <f t="shared" si="45"/>
        <v>-2.7246188777165115E-2</v>
      </c>
      <c r="E911" s="3">
        <v>112.4</v>
      </c>
      <c r="F911" s="9">
        <f t="shared" si="46"/>
        <v>-1.1552474895583087E-3</v>
      </c>
      <c r="H911" s="10">
        <f ca="1">IF(ROW()-2&gt;=$R$4, AVERAGE(INDIRECT("C"&amp;ROW()-$R$4+1):C911), "")</f>
        <v>-2.7246188777165115E-2</v>
      </c>
      <c r="J911" s="18">
        <f ca="1">IF(ISNUMBER(MoyMob), IF(TestX, J910*(1+C911), J910*(1+F911)), J910*(1+C911))</f>
        <v>93.210016489041365</v>
      </c>
      <c r="K911" s="9">
        <f t="shared" ca="1" si="47"/>
        <v>-1.1552474895583087E-3</v>
      </c>
      <c r="L911" s="10"/>
    </row>
    <row r="912" spans="1:12">
      <c r="A912" s="1" t="s">
        <v>911</v>
      </c>
      <c r="B912" s="3">
        <v>30.06</v>
      </c>
      <c r="C912" s="9">
        <f t="shared" si="45"/>
        <v>2.334111370456915E-3</v>
      </c>
      <c r="E912" s="3">
        <v>112.45</v>
      </c>
      <c r="F912" s="9">
        <f t="shared" si="46"/>
        <v>4.4483985765131351E-4</v>
      </c>
      <c r="H912" s="10">
        <f ca="1">IF(ROW()-2&gt;=$R$4, AVERAGE(INDIRECT("C"&amp;ROW()-$R$4+1):C912), "")</f>
        <v>2.334111370456915E-3</v>
      </c>
      <c r="J912" s="18">
        <f ca="1">IF(ISNUMBER(MoyMob), IF(TestX, J911*(1+C912), J911*(1+F912)), J911*(1+C912))</f>
        <v>93.251480019508023</v>
      </c>
      <c r="K912" s="9">
        <f t="shared" ca="1" si="47"/>
        <v>4.4483985765131351E-4</v>
      </c>
      <c r="L912" s="10"/>
    </row>
    <row r="913" spans="1:12">
      <c r="A913" s="1" t="s">
        <v>912</v>
      </c>
      <c r="B913" s="3">
        <v>29.22</v>
      </c>
      <c r="C913" s="9">
        <f t="shared" si="45"/>
        <v>-2.7944111776447067E-2</v>
      </c>
      <c r="E913" s="3">
        <v>112.42</v>
      </c>
      <c r="F913" s="9">
        <f t="shared" si="46"/>
        <v>-2.667852378834823E-4</v>
      </c>
      <c r="H913" s="10">
        <f ca="1">IF(ROW()-2&gt;=$R$4, AVERAGE(INDIRECT("C"&amp;ROW()-$R$4+1):C913), "")</f>
        <v>-2.7944111776447067E-2</v>
      </c>
      <c r="J913" s="18">
        <f ca="1">IF(ISNUMBER(MoyMob), IF(TestX, J912*(1+C913), J912*(1+F913)), J912*(1+C913))</f>
        <v>90.645650238523771</v>
      </c>
      <c r="K913" s="9">
        <f t="shared" ca="1" si="47"/>
        <v>-2.7944111776447067E-2</v>
      </c>
      <c r="L913" s="10"/>
    </row>
    <row r="914" spans="1:12">
      <c r="A914" s="1" t="s">
        <v>913</v>
      </c>
      <c r="B914" s="3">
        <v>28.73</v>
      </c>
      <c r="C914" s="9">
        <f t="shared" si="45"/>
        <v>-1.6769336071184027E-2</v>
      </c>
      <c r="E914" s="3">
        <v>112.46</v>
      </c>
      <c r="F914" s="9">
        <f t="shared" si="46"/>
        <v>3.5580857498662688E-4</v>
      </c>
      <c r="H914" s="10">
        <f ca="1">IF(ROW()-2&gt;=$R$4, AVERAGE(INDIRECT("C"&amp;ROW()-$R$4+1):C914), "")</f>
        <v>-1.6769336071184027E-2</v>
      </c>
      <c r="J914" s="18">
        <f ca="1">IF(ISNUMBER(MoyMob), IF(TestX, J913*(1+C914), J913*(1+F914)), J913*(1+C914))</f>
        <v>89.125582866282969</v>
      </c>
      <c r="K914" s="9">
        <f t="shared" ca="1" si="47"/>
        <v>-1.6769336071184027E-2</v>
      </c>
      <c r="L914" s="10"/>
    </row>
    <row r="915" spans="1:12">
      <c r="A915" s="1" t="s">
        <v>914</v>
      </c>
      <c r="B915" s="3">
        <v>28.73</v>
      </c>
      <c r="C915" s="9">
        <f t="shared" si="45"/>
        <v>0</v>
      </c>
      <c r="E915" s="3">
        <v>112.5</v>
      </c>
      <c r="F915" s="9">
        <f t="shared" si="46"/>
        <v>3.5568202027391749E-4</v>
      </c>
      <c r="H915" s="10">
        <f ca="1">IF(ROW()-2&gt;=$R$4, AVERAGE(INDIRECT("C"&amp;ROW()-$R$4+1):C915), "")</f>
        <v>0</v>
      </c>
      <c r="J915" s="18">
        <f ca="1">IF(ISNUMBER(MoyMob), IF(TestX, J914*(1+C915), J914*(1+F915)), J914*(1+C915))</f>
        <v>89.157283233654937</v>
      </c>
      <c r="K915" s="9">
        <f t="shared" ca="1" si="47"/>
        <v>3.5568202027391749E-4</v>
      </c>
      <c r="L915" s="10"/>
    </row>
    <row r="916" spans="1:12">
      <c r="A916" s="1" t="s">
        <v>915</v>
      </c>
      <c r="B916" s="3">
        <v>29.08</v>
      </c>
      <c r="C916" s="9">
        <f t="shared" si="45"/>
        <v>1.2182387747998513E-2</v>
      </c>
      <c r="E916" s="3">
        <v>112.76</v>
      </c>
      <c r="F916" s="9">
        <f t="shared" si="46"/>
        <v>2.3111111111111526E-3</v>
      </c>
      <c r="H916" s="10">
        <f ca="1">IF(ROW()-2&gt;=$R$4, AVERAGE(INDIRECT("C"&amp;ROW()-$R$4+1):C916), "")</f>
        <v>1.2182387747998513E-2</v>
      </c>
      <c r="J916" s="18">
        <f ca="1">IF(ISNUMBER(MoyMob), IF(TestX, J915*(1+C916), J915*(1+F916)), J915*(1+C916))</f>
        <v>90.243431828565448</v>
      </c>
      <c r="K916" s="9">
        <f t="shared" ca="1" si="47"/>
        <v>1.2182387747998513E-2</v>
      </c>
      <c r="L916" s="10"/>
    </row>
    <row r="917" spans="1:12">
      <c r="A917" s="1" t="s">
        <v>916</v>
      </c>
      <c r="B917" s="3">
        <v>30.06</v>
      </c>
      <c r="C917" s="9">
        <f t="shared" si="45"/>
        <v>3.3700137551581966E-2</v>
      </c>
      <c r="E917" s="3">
        <v>112.9</v>
      </c>
      <c r="F917" s="9">
        <f t="shared" si="46"/>
        <v>1.2415750266052683E-3</v>
      </c>
      <c r="H917" s="10">
        <f ca="1">IF(ROW()-2&gt;=$R$4, AVERAGE(INDIRECT("C"&amp;ROW()-$R$4+1):C917), "")</f>
        <v>3.3700137551581966E-2</v>
      </c>
      <c r="J917" s="18">
        <f ca="1">IF(ISNUMBER(MoyMob), IF(TestX, J916*(1+C917), J916*(1+F917)), J916*(1+C917))</f>
        <v>93.284647894314915</v>
      </c>
      <c r="K917" s="9">
        <f t="shared" ca="1" si="47"/>
        <v>3.3700137551581966E-2</v>
      </c>
      <c r="L917" s="10"/>
    </row>
    <row r="918" spans="1:12">
      <c r="A918" s="1" t="s">
        <v>917</v>
      </c>
      <c r="B918" s="3">
        <v>28.8</v>
      </c>
      <c r="C918" s="9">
        <f t="shared" si="45"/>
        <v>-4.1916167664670545E-2</v>
      </c>
      <c r="E918" s="3">
        <v>113.09</v>
      </c>
      <c r="F918" s="9">
        <f t="shared" si="46"/>
        <v>1.6829052258635624E-3</v>
      </c>
      <c r="H918" s="10">
        <f ca="1">IF(ROW()-2&gt;=$R$4, AVERAGE(INDIRECT("C"&amp;ROW()-$R$4+1):C918), "")</f>
        <v>-4.1916167664670545E-2</v>
      </c>
      <c r="J918" s="18">
        <f ca="1">IF(ISNUMBER(MoyMob), IF(TestX, J917*(1+C918), J917*(1+F918)), J917*(1+C918))</f>
        <v>93.441637115749103</v>
      </c>
      <c r="K918" s="9">
        <f t="shared" ca="1" si="47"/>
        <v>1.6829052258635624E-3</v>
      </c>
      <c r="L918" s="10"/>
    </row>
    <row r="919" spans="1:12">
      <c r="A919" s="1" t="s">
        <v>918</v>
      </c>
      <c r="B919" s="3">
        <v>30.13</v>
      </c>
      <c r="C919" s="9">
        <f t="shared" si="45"/>
        <v>4.6180555555555447E-2</v>
      </c>
      <c r="E919" s="3">
        <v>113.13</v>
      </c>
      <c r="F919" s="9">
        <f t="shared" si="46"/>
        <v>3.5370059244832497E-4</v>
      </c>
      <c r="H919" s="10">
        <f ca="1">IF(ROW()-2&gt;=$R$4, AVERAGE(INDIRECT("C"&amp;ROW()-$R$4+1):C919), "")</f>
        <v>4.6180555555555447E-2</v>
      </c>
      <c r="J919" s="18">
        <f ca="1">IF(ISNUMBER(MoyMob), IF(TestX, J918*(1+C919), J918*(1+F919)), J918*(1+C919))</f>
        <v>93.474687478156284</v>
      </c>
      <c r="K919" s="9">
        <f t="shared" ca="1" si="47"/>
        <v>3.5370059244832497E-4</v>
      </c>
      <c r="L919" s="10"/>
    </row>
    <row r="920" spans="1:12">
      <c r="A920" s="1" t="s">
        <v>919</v>
      </c>
      <c r="B920" s="3">
        <v>30.2</v>
      </c>
      <c r="C920" s="9">
        <f t="shared" si="45"/>
        <v>2.3232658479921398E-3</v>
      </c>
      <c r="E920" s="3">
        <v>113.03</v>
      </c>
      <c r="F920" s="9">
        <f t="shared" si="46"/>
        <v>-8.8393883143278451E-4</v>
      </c>
      <c r="H920" s="10">
        <f ca="1">IF(ROW()-2&gt;=$R$4, AVERAGE(INDIRECT("C"&amp;ROW()-$R$4+1):C920), "")</f>
        <v>2.3232658479921398E-3</v>
      </c>
      <c r="J920" s="18">
        <f ca="1">IF(ISNUMBER(MoyMob), IF(TestX, J919*(1+C920), J919*(1+F920)), J919*(1+C920))</f>
        <v>93.392061572138303</v>
      </c>
      <c r="K920" s="9">
        <f t="shared" ca="1" si="47"/>
        <v>-8.8393883143267349E-4</v>
      </c>
      <c r="L920" s="10"/>
    </row>
    <row r="921" spans="1:12">
      <c r="A921" s="1" t="s">
        <v>920</v>
      </c>
      <c r="B921" s="3">
        <v>31.25</v>
      </c>
      <c r="C921" s="9">
        <f t="shared" si="45"/>
        <v>3.4768211920529923E-2</v>
      </c>
      <c r="E921" s="3">
        <v>113.09</v>
      </c>
      <c r="F921" s="9">
        <f t="shared" si="46"/>
        <v>5.3083252233920852E-4</v>
      </c>
      <c r="H921" s="10">
        <f ca="1">IF(ROW()-2&gt;=$R$4, AVERAGE(INDIRECT("C"&amp;ROW()-$R$4+1):C921), "")</f>
        <v>3.4768211920529923E-2</v>
      </c>
      <c r="J921" s="18">
        <f ca="1">IF(ISNUMBER(MoyMob), IF(TestX, J920*(1+C921), J920*(1+F921)), J920*(1+C921))</f>
        <v>96.63913656057359</v>
      </c>
      <c r="K921" s="9">
        <f t="shared" ca="1" si="47"/>
        <v>3.4768211920529923E-2</v>
      </c>
      <c r="L921" s="10"/>
    </row>
    <row r="922" spans="1:12">
      <c r="A922" s="1" t="s">
        <v>921</v>
      </c>
      <c r="B922" s="3">
        <v>33.76</v>
      </c>
      <c r="C922" s="9">
        <f t="shared" si="45"/>
        <v>8.0319999999999947E-2</v>
      </c>
      <c r="E922" s="3">
        <v>113.15</v>
      </c>
      <c r="F922" s="9">
        <f t="shared" si="46"/>
        <v>5.3055088867282052E-4</v>
      </c>
      <c r="H922" s="10">
        <f ca="1">IF(ROW()-2&gt;=$R$4, AVERAGE(INDIRECT("C"&amp;ROW()-$R$4+1):C922), "")</f>
        <v>8.0319999999999947E-2</v>
      </c>
      <c r="J922" s="18">
        <f ca="1">IF(ISNUMBER(MoyMob), IF(TestX, J921*(1+C922), J921*(1+F922)), J921*(1+C922))</f>
        <v>96.690408540356373</v>
      </c>
      <c r="K922" s="9">
        <f t="shared" ca="1" si="47"/>
        <v>5.3055088867282052E-4</v>
      </c>
      <c r="L922" s="10"/>
    </row>
    <row r="923" spans="1:12">
      <c r="A923" s="1" t="s">
        <v>922</v>
      </c>
      <c r="B923" s="3">
        <v>34.880000000000003</v>
      </c>
      <c r="C923" s="9">
        <f t="shared" si="45"/>
        <v>3.3175355450237198E-2</v>
      </c>
      <c r="E923" s="3">
        <v>113.26</v>
      </c>
      <c r="F923" s="9">
        <f t="shared" si="46"/>
        <v>9.7216084843121386E-4</v>
      </c>
      <c r="H923" s="10">
        <f ca="1">IF(ROW()-2&gt;=$R$4, AVERAGE(INDIRECT("C"&amp;ROW()-$R$4+1):C923), "")</f>
        <v>3.3175355450237198E-2</v>
      </c>
      <c r="J923" s="18">
        <f ca="1">IF(ISNUMBER(MoyMob), IF(TestX, J922*(1+C923), J922*(1+F923)), J922*(1+C923))</f>
        <v>96.784407169958129</v>
      </c>
      <c r="K923" s="9">
        <f t="shared" ca="1" si="47"/>
        <v>9.7216084843121386E-4</v>
      </c>
      <c r="L923" s="10"/>
    </row>
    <row r="924" spans="1:12">
      <c r="A924" s="1" t="s">
        <v>923</v>
      </c>
      <c r="B924" s="3">
        <v>35.86</v>
      </c>
      <c r="C924" s="9">
        <f t="shared" si="45"/>
        <v>2.8096330275229286E-2</v>
      </c>
      <c r="E924" s="3">
        <v>113.2</v>
      </c>
      <c r="F924" s="9">
        <f t="shared" si="46"/>
        <v>-5.2975454705983527E-4</v>
      </c>
      <c r="H924" s="10">
        <f ca="1">IF(ROW()-2&gt;=$R$4, AVERAGE(INDIRECT("C"&amp;ROW()-$R$4+1):C924), "")</f>
        <v>2.8096330275229286E-2</v>
      </c>
      <c r="J924" s="18">
        <f ca="1">IF(ISNUMBER(MoyMob), IF(TestX, J923*(1+C924), J923*(1+F924)), J923*(1+C924))</f>
        <v>96.733135190175346</v>
      </c>
      <c r="K924" s="9">
        <f t="shared" ca="1" si="47"/>
        <v>-5.2975454705994629E-4</v>
      </c>
      <c r="L924" s="10"/>
    </row>
    <row r="925" spans="1:12">
      <c r="A925" s="1" t="s">
        <v>924</v>
      </c>
      <c r="B925" s="3">
        <v>35.44</v>
      </c>
      <c r="C925" s="9">
        <f t="shared" si="45"/>
        <v>-1.171221416620194E-2</v>
      </c>
      <c r="E925" s="3">
        <v>113.15</v>
      </c>
      <c r="F925" s="9">
        <f t="shared" si="46"/>
        <v>-4.4169611307420809E-4</v>
      </c>
      <c r="H925" s="10">
        <f ca="1">IF(ROW()-2&gt;=$R$4, AVERAGE(INDIRECT("C"&amp;ROW()-$R$4+1):C925), "")</f>
        <v>-1.171221416620194E-2</v>
      </c>
      <c r="J925" s="18">
        <f ca="1">IF(ISNUMBER(MoyMob), IF(TestX, J924*(1+C925), J924*(1+F925)), J924*(1+C925))</f>
        <v>96.690408540356358</v>
      </c>
      <c r="K925" s="9">
        <f t="shared" ca="1" si="47"/>
        <v>-4.4169611307431911E-4</v>
      </c>
      <c r="L925" s="10"/>
    </row>
    <row r="926" spans="1:12">
      <c r="A926" s="1" t="s">
        <v>925</v>
      </c>
      <c r="B926" s="3">
        <v>35.229999999999997</v>
      </c>
      <c r="C926" s="9">
        <f t="shared" si="45"/>
        <v>-5.9255079006772515E-3</v>
      </c>
      <c r="E926" s="3">
        <v>113.43</v>
      </c>
      <c r="F926" s="9">
        <f t="shared" si="46"/>
        <v>2.4745912505523826E-3</v>
      </c>
      <c r="H926" s="10">
        <f ca="1">IF(ROW()-2&gt;=$R$4, AVERAGE(INDIRECT("C"&amp;ROW()-$R$4+1):C926), "")</f>
        <v>-5.9255079006772515E-3</v>
      </c>
      <c r="J926" s="18">
        <f ca="1">IF(ISNUMBER(MoyMob), IF(TestX, J925*(1+C926), J925*(1+F926)), J925*(1+C926))</f>
        <v>96.929677779342654</v>
      </c>
      <c r="K926" s="9">
        <f t="shared" ca="1" si="47"/>
        <v>2.4745912505523826E-3</v>
      </c>
      <c r="L926" s="10"/>
    </row>
    <row r="927" spans="1:12">
      <c r="A927" s="1" t="s">
        <v>926</v>
      </c>
      <c r="B927" s="3">
        <v>34.880000000000003</v>
      </c>
      <c r="C927" s="9">
        <f t="shared" si="45"/>
        <v>-9.9347147317625506E-3</v>
      </c>
      <c r="E927" s="3">
        <v>113.78</v>
      </c>
      <c r="F927" s="9">
        <f t="shared" si="46"/>
        <v>3.0856034558757184E-3</v>
      </c>
      <c r="H927" s="10">
        <f ca="1">IF(ROW()-2&gt;=$R$4, AVERAGE(INDIRECT("C"&amp;ROW()-$R$4+1):C927), "")</f>
        <v>-9.9347147317625506E-3</v>
      </c>
      <c r="J927" s="18">
        <f ca="1">IF(ISNUMBER(MoyMob), IF(TestX, J926*(1+C927), J926*(1+F927)), J926*(1+C927))</f>
        <v>97.228764328075513</v>
      </c>
      <c r="K927" s="9">
        <f t="shared" ca="1" si="47"/>
        <v>3.0856034558757184E-3</v>
      </c>
      <c r="L927" s="10"/>
    </row>
    <row r="928" spans="1:12">
      <c r="A928" s="1" t="s">
        <v>927</v>
      </c>
      <c r="B928" s="3">
        <v>33.97</v>
      </c>
      <c r="C928" s="9">
        <f t="shared" si="45"/>
        <v>-2.608944954128456E-2</v>
      </c>
      <c r="E928" s="3">
        <v>114.08</v>
      </c>
      <c r="F928" s="9">
        <f t="shared" si="46"/>
        <v>2.6366672525925949E-3</v>
      </c>
      <c r="H928" s="10">
        <f ca="1">IF(ROW()-2&gt;=$R$4, AVERAGE(INDIRECT("C"&amp;ROW()-$R$4+1):C928), "")</f>
        <v>-2.608944954128456E-2</v>
      </c>
      <c r="J928" s="18">
        <f ca="1">IF(ISNUMBER(MoyMob), IF(TestX, J927*(1+C928), J927*(1+F928)), J927*(1+C928))</f>
        <v>94.692119387176746</v>
      </c>
      <c r="K928" s="9">
        <f t="shared" ca="1" si="47"/>
        <v>-2.6089449541284448E-2</v>
      </c>
      <c r="L928" s="10"/>
    </row>
    <row r="929" spans="1:12">
      <c r="A929" s="1" t="s">
        <v>928</v>
      </c>
      <c r="B929" s="3">
        <v>33.479999999999997</v>
      </c>
      <c r="C929" s="9">
        <f t="shared" si="45"/>
        <v>-1.4424492198999217E-2</v>
      </c>
      <c r="E929" s="3">
        <v>114.07</v>
      </c>
      <c r="F929" s="9">
        <f t="shared" si="46"/>
        <v>-8.7657784011319073E-5</v>
      </c>
      <c r="H929" s="10">
        <f ca="1">IF(ROW()-2&gt;=$R$4, AVERAGE(INDIRECT("C"&amp;ROW()-$R$4+1):C929), "")</f>
        <v>-1.4424492198999217E-2</v>
      </c>
      <c r="J929" s="18">
        <f ca="1">IF(ISNUMBER(MoyMob), IF(TestX, J928*(1+C929), J928*(1+F929)), J928*(1+C929))</f>
        <v>93.326233649769719</v>
      </c>
      <c r="K929" s="9">
        <f t="shared" ca="1" si="47"/>
        <v>-1.4424492198999106E-2</v>
      </c>
      <c r="L929" s="10"/>
    </row>
    <row r="930" spans="1:12">
      <c r="A930" s="1" t="s">
        <v>929</v>
      </c>
      <c r="B930" s="3">
        <v>33.270000000000003</v>
      </c>
      <c r="C930" s="9">
        <f t="shared" si="45"/>
        <v>-6.2724014336915657E-3</v>
      </c>
      <c r="E930" s="3">
        <v>114.26</v>
      </c>
      <c r="F930" s="9">
        <f t="shared" si="46"/>
        <v>1.6656439028668313E-3</v>
      </c>
      <c r="H930" s="10">
        <f ca="1">IF(ROW()-2&gt;=$R$4, AVERAGE(INDIRECT("C"&amp;ROW()-$R$4+1):C930), "")</f>
        <v>-6.2724014336915657E-3</v>
      </c>
      <c r="J930" s="18">
        <f ca="1">IF(ISNUMBER(MoyMob), IF(TestX, J929*(1+C930), J929*(1+F930)), J929*(1+C930))</f>
        <v>92.740854048023863</v>
      </c>
      <c r="K930" s="9">
        <f t="shared" ca="1" si="47"/>
        <v>-6.2724014336916767E-3</v>
      </c>
      <c r="L930" s="10"/>
    </row>
    <row r="931" spans="1:12">
      <c r="A931" s="1" t="s">
        <v>930</v>
      </c>
      <c r="B931" s="3">
        <v>35.72</v>
      </c>
      <c r="C931" s="9">
        <f t="shared" si="45"/>
        <v>7.3639915840095993E-2</v>
      </c>
      <c r="E931" s="3">
        <v>114.54</v>
      </c>
      <c r="F931" s="9">
        <f t="shared" si="46"/>
        <v>2.45055137405914E-3</v>
      </c>
      <c r="H931" s="10">
        <f ca="1">IF(ROW()-2&gt;=$R$4, AVERAGE(INDIRECT("C"&amp;ROW()-$R$4+1):C931), "")</f>
        <v>7.3639915840095993E-2</v>
      </c>
      <c r="J931" s="18">
        <f ca="1">IF(ISNUMBER(MoyMob), IF(TestX, J930*(1+C931), J930*(1+F931)), J930*(1+C931))</f>
        <v>99.570282735058967</v>
      </c>
      <c r="K931" s="9">
        <f t="shared" ca="1" si="47"/>
        <v>7.3639915840095993E-2</v>
      </c>
      <c r="L931" s="10"/>
    </row>
    <row r="932" spans="1:12">
      <c r="A932" s="1" t="s">
        <v>931</v>
      </c>
      <c r="B932" s="3">
        <v>35.72</v>
      </c>
      <c r="C932" s="9">
        <f t="shared" si="45"/>
        <v>0</v>
      </c>
      <c r="E932" s="3">
        <v>114.78</v>
      </c>
      <c r="F932" s="9">
        <f t="shared" si="46"/>
        <v>2.0953378732320171E-3</v>
      </c>
      <c r="H932" s="10">
        <f ca="1">IF(ROW()-2&gt;=$R$4, AVERAGE(INDIRECT("C"&amp;ROW()-$R$4+1):C932), "")</f>
        <v>0</v>
      </c>
      <c r="J932" s="18">
        <f ca="1">IF(ISNUMBER(MoyMob), IF(TestX, J931*(1+C932), J931*(1+F932)), J931*(1+C932))</f>
        <v>99.570282735058967</v>
      </c>
      <c r="K932" s="9">
        <f t="shared" ca="1" si="47"/>
        <v>0</v>
      </c>
      <c r="L932" s="10"/>
    </row>
    <row r="933" spans="1:12">
      <c r="A933" s="1" t="s">
        <v>932</v>
      </c>
      <c r="B933" s="3">
        <v>36.42</v>
      </c>
      <c r="C933" s="9">
        <f t="shared" si="45"/>
        <v>1.9596864501679745E-2</v>
      </c>
      <c r="E933" s="3">
        <v>114.7</v>
      </c>
      <c r="F933" s="9">
        <f t="shared" si="46"/>
        <v>-6.9698553755004333E-4</v>
      </c>
      <c r="H933" s="10">
        <f ca="1">IF(ROW()-2&gt;=$R$4, AVERAGE(INDIRECT("C"&amp;ROW()-$R$4+1):C933), "")</f>
        <v>1.9596864501679745E-2</v>
      </c>
      <c r="J933" s="18">
        <f ca="1">IF(ISNUMBER(MoyMob), IF(TestX, J932*(1+C933), J932*(1+F933)), J932*(1+C933))</f>
        <v>101.52154807421186</v>
      </c>
      <c r="K933" s="9">
        <f t="shared" ca="1" si="47"/>
        <v>1.9596864501679745E-2</v>
      </c>
      <c r="L933" s="10"/>
    </row>
    <row r="934" spans="1:12">
      <c r="A934" s="1" t="s">
        <v>933</v>
      </c>
      <c r="B934" s="3">
        <v>36.35</v>
      </c>
      <c r="C934" s="9">
        <f t="shared" si="45"/>
        <v>-1.9220208676551387E-3</v>
      </c>
      <c r="E934" s="3">
        <v>114.89</v>
      </c>
      <c r="F934" s="9">
        <f t="shared" si="46"/>
        <v>1.6564952048823134E-3</v>
      </c>
      <c r="H934" s="10">
        <f ca="1">IF(ROW()-2&gt;=$R$4, AVERAGE(INDIRECT("C"&amp;ROW()-$R$4+1):C934), "")</f>
        <v>-1.9220208676551387E-3</v>
      </c>
      <c r="J934" s="18">
        <f ca="1">IF(ISNUMBER(MoyMob), IF(TestX, J933*(1+C934), J933*(1+F934)), J933*(1+C934))</f>
        <v>101.68971803178903</v>
      </c>
      <c r="K934" s="9">
        <f t="shared" ca="1" si="47"/>
        <v>1.6564952048823134E-3</v>
      </c>
      <c r="L934" s="10"/>
    </row>
    <row r="935" spans="1:12">
      <c r="A935" s="1" t="s">
        <v>934</v>
      </c>
      <c r="B935" s="3">
        <v>37.119999999999997</v>
      </c>
      <c r="C935" s="9">
        <f t="shared" si="45"/>
        <v>2.1182943603851312E-2</v>
      </c>
      <c r="E935" s="3">
        <v>114.74</v>
      </c>
      <c r="F935" s="9">
        <f t="shared" si="46"/>
        <v>-1.305596657672603E-3</v>
      </c>
      <c r="H935" s="10">
        <f ca="1">IF(ROW()-2&gt;=$R$4, AVERAGE(INDIRECT("C"&amp;ROW()-$R$4+1):C935), "")</f>
        <v>2.1182943603851312E-2</v>
      </c>
      <c r="J935" s="18">
        <f ca="1">IF(ISNUMBER(MoyMob), IF(TestX, J934*(1+C935), J934*(1+F935)), J934*(1+C935))</f>
        <v>101.55695227580705</v>
      </c>
      <c r="K935" s="9">
        <f t="shared" ca="1" si="47"/>
        <v>-1.305596657672603E-3</v>
      </c>
      <c r="L935" s="10"/>
    </row>
    <row r="936" spans="1:12">
      <c r="A936" s="1" t="s">
        <v>935</v>
      </c>
      <c r="B936" s="3">
        <v>38.79</v>
      </c>
      <c r="C936" s="9">
        <f t="shared" si="45"/>
        <v>4.498922413793105E-2</v>
      </c>
      <c r="E936" s="3">
        <v>114.67</v>
      </c>
      <c r="F936" s="9">
        <f t="shared" si="46"/>
        <v>-6.1007495206544249E-4</v>
      </c>
      <c r="H936" s="10">
        <f ca="1">IF(ROW()-2&gt;=$R$4, AVERAGE(INDIRECT("C"&amp;ROW()-$R$4+1):C936), "")</f>
        <v>4.498922413793105E-2</v>
      </c>
      <c r="J936" s="18">
        <f ca="1">IF(ISNUMBER(MoyMob), IF(TestX, J935*(1+C936), J935*(1+F936)), J935*(1+C936))</f>
        <v>101.49499492301547</v>
      </c>
      <c r="K936" s="9">
        <f t="shared" ca="1" si="47"/>
        <v>-6.1007495206544249E-4</v>
      </c>
      <c r="L936" s="10"/>
    </row>
    <row r="937" spans="1:12">
      <c r="A937" s="1" t="s">
        <v>936</v>
      </c>
      <c r="B937" s="3">
        <v>38.24</v>
      </c>
      <c r="C937" s="9">
        <f t="shared" si="45"/>
        <v>-1.4178912090744955E-2</v>
      </c>
      <c r="E937" s="3">
        <v>114.74</v>
      </c>
      <c r="F937" s="9">
        <f t="shared" si="46"/>
        <v>6.1044737071580535E-4</v>
      </c>
      <c r="H937" s="10">
        <f ca="1">IF(ROW()-2&gt;=$R$4, AVERAGE(INDIRECT("C"&amp;ROW()-$R$4+1):C937), "")</f>
        <v>-1.4178912090744955E-2</v>
      </c>
      <c r="J937" s="18">
        <f ca="1">IF(ISNUMBER(MoyMob), IF(TestX, J936*(1+C937), J936*(1+F937)), J936*(1+C937))</f>
        <v>100.05590631235142</v>
      </c>
      <c r="K937" s="9">
        <f t="shared" ca="1" si="47"/>
        <v>-1.4178912090744955E-2</v>
      </c>
      <c r="L937" s="10"/>
    </row>
    <row r="938" spans="1:12">
      <c r="A938" s="1" t="s">
        <v>937</v>
      </c>
      <c r="B938" s="3">
        <v>38.51</v>
      </c>
      <c r="C938" s="9">
        <f t="shared" si="45"/>
        <v>7.0606694560668704E-3</v>
      </c>
      <c r="E938" s="3">
        <v>114.76</v>
      </c>
      <c r="F938" s="9">
        <f t="shared" si="46"/>
        <v>1.7430712916177704E-4</v>
      </c>
      <c r="H938" s="10">
        <f ca="1">IF(ROW()-2&gt;=$R$4, AVERAGE(INDIRECT("C"&amp;ROW()-$R$4+1):C938), "")</f>
        <v>7.0606694560668704E-3</v>
      </c>
      <c r="J938" s="18">
        <f ca="1">IF(ISNUMBER(MoyMob), IF(TestX, J937*(1+C938), J937*(1+F938)), J937*(1+C938))</f>
        <v>100.07334677013641</v>
      </c>
      <c r="K938" s="9">
        <f t="shared" ca="1" si="47"/>
        <v>1.7430712916177704E-4</v>
      </c>
      <c r="L938" s="10"/>
    </row>
    <row r="939" spans="1:12">
      <c r="A939" s="1" t="s">
        <v>938</v>
      </c>
      <c r="B939" s="3">
        <v>35.58</v>
      </c>
      <c r="C939" s="9">
        <f t="shared" si="45"/>
        <v>-7.6084133991171088E-2</v>
      </c>
      <c r="E939" s="3">
        <v>114.86</v>
      </c>
      <c r="F939" s="9">
        <f t="shared" si="46"/>
        <v>8.7138375740680729E-4</v>
      </c>
      <c r="H939" s="10">
        <f ca="1">IF(ROW()-2&gt;=$R$4, AVERAGE(INDIRECT("C"&amp;ROW()-$R$4+1):C939), "")</f>
        <v>-7.6084133991171088E-2</v>
      </c>
      <c r="J939" s="18">
        <f ca="1">IF(ISNUMBER(MoyMob), IF(TestX, J938*(1+C939), J938*(1+F939)), J938*(1+C939))</f>
        <v>100.16054905906125</v>
      </c>
      <c r="K939" s="9">
        <f t="shared" ca="1" si="47"/>
        <v>8.7138375740680729E-4</v>
      </c>
      <c r="L939" s="10"/>
    </row>
    <row r="940" spans="1:12">
      <c r="A940" s="1" t="s">
        <v>939</v>
      </c>
      <c r="B940" s="3">
        <v>35.020000000000003</v>
      </c>
      <c r="C940" s="9">
        <f t="shared" si="45"/>
        <v>-1.5739179314221308E-2</v>
      </c>
      <c r="E940" s="3">
        <v>114.86</v>
      </c>
      <c r="F940" s="9">
        <f t="shared" si="46"/>
        <v>0</v>
      </c>
      <c r="H940" s="10">
        <f ca="1">IF(ROW()-2&gt;=$R$4, AVERAGE(INDIRECT("C"&amp;ROW()-$R$4+1):C940), "")</f>
        <v>-1.5739179314221308E-2</v>
      </c>
      <c r="J940" s="18">
        <f ca="1">IF(ISNUMBER(MoyMob), IF(TestX, J939*(1+C940), J939*(1+F940)), J939*(1+C940))</f>
        <v>98.584104217209827</v>
      </c>
      <c r="K940" s="9">
        <f t="shared" ca="1" si="47"/>
        <v>-1.5739179314221308E-2</v>
      </c>
      <c r="L940" s="10"/>
    </row>
    <row r="941" spans="1:12">
      <c r="A941" s="1" t="s">
        <v>940</v>
      </c>
      <c r="B941" s="3">
        <v>33.270000000000003</v>
      </c>
      <c r="C941" s="9">
        <f t="shared" si="45"/>
        <v>-4.997144488863503E-2</v>
      </c>
      <c r="E941" s="3">
        <v>114.78</v>
      </c>
      <c r="F941" s="9">
        <f t="shared" si="46"/>
        <v>-6.9650008706245714E-4</v>
      </c>
      <c r="H941" s="10">
        <f ca="1">IF(ROW()-2&gt;=$R$4, AVERAGE(INDIRECT("C"&amp;ROW()-$R$4+1):C941), "")</f>
        <v>-4.997144488863503E-2</v>
      </c>
      <c r="J941" s="18">
        <f ca="1">IF(ISNUMBER(MoyMob), IF(TestX, J940*(1+C941), J940*(1+F941)), J940*(1+C941))</f>
        <v>98.515440380039564</v>
      </c>
      <c r="K941" s="9">
        <f t="shared" ca="1" si="47"/>
        <v>-6.9650008706245714E-4</v>
      </c>
      <c r="L941" s="10"/>
    </row>
    <row r="942" spans="1:12">
      <c r="A942" s="1" t="s">
        <v>941</v>
      </c>
      <c r="B942" s="3">
        <v>35.090000000000003</v>
      </c>
      <c r="C942" s="9">
        <f t="shared" si="45"/>
        <v>5.4703937481214382E-2</v>
      </c>
      <c r="E942" s="3">
        <v>114.88</v>
      </c>
      <c r="F942" s="9">
        <f t="shared" si="46"/>
        <v>8.7123192193749865E-4</v>
      </c>
      <c r="H942" s="10">
        <f ca="1">IF(ROW()-2&gt;=$R$4, AVERAGE(INDIRECT("C"&amp;ROW()-$R$4+1):C942), "")</f>
        <v>5.4703937481214382E-2</v>
      </c>
      <c r="J942" s="18">
        <f ca="1">IF(ISNUMBER(MoyMob), IF(TestX, J941*(1+C942), J941*(1+F942)), J941*(1+C942))</f>
        <v>103.90462287152356</v>
      </c>
      <c r="K942" s="9">
        <f t="shared" ca="1" si="47"/>
        <v>5.4703937481214382E-2</v>
      </c>
      <c r="L942" s="10"/>
    </row>
    <row r="943" spans="1:12">
      <c r="A943" s="1" t="s">
        <v>942</v>
      </c>
      <c r="B943" s="3">
        <v>36.700000000000003</v>
      </c>
      <c r="C943" s="9">
        <f t="shared" si="45"/>
        <v>4.5882017668851471E-2</v>
      </c>
      <c r="E943" s="3">
        <v>114.83</v>
      </c>
      <c r="F943" s="9">
        <f t="shared" si="46"/>
        <v>-4.3523676880219409E-4</v>
      </c>
      <c r="H943" s="10">
        <f ca="1">IF(ROW()-2&gt;=$R$4, AVERAGE(INDIRECT("C"&amp;ROW()-$R$4+1):C943), "")</f>
        <v>4.5882017668851471E-2</v>
      </c>
      <c r="J943" s="18">
        <f ca="1">IF(ISNUMBER(MoyMob), IF(TestX, J942*(1+C943), J942*(1+F943)), J942*(1+C943))</f>
        <v>108.67197661399015</v>
      </c>
      <c r="K943" s="9">
        <f t="shared" ca="1" si="47"/>
        <v>4.5882017668851471E-2</v>
      </c>
      <c r="L943" s="10"/>
    </row>
    <row r="944" spans="1:12">
      <c r="A944" s="1" t="s">
        <v>943</v>
      </c>
      <c r="B944" s="3">
        <v>37.049999999999997</v>
      </c>
      <c r="C944" s="9">
        <f t="shared" si="45"/>
        <v>9.5367847411442774E-3</v>
      </c>
      <c r="E944" s="3">
        <v>114.95</v>
      </c>
      <c r="F944" s="9">
        <f t="shared" si="46"/>
        <v>1.0450230775929104E-3</v>
      </c>
      <c r="H944" s="10">
        <f ca="1">IF(ROW()-2&gt;=$R$4, AVERAGE(INDIRECT("C"&amp;ROW()-$R$4+1):C944), "")</f>
        <v>9.5367847411442774E-3</v>
      </c>
      <c r="J944" s="18">
        <f ca="1">IF(ISNUMBER(MoyMob), IF(TestX, J943*(1+C944), J943*(1+F944)), J943*(1+C944))</f>
        <v>109.70835786235244</v>
      </c>
      <c r="K944" s="9">
        <f t="shared" ca="1" si="47"/>
        <v>9.5367847411442774E-3</v>
      </c>
      <c r="L944" s="10"/>
    </row>
    <row r="945" spans="1:12">
      <c r="A945" s="1" t="s">
        <v>944</v>
      </c>
      <c r="B945" s="3">
        <v>36.35</v>
      </c>
      <c r="C945" s="9">
        <f t="shared" si="45"/>
        <v>-1.8893387314439791E-2</v>
      </c>
      <c r="E945" s="3">
        <v>114.98</v>
      </c>
      <c r="F945" s="9">
        <f t="shared" si="46"/>
        <v>2.6098303610266882E-4</v>
      </c>
      <c r="H945" s="10">
        <f ca="1">IF(ROW()-2&gt;=$R$4, AVERAGE(INDIRECT("C"&amp;ROW()-$R$4+1):C945), "")</f>
        <v>-1.8893387314439791E-2</v>
      </c>
      <c r="J945" s="18">
        <f ca="1">IF(ISNUMBER(MoyMob), IF(TestX, J944*(1+C945), J944*(1+F945)), J944*(1+C945))</f>
        <v>109.7369898826732</v>
      </c>
      <c r="K945" s="9">
        <f t="shared" ca="1" si="47"/>
        <v>2.6098303610266882E-4</v>
      </c>
      <c r="L945" s="10"/>
    </row>
    <row r="946" spans="1:12">
      <c r="A946" s="1" t="s">
        <v>945</v>
      </c>
      <c r="B946" s="3">
        <v>34.32</v>
      </c>
      <c r="C946" s="9">
        <f t="shared" si="45"/>
        <v>-5.584594222833561E-2</v>
      </c>
      <c r="E946" s="3">
        <v>115.15</v>
      </c>
      <c r="F946" s="9">
        <f t="shared" si="46"/>
        <v>1.4785180031309242E-3</v>
      </c>
      <c r="H946" s="10">
        <f ca="1">IF(ROW()-2&gt;=$R$4, AVERAGE(INDIRECT("C"&amp;ROW()-$R$4+1):C946), "")</f>
        <v>-5.584594222833561E-2</v>
      </c>
      <c r="J946" s="18">
        <f ca="1">IF(ISNUMBER(MoyMob), IF(TestX, J945*(1+C946), J945*(1+F946)), J945*(1+C946))</f>
        <v>109.89923799782413</v>
      </c>
      <c r="K946" s="9">
        <f t="shared" ca="1" si="47"/>
        <v>1.4785180031309242E-3</v>
      </c>
      <c r="L946" s="10"/>
    </row>
    <row r="947" spans="1:12">
      <c r="A947" s="1" t="s">
        <v>946</v>
      </c>
      <c r="B947" s="3">
        <v>33.76</v>
      </c>
      <c r="C947" s="9">
        <f t="shared" si="45"/>
        <v>-1.6317016317016431E-2</v>
      </c>
      <c r="E947" s="3">
        <v>115.24</v>
      </c>
      <c r="F947" s="9">
        <f t="shared" si="46"/>
        <v>7.8158923143711867E-4</v>
      </c>
      <c r="H947" s="10">
        <f ca="1">IF(ROW()-2&gt;=$R$4, AVERAGE(INDIRECT("C"&amp;ROW()-$R$4+1):C947), "")</f>
        <v>-1.6317016317016431E-2</v>
      </c>
      <c r="J947" s="18">
        <f ca="1">IF(ISNUMBER(MoyMob), IF(TestX, J946*(1+C947), J946*(1+F947)), J946*(1+C947))</f>
        <v>109.98513405878637</v>
      </c>
      <c r="K947" s="9">
        <f t="shared" ca="1" si="47"/>
        <v>7.8158923143711867E-4</v>
      </c>
      <c r="L947" s="10"/>
    </row>
    <row r="948" spans="1:12">
      <c r="A948" s="1" t="s">
        <v>947</v>
      </c>
      <c r="B948" s="3">
        <v>34.18</v>
      </c>
      <c r="C948" s="9">
        <f t="shared" si="45"/>
        <v>1.2440758293838838E-2</v>
      </c>
      <c r="E948" s="3">
        <v>115.33</v>
      </c>
      <c r="F948" s="9">
        <f t="shared" si="46"/>
        <v>7.8097882679628583E-4</v>
      </c>
      <c r="H948" s="10">
        <f ca="1">IF(ROW()-2&gt;=$R$4, AVERAGE(INDIRECT("C"&amp;ROW()-$R$4+1):C948), "")</f>
        <v>1.2440758293838838E-2</v>
      </c>
      <c r="J948" s="18">
        <f ca="1">IF(ISNUMBER(MoyMob), IF(TestX, J947*(1+C948), J947*(1+F948)), J947*(1+C948))</f>
        <v>111.35343252752719</v>
      </c>
      <c r="K948" s="9">
        <f t="shared" ca="1" si="47"/>
        <v>1.2440758293838838E-2</v>
      </c>
      <c r="L948" s="10"/>
    </row>
    <row r="949" spans="1:12">
      <c r="A949" s="1" t="s">
        <v>948</v>
      </c>
      <c r="B949" s="3">
        <v>33.409999999999997</v>
      </c>
      <c r="C949" s="9">
        <f t="shared" si="45"/>
        <v>-2.2527794031597548E-2</v>
      </c>
      <c r="E949" s="3">
        <v>115.51</v>
      </c>
      <c r="F949" s="9">
        <f t="shared" si="46"/>
        <v>1.5607387496749947E-3</v>
      </c>
      <c r="H949" s="10">
        <f ca="1">IF(ROW()-2&gt;=$R$4, AVERAGE(INDIRECT("C"&amp;ROW()-$R$4+1):C949), "")</f>
        <v>-2.2527794031597548E-2</v>
      </c>
      <c r="J949" s="18">
        <f ca="1">IF(ISNUMBER(MoyMob), IF(TestX, J948*(1+C949), J948*(1+F949)), J948*(1+C949))</f>
        <v>108.84488533483567</v>
      </c>
      <c r="K949" s="9">
        <f t="shared" ca="1" si="47"/>
        <v>-2.2527794031597548E-2</v>
      </c>
      <c r="L949" s="10"/>
    </row>
    <row r="950" spans="1:12">
      <c r="A950" s="1" t="s">
        <v>949</v>
      </c>
      <c r="B950" s="3">
        <v>33.200000000000003</v>
      </c>
      <c r="C950" s="9">
        <f t="shared" si="45"/>
        <v>-6.2855432505236619E-3</v>
      </c>
      <c r="E950" s="3">
        <v>115.73</v>
      </c>
      <c r="F950" s="9">
        <f t="shared" si="46"/>
        <v>1.9045970045883376E-3</v>
      </c>
      <c r="H950" s="10">
        <f ca="1">IF(ROW()-2&gt;=$R$4, AVERAGE(INDIRECT("C"&amp;ROW()-$R$4+1):C950), "")</f>
        <v>-6.2855432505236619E-3</v>
      </c>
      <c r="J950" s="18">
        <f ca="1">IF(ISNUMBER(MoyMob), IF(TestX, J949*(1+C950), J949*(1+F950)), J949*(1+C950))</f>
        <v>108.16073610046527</v>
      </c>
      <c r="K950" s="9">
        <f t="shared" ca="1" si="47"/>
        <v>-6.2855432505236619E-3</v>
      </c>
      <c r="L950" s="10"/>
    </row>
    <row r="951" spans="1:12">
      <c r="A951" s="1" t="s">
        <v>950</v>
      </c>
      <c r="B951" s="3">
        <v>33.619999999999997</v>
      </c>
      <c r="C951" s="9">
        <f t="shared" si="45"/>
        <v>1.2650602409638445E-2</v>
      </c>
      <c r="E951" s="3">
        <v>115.9</v>
      </c>
      <c r="F951" s="9">
        <f t="shared" si="46"/>
        <v>1.4689363172901704E-3</v>
      </c>
      <c r="H951" s="10">
        <f ca="1">IF(ROW()-2&gt;=$R$4, AVERAGE(INDIRECT("C"&amp;ROW()-$R$4+1):C951), "")</f>
        <v>1.2650602409638445E-2</v>
      </c>
      <c r="J951" s="18">
        <f ca="1">IF(ISNUMBER(MoyMob), IF(TestX, J950*(1+C951), J950*(1+F951)), J950*(1+C951))</f>
        <v>108.31961733382808</v>
      </c>
      <c r="K951" s="9">
        <f t="shared" ca="1" si="47"/>
        <v>1.4689363172901704E-3</v>
      </c>
      <c r="L951" s="10"/>
    </row>
    <row r="952" spans="1:12">
      <c r="A952" s="1" t="s">
        <v>951</v>
      </c>
      <c r="B952" s="3">
        <v>34.6</v>
      </c>
      <c r="C952" s="9">
        <f t="shared" si="45"/>
        <v>2.914931588340286E-2</v>
      </c>
      <c r="E952" s="3">
        <v>116.2</v>
      </c>
      <c r="F952" s="9">
        <f t="shared" si="46"/>
        <v>2.5884383088869978E-3</v>
      </c>
      <c r="H952" s="10">
        <f ca="1">IF(ROW()-2&gt;=$R$4, AVERAGE(INDIRECT("C"&amp;ROW()-$R$4+1):C952), "")</f>
        <v>2.914931588340286E-2</v>
      </c>
      <c r="J952" s="18">
        <f ca="1">IF(ISNUMBER(MoyMob), IF(TestX, J951*(1+C952), J951*(1+F952)), J951*(1+C952))</f>
        <v>111.47706007586115</v>
      </c>
      <c r="K952" s="9">
        <f t="shared" ca="1" si="47"/>
        <v>2.914931588340286E-2</v>
      </c>
      <c r="L952" s="10"/>
    </row>
    <row r="953" spans="1:12">
      <c r="A953" s="1" t="s">
        <v>952</v>
      </c>
      <c r="B953" s="3">
        <v>34.39</v>
      </c>
      <c r="C953" s="9">
        <f t="shared" si="45"/>
        <v>-6.0693641618497773E-3</v>
      </c>
      <c r="E953" s="3">
        <v>116.32</v>
      </c>
      <c r="F953" s="9">
        <f t="shared" si="46"/>
        <v>1.0327022375213879E-3</v>
      </c>
      <c r="H953" s="10">
        <f ca="1">IF(ROW()-2&gt;=$R$4, AVERAGE(INDIRECT("C"&amp;ROW()-$R$4+1):C953), "")</f>
        <v>-6.0693641618497773E-3</v>
      </c>
      <c r="J953" s="18">
        <f ca="1">IF(ISNUMBER(MoyMob), IF(TestX, J952*(1+C953), J952*(1+F953)), J952*(1+C953))</f>
        <v>110.80046520256835</v>
      </c>
      <c r="K953" s="9">
        <f t="shared" ca="1" si="47"/>
        <v>-6.0693641618496663E-3</v>
      </c>
      <c r="L953" s="10"/>
    </row>
    <row r="954" spans="1:12">
      <c r="A954" s="1" t="s">
        <v>953</v>
      </c>
      <c r="B954" s="3">
        <v>33.69</v>
      </c>
      <c r="C954" s="9">
        <f t="shared" si="45"/>
        <v>-2.0354754289037547E-2</v>
      </c>
      <c r="E954" s="3">
        <v>116.24</v>
      </c>
      <c r="F954" s="9">
        <f t="shared" si="46"/>
        <v>-6.8775790921593583E-4</v>
      </c>
      <c r="H954" s="10">
        <f ca="1">IF(ROW()-2&gt;=$R$4, AVERAGE(INDIRECT("C"&amp;ROW()-$R$4+1):C954), "")</f>
        <v>-2.0354754289037547E-2</v>
      </c>
      <c r="J954" s="18">
        <f ca="1">IF(ISNUMBER(MoyMob), IF(TestX, J953*(1+C954), J953*(1+F954)), J953*(1+C954))</f>
        <v>110.72426130628048</v>
      </c>
      <c r="K954" s="9">
        <f t="shared" ca="1" si="47"/>
        <v>-6.877579092158248E-4</v>
      </c>
      <c r="L954" s="10"/>
    </row>
    <row r="955" spans="1:12">
      <c r="A955" s="1" t="s">
        <v>954</v>
      </c>
      <c r="B955" s="3">
        <v>31.87</v>
      </c>
      <c r="C955" s="9">
        <f t="shared" si="45"/>
        <v>-5.4021964974769854E-2</v>
      </c>
      <c r="E955" s="3">
        <v>116.03</v>
      </c>
      <c r="F955" s="9">
        <f t="shared" si="46"/>
        <v>-1.806607019958606E-3</v>
      </c>
      <c r="H955" s="10">
        <f ca="1">IF(ROW()-2&gt;=$R$4, AVERAGE(INDIRECT("C"&amp;ROW()-$R$4+1):C955), "")</f>
        <v>-5.4021964974769854E-2</v>
      </c>
      <c r="J955" s="18">
        <f ca="1">IF(ISNUMBER(MoyMob), IF(TestX, J954*(1+C955), J954*(1+F955)), J954*(1+C955))</f>
        <v>110.52422607852482</v>
      </c>
      <c r="K955" s="9">
        <f t="shared" ca="1" si="47"/>
        <v>-1.806607019958606E-3</v>
      </c>
      <c r="L955" s="10"/>
    </row>
    <row r="956" spans="1:12">
      <c r="A956" s="1" t="s">
        <v>955</v>
      </c>
      <c r="B956" s="3">
        <v>33.130000000000003</v>
      </c>
      <c r="C956" s="9">
        <f t="shared" si="45"/>
        <v>3.9535613429557692E-2</v>
      </c>
      <c r="E956" s="3">
        <v>116.21</v>
      </c>
      <c r="F956" s="9">
        <f t="shared" si="46"/>
        <v>1.5513229337240642E-3</v>
      </c>
      <c r="H956" s="10">
        <f ca="1">IF(ROW()-2&gt;=$R$4, AVERAGE(INDIRECT("C"&amp;ROW()-$R$4+1):C956), "")</f>
        <v>3.9535613429557692E-2</v>
      </c>
      <c r="J956" s="18">
        <f ca="1">IF(ISNUMBER(MoyMob), IF(TestX, J955*(1+C956), J955*(1+F956)), J955*(1+C956))</f>
        <v>114.89386915536642</v>
      </c>
      <c r="K956" s="9">
        <f t="shared" ca="1" si="47"/>
        <v>3.9535613429557692E-2</v>
      </c>
      <c r="L956" s="10"/>
    </row>
    <row r="957" spans="1:12">
      <c r="A957" s="1" t="s">
        <v>956</v>
      </c>
      <c r="B957" s="3">
        <v>34.18</v>
      </c>
      <c r="C957" s="9">
        <f t="shared" si="45"/>
        <v>3.1693329308783547E-2</v>
      </c>
      <c r="E957" s="3">
        <v>116.29</v>
      </c>
      <c r="F957" s="9">
        <f t="shared" si="46"/>
        <v>6.8840891489552192E-4</v>
      </c>
      <c r="H957" s="10">
        <f ca="1">IF(ROW()-2&gt;=$R$4, AVERAGE(INDIRECT("C"&amp;ROW()-$R$4+1):C957), "")</f>
        <v>3.1693329308783547E-2</v>
      </c>
      <c r="J957" s="18">
        <f ca="1">IF(ISNUMBER(MoyMob), IF(TestX, J956*(1+C957), J956*(1+F957)), J956*(1+C957))</f>
        <v>118.53523838606773</v>
      </c>
      <c r="K957" s="9">
        <f t="shared" ca="1" si="47"/>
        <v>3.1693329308783547E-2</v>
      </c>
      <c r="L957" s="10"/>
    </row>
    <row r="958" spans="1:12">
      <c r="A958" s="1" t="s">
        <v>957</v>
      </c>
      <c r="B958" s="3">
        <v>33.06</v>
      </c>
      <c r="C958" s="9">
        <f t="shared" si="45"/>
        <v>-3.2767700409596201E-2</v>
      </c>
      <c r="E958" s="3">
        <v>116.32</v>
      </c>
      <c r="F958" s="9">
        <f t="shared" si="46"/>
        <v>2.5797575027941555E-4</v>
      </c>
      <c r="H958" s="10">
        <f ca="1">IF(ROW()-2&gt;=$R$4, AVERAGE(INDIRECT("C"&amp;ROW()-$R$4+1):C958), "")</f>
        <v>-3.2767700409596201E-2</v>
      </c>
      <c r="J958" s="18">
        <f ca="1">IF(ISNUMBER(MoyMob), IF(TestX, J957*(1+C958), J957*(1+F958)), J957*(1+C958))</f>
        <v>114.651111206653</v>
      </c>
      <c r="K958" s="9">
        <f t="shared" ca="1" si="47"/>
        <v>-3.2767700409596201E-2</v>
      </c>
      <c r="L958" s="10"/>
    </row>
    <row r="959" spans="1:12">
      <c r="A959" s="1" t="s">
        <v>958</v>
      </c>
      <c r="B959" s="3">
        <v>33.270000000000003</v>
      </c>
      <c r="C959" s="9">
        <f t="shared" si="45"/>
        <v>6.3520871143376567E-3</v>
      </c>
      <c r="E959" s="3">
        <v>116.34</v>
      </c>
      <c r="F959" s="9">
        <f t="shared" si="46"/>
        <v>1.7193947730409498E-4</v>
      </c>
      <c r="H959" s="10">
        <f ca="1">IF(ROW()-2&gt;=$R$4, AVERAGE(INDIRECT("C"&amp;ROW()-$R$4+1):C959), "")</f>
        <v>6.3520871143376567E-3</v>
      </c>
      <c r="J959" s="18">
        <f ca="1">IF(ISNUMBER(MoyMob), IF(TestX, J958*(1+C959), J958*(1+F959)), J958*(1+C959))</f>
        <v>114.6708242587862</v>
      </c>
      <c r="K959" s="9">
        <f t="shared" ca="1" si="47"/>
        <v>1.7193947730409498E-4</v>
      </c>
      <c r="L959" s="10"/>
    </row>
    <row r="960" spans="1:12">
      <c r="A960" s="1" t="s">
        <v>959</v>
      </c>
      <c r="B960" s="3">
        <v>34.950000000000003</v>
      </c>
      <c r="C960" s="9">
        <f t="shared" si="45"/>
        <v>5.0495942290351703E-2</v>
      </c>
      <c r="E960" s="3">
        <v>116.15</v>
      </c>
      <c r="F960" s="9">
        <f t="shared" si="46"/>
        <v>-1.6331442324222234E-3</v>
      </c>
      <c r="H960" s="10">
        <f ca="1">IF(ROW()-2&gt;=$R$4, AVERAGE(INDIRECT("C"&amp;ROW()-$R$4+1):C960), "")</f>
        <v>5.0495942290351703E-2</v>
      </c>
      <c r="J960" s="18">
        <f ca="1">IF(ISNUMBER(MoyMob), IF(TestX, J959*(1+C960), J959*(1+F960)), J959*(1+C960))</f>
        <v>114.48355026352085</v>
      </c>
      <c r="K960" s="9">
        <f t="shared" ca="1" si="47"/>
        <v>-1.6331442324222234E-3</v>
      </c>
      <c r="L960" s="10"/>
    </row>
    <row r="961" spans="1:12">
      <c r="A961" s="1" t="s">
        <v>960</v>
      </c>
      <c r="B961" s="3">
        <v>35.58</v>
      </c>
      <c r="C961" s="9">
        <f t="shared" si="45"/>
        <v>1.8025751072961338E-2</v>
      </c>
      <c r="E961" s="3">
        <v>115.9</v>
      </c>
      <c r="F961" s="9">
        <f t="shared" si="46"/>
        <v>-2.1523891519587002E-3</v>
      </c>
      <c r="H961" s="10">
        <f ca="1">IF(ROW()-2&gt;=$R$4, AVERAGE(INDIRECT("C"&amp;ROW()-$R$4+1):C961), "")</f>
        <v>1.8025751072961338E-2</v>
      </c>
      <c r="J961" s="18">
        <f ca="1">IF(ISNUMBER(MoyMob), IF(TestX, J960*(1+C961), J960*(1+F961)), J960*(1+C961))</f>
        <v>116.54720224251994</v>
      </c>
      <c r="K961" s="9">
        <f t="shared" ca="1" si="47"/>
        <v>1.8025751072961338E-2</v>
      </c>
      <c r="L961" s="10"/>
    </row>
    <row r="962" spans="1:12">
      <c r="A962" s="1" t="s">
        <v>961</v>
      </c>
      <c r="B962" s="3">
        <v>35.65</v>
      </c>
      <c r="C962" s="9">
        <f t="shared" si="45"/>
        <v>1.9673974142777606E-3</v>
      </c>
      <c r="E962" s="3">
        <v>115.98</v>
      </c>
      <c r="F962" s="9">
        <f t="shared" si="46"/>
        <v>6.9025021570312539E-4</v>
      </c>
      <c r="H962" s="10">
        <f ca="1">IF(ROW()-2&gt;=$R$4, AVERAGE(INDIRECT("C"&amp;ROW()-$R$4+1):C962), "")</f>
        <v>1.9673974142777606E-3</v>
      </c>
      <c r="J962" s="18">
        <f ca="1">IF(ISNUMBER(MoyMob), IF(TestX, J961*(1+C962), J961*(1+F962)), J961*(1+C962))</f>
        <v>116.62764897400744</v>
      </c>
      <c r="K962" s="9">
        <f t="shared" ca="1" si="47"/>
        <v>6.9025021570312539E-4</v>
      </c>
      <c r="L962" s="10"/>
    </row>
    <row r="963" spans="1:12">
      <c r="A963" s="1" t="s">
        <v>962</v>
      </c>
      <c r="B963" s="3">
        <v>36.14</v>
      </c>
      <c r="C963" s="9">
        <f t="shared" si="45"/>
        <v>1.3744740532959376E-2</v>
      </c>
      <c r="E963" s="3">
        <v>115.87</v>
      </c>
      <c r="F963" s="9">
        <f t="shared" si="46"/>
        <v>-9.4843938610100764E-4</v>
      </c>
      <c r="H963" s="10">
        <f ca="1">IF(ROW()-2&gt;=$R$4, AVERAGE(INDIRECT("C"&amp;ROW()-$R$4+1):C963), "")</f>
        <v>1.3744740532959376E-2</v>
      </c>
      <c r="J963" s="18">
        <f ca="1">IF(ISNUMBER(MoyMob), IF(TestX, J962*(1+C963), J962*(1+F963)), J962*(1+C963))</f>
        <v>116.51703471821213</v>
      </c>
      <c r="K963" s="9">
        <f t="shared" ca="1" si="47"/>
        <v>-9.4843938610100764E-4</v>
      </c>
      <c r="L963" s="10"/>
    </row>
    <row r="964" spans="1:12">
      <c r="A964" s="1" t="s">
        <v>963</v>
      </c>
      <c r="B964" s="3">
        <v>36</v>
      </c>
      <c r="C964" s="9">
        <f t="shared" ref="C964:C1027" si="48">B964/B963-1</f>
        <v>-3.8738240177089711E-3</v>
      </c>
      <c r="E964" s="3">
        <v>115.93</v>
      </c>
      <c r="F964" s="9">
        <f t="shared" ref="F964:F1027" si="49">E964/E963-1</f>
        <v>5.1782169672920375E-4</v>
      </c>
      <c r="H964" s="10">
        <f ca="1">IF(ROW()-2&gt;=$R$4, AVERAGE(INDIRECT("C"&amp;ROW()-$R$4+1):C964), "")</f>
        <v>-3.8738240177089711E-3</v>
      </c>
      <c r="J964" s="18">
        <f ca="1">IF(ISNUMBER(MoyMob), IF(TestX, J963*(1+C964), J963*(1+F964)), J963*(1+C964))</f>
        <v>116.57736976682777</v>
      </c>
      <c r="K964" s="9">
        <f t="shared" ref="K964:K1027" ca="1" si="50">J964/J963-1</f>
        <v>5.1782169672920375E-4</v>
      </c>
      <c r="L964" s="10"/>
    </row>
    <row r="965" spans="1:12">
      <c r="A965" s="1" t="s">
        <v>964</v>
      </c>
      <c r="B965" s="3">
        <v>35.65</v>
      </c>
      <c r="C965" s="9">
        <f t="shared" si="48"/>
        <v>-9.7222222222222987E-3</v>
      </c>
      <c r="E965" s="3">
        <v>115.87</v>
      </c>
      <c r="F965" s="9">
        <f t="shared" si="49"/>
        <v>-5.1755369619599367E-4</v>
      </c>
      <c r="H965" s="10">
        <f ca="1">IF(ROW()-2&gt;=$R$4, AVERAGE(INDIRECT("C"&amp;ROW()-$R$4+1):C965), "")</f>
        <v>-9.7222222222222987E-3</v>
      </c>
      <c r="J965" s="18">
        <f ca="1">IF(ISNUMBER(MoyMob), IF(TestX, J964*(1+C965), J964*(1+F965)), J964*(1+C965))</f>
        <v>116.51703471821214</v>
      </c>
      <c r="K965" s="9">
        <f t="shared" ca="1" si="50"/>
        <v>-5.1755369619599367E-4</v>
      </c>
      <c r="L965" s="10"/>
    </row>
    <row r="966" spans="1:12">
      <c r="A966" s="1" t="s">
        <v>965</v>
      </c>
      <c r="B966" s="3">
        <v>34.880000000000003</v>
      </c>
      <c r="C966" s="9">
        <f t="shared" si="48"/>
        <v>-2.1598877980364528E-2</v>
      </c>
      <c r="E966" s="3">
        <v>115.96</v>
      </c>
      <c r="F966" s="9">
        <f t="shared" si="49"/>
        <v>7.7673254509358358E-4</v>
      </c>
      <c r="H966" s="10">
        <f ca="1">IF(ROW()-2&gt;=$R$4, AVERAGE(INDIRECT("C"&amp;ROW()-$R$4+1):C966), "")</f>
        <v>-2.1598877980364528E-2</v>
      </c>
      <c r="J966" s="18">
        <f ca="1">IF(ISNUMBER(MoyMob), IF(TestX, J965*(1+C966), J965*(1+F966)), J965*(1+C966))</f>
        <v>116.60753729113559</v>
      </c>
      <c r="K966" s="9">
        <f t="shared" ca="1" si="50"/>
        <v>7.7673254509358358E-4</v>
      </c>
      <c r="L966" s="10"/>
    </row>
    <row r="967" spans="1:12">
      <c r="A967" s="1" t="s">
        <v>966</v>
      </c>
      <c r="B967" s="3">
        <v>34.04</v>
      </c>
      <c r="C967" s="9">
        <f t="shared" si="48"/>
        <v>-2.4082568807339499E-2</v>
      </c>
      <c r="E967" s="3">
        <v>115.91</v>
      </c>
      <c r="F967" s="9">
        <f t="shared" si="49"/>
        <v>-4.3118316660917255E-4</v>
      </c>
      <c r="H967" s="10">
        <f ca="1">IF(ROW()-2&gt;=$R$4, AVERAGE(INDIRECT("C"&amp;ROW()-$R$4+1):C967), "")</f>
        <v>-2.4082568807339499E-2</v>
      </c>
      <c r="J967" s="18">
        <f ca="1">IF(ISNUMBER(MoyMob), IF(TestX, J966*(1+C967), J966*(1+F967)), J966*(1+C967))</f>
        <v>113.7993282508674</v>
      </c>
      <c r="K967" s="9">
        <f t="shared" ca="1" si="50"/>
        <v>-2.4082568807339499E-2</v>
      </c>
      <c r="L967" s="10"/>
    </row>
    <row r="968" spans="1:12">
      <c r="A968" s="1" t="s">
        <v>967</v>
      </c>
      <c r="B968" s="3">
        <v>35.229999999999997</v>
      </c>
      <c r="C968" s="9">
        <f t="shared" si="48"/>
        <v>3.4958871915393486E-2</v>
      </c>
      <c r="E968" s="3">
        <v>116.08</v>
      </c>
      <c r="F968" s="9">
        <f t="shared" si="49"/>
        <v>1.4666551634889835E-3</v>
      </c>
      <c r="H968" s="10">
        <f ca="1">IF(ROW()-2&gt;=$R$4, AVERAGE(INDIRECT("C"&amp;ROW()-$R$4+1):C968), "")</f>
        <v>3.4958871915393486E-2</v>
      </c>
      <c r="J968" s="18">
        <f ca="1">IF(ISNUMBER(MoyMob), IF(TestX, J967*(1+C968), J967*(1+F968)), J967*(1+C968))</f>
        <v>117.7776243912473</v>
      </c>
      <c r="K968" s="9">
        <f t="shared" ca="1" si="50"/>
        <v>3.4958871915393486E-2</v>
      </c>
      <c r="L968" s="10"/>
    </row>
    <row r="969" spans="1:12">
      <c r="A969" s="1" t="s">
        <v>968</v>
      </c>
      <c r="B969" s="3">
        <v>34.81</v>
      </c>
      <c r="C969" s="9">
        <f t="shared" si="48"/>
        <v>-1.1921657678115039E-2</v>
      </c>
      <c r="E969" s="3">
        <v>116.01</v>
      </c>
      <c r="F969" s="9">
        <f t="shared" si="49"/>
        <v>-6.0303239145409471E-4</v>
      </c>
      <c r="H969" s="10">
        <f ca="1">IF(ROW()-2&gt;=$R$4, AVERAGE(INDIRECT("C"&amp;ROW()-$R$4+1):C969), "")</f>
        <v>-1.1921657678115039E-2</v>
      </c>
      <c r="J969" s="18">
        <f ca="1">IF(ISNUMBER(MoyMob), IF(TestX, J968*(1+C969), J968*(1+F969)), J968*(1+C969))</f>
        <v>116.37351987111323</v>
      </c>
      <c r="K969" s="9">
        <f t="shared" ca="1" si="50"/>
        <v>-1.192165767811515E-2</v>
      </c>
      <c r="L969" s="10"/>
    </row>
    <row r="970" spans="1:12">
      <c r="A970" s="1" t="s">
        <v>969</v>
      </c>
      <c r="B970" s="3">
        <v>34.18</v>
      </c>
      <c r="C970" s="9">
        <f t="shared" si="48"/>
        <v>-1.809824762999146E-2</v>
      </c>
      <c r="E970" s="3">
        <v>115.98</v>
      </c>
      <c r="F970" s="9">
        <f t="shared" si="49"/>
        <v>-2.5859839668995743E-4</v>
      </c>
      <c r="H970" s="10">
        <f ca="1">IF(ROW()-2&gt;=$R$4, AVERAGE(INDIRECT("C"&amp;ROW()-$R$4+1):C970), "")</f>
        <v>-1.809824762999146E-2</v>
      </c>
      <c r="J970" s="18">
        <f ca="1">IF(ISNUMBER(MoyMob), IF(TestX, J969*(1+C970), J969*(1+F970)), J969*(1+C970))</f>
        <v>114.2673630909121</v>
      </c>
      <c r="K970" s="9">
        <f t="shared" ca="1" si="50"/>
        <v>-1.8098247629991349E-2</v>
      </c>
      <c r="L970" s="10"/>
    </row>
    <row r="971" spans="1:12">
      <c r="A971" s="1" t="s">
        <v>970</v>
      </c>
      <c r="B971" s="3">
        <v>33.270000000000003</v>
      </c>
      <c r="C971" s="9">
        <f t="shared" si="48"/>
        <v>-2.6623756582796809E-2</v>
      </c>
      <c r="E971" s="3">
        <v>116.06</v>
      </c>
      <c r="F971" s="9">
        <f t="shared" si="49"/>
        <v>6.8977409898263176E-4</v>
      </c>
      <c r="H971" s="10">
        <f ca="1">IF(ROW()-2&gt;=$R$4, AVERAGE(INDIRECT("C"&amp;ROW()-$R$4+1):C971), "")</f>
        <v>-2.6623756582796809E-2</v>
      </c>
      <c r="J971" s="18">
        <f ca="1">IF(ISNUMBER(MoyMob), IF(TestX, J970*(1+C971), J970*(1+F971)), J970*(1+C971))</f>
        <v>114.34618175833126</v>
      </c>
      <c r="K971" s="9">
        <f t="shared" ca="1" si="50"/>
        <v>6.8977409898263176E-4</v>
      </c>
      <c r="L971" s="10"/>
    </row>
    <row r="972" spans="1:12">
      <c r="A972" s="1" t="s">
        <v>971</v>
      </c>
      <c r="B972" s="3">
        <v>32.92</v>
      </c>
      <c r="C972" s="9">
        <f t="shared" si="48"/>
        <v>-1.0519987977156586E-2</v>
      </c>
      <c r="E972" s="3">
        <v>115.94</v>
      </c>
      <c r="F972" s="9">
        <f t="shared" si="49"/>
        <v>-1.0339479579528632E-3</v>
      </c>
      <c r="H972" s="10">
        <f ca="1">IF(ROW()-2&gt;=$R$4, AVERAGE(INDIRECT("C"&amp;ROW()-$R$4+1):C972), "")</f>
        <v>-1.0519987977156586E-2</v>
      </c>
      <c r="J972" s="18">
        <f ca="1">IF(ISNUMBER(MoyMob), IF(TestX, J971*(1+C972), J971*(1+F972)), J971*(1+C972))</f>
        <v>113.14326130099985</v>
      </c>
      <c r="K972" s="9">
        <f t="shared" ca="1" si="50"/>
        <v>-1.0519987977156586E-2</v>
      </c>
      <c r="L972" s="10"/>
    </row>
    <row r="973" spans="1:12">
      <c r="A973" s="1" t="s">
        <v>972</v>
      </c>
      <c r="B973" s="3">
        <v>32.99</v>
      </c>
      <c r="C973" s="9">
        <f t="shared" si="48"/>
        <v>2.1263669501823124E-3</v>
      </c>
      <c r="E973" s="3">
        <v>116.06</v>
      </c>
      <c r="F973" s="9">
        <f t="shared" si="49"/>
        <v>1.0350181128169211E-3</v>
      </c>
      <c r="H973" s="10">
        <f ca="1">IF(ROW()-2&gt;=$R$4, AVERAGE(INDIRECT("C"&amp;ROW()-$R$4+1):C973), "")</f>
        <v>2.1263669501823124E-3</v>
      </c>
      <c r="J973" s="18">
        <f ca="1">IF(ISNUMBER(MoyMob), IF(TestX, J972*(1+C973), J972*(1+F973)), J972*(1+C973))</f>
        <v>113.38384539246614</v>
      </c>
      <c r="K973" s="9">
        <f t="shared" ca="1" si="50"/>
        <v>2.1263669501823124E-3</v>
      </c>
      <c r="L973" s="10"/>
    </row>
    <row r="974" spans="1:12">
      <c r="A974" s="1" t="s">
        <v>973</v>
      </c>
      <c r="B974" s="3">
        <v>32.5</v>
      </c>
      <c r="C974" s="9">
        <f t="shared" si="48"/>
        <v>-1.4852985753258663E-2</v>
      </c>
      <c r="E974" s="3">
        <v>116.11</v>
      </c>
      <c r="F974" s="9">
        <f t="shared" si="49"/>
        <v>4.3081164914693382E-4</v>
      </c>
      <c r="H974" s="10">
        <f ca="1">IF(ROW()-2&gt;=$R$4, AVERAGE(INDIRECT("C"&amp;ROW()-$R$4+1):C974), "")</f>
        <v>-1.4852985753258663E-2</v>
      </c>
      <c r="J974" s="18">
        <f ca="1">IF(ISNUMBER(MoyMob), IF(TestX, J973*(1+C974), J973*(1+F974)), J973*(1+C974))</f>
        <v>111.69975675220216</v>
      </c>
      <c r="K974" s="9">
        <f t="shared" ca="1" si="50"/>
        <v>-1.4852985753258663E-2</v>
      </c>
      <c r="L974" s="10"/>
    </row>
    <row r="975" spans="1:12">
      <c r="A975" s="1" t="s">
        <v>974</v>
      </c>
      <c r="B975" s="3">
        <v>30.9</v>
      </c>
      <c r="C975" s="9">
        <f t="shared" si="48"/>
        <v>-4.92307692307693E-2</v>
      </c>
      <c r="E975" s="3">
        <v>115.92</v>
      </c>
      <c r="F975" s="9">
        <f t="shared" si="49"/>
        <v>-1.6363792954956491E-3</v>
      </c>
      <c r="H975" s="10">
        <f ca="1">IF(ROW()-2&gt;=$R$4, AVERAGE(INDIRECT("C"&amp;ROW()-$R$4+1):C975), "")</f>
        <v>-4.92307692307693E-2</v>
      </c>
      <c r="J975" s="18">
        <f ca="1">IF(ISNUMBER(MoyMob), IF(TestX, J974*(1+C975), J974*(1+F975)), J974*(1+C975))</f>
        <v>106.20069180440143</v>
      </c>
      <c r="K975" s="9">
        <f t="shared" ca="1" si="50"/>
        <v>-4.92307692307693E-2</v>
      </c>
      <c r="L975" s="10"/>
    </row>
    <row r="976" spans="1:12">
      <c r="A976" s="1" t="s">
        <v>975</v>
      </c>
      <c r="B976" s="3">
        <v>30.13</v>
      </c>
      <c r="C976" s="9">
        <f t="shared" si="48"/>
        <v>-2.4919093851132668E-2</v>
      </c>
      <c r="E976" s="3">
        <v>115.77</v>
      </c>
      <c r="F976" s="9">
        <f t="shared" si="49"/>
        <v>-1.2939958592133038E-3</v>
      </c>
      <c r="H976" s="10">
        <f ca="1">IF(ROW()-2&gt;=$R$4, AVERAGE(INDIRECT("C"&amp;ROW()-$R$4+1):C976), "")</f>
        <v>-2.4919093851132668E-2</v>
      </c>
      <c r="J976" s="18">
        <f ca="1">IF(ISNUMBER(MoyMob), IF(TestX, J975*(1+C976), J975*(1+F976)), J975*(1+C976))</f>
        <v>106.06326854896095</v>
      </c>
      <c r="K976" s="9">
        <f t="shared" ca="1" si="50"/>
        <v>-1.2939958592133038E-3</v>
      </c>
      <c r="L976" s="10"/>
    </row>
    <row r="977" spans="1:12">
      <c r="A977" s="1" t="s">
        <v>976</v>
      </c>
      <c r="B977" s="3">
        <v>28.66</v>
      </c>
      <c r="C977" s="9">
        <f t="shared" si="48"/>
        <v>-4.8788582807832714E-2</v>
      </c>
      <c r="E977" s="3">
        <v>115.76</v>
      </c>
      <c r="F977" s="9">
        <f t="shared" si="49"/>
        <v>-8.6378163600131508E-5</v>
      </c>
      <c r="H977" s="10">
        <f ca="1">IF(ROW()-2&gt;=$R$4, AVERAGE(INDIRECT("C"&amp;ROW()-$R$4+1):C977), "")</f>
        <v>-4.8788582807832714E-2</v>
      </c>
      <c r="J977" s="18">
        <f ca="1">IF(ISNUMBER(MoyMob), IF(TestX, J976*(1+C977), J976*(1+F977)), J976*(1+C977))</f>
        <v>100.88859198849057</v>
      </c>
      <c r="K977" s="9">
        <f t="shared" ca="1" si="50"/>
        <v>-4.8788582807832603E-2</v>
      </c>
      <c r="L977" s="10"/>
    </row>
    <row r="978" spans="1:12">
      <c r="A978" s="1" t="s">
        <v>977</v>
      </c>
      <c r="B978" s="3">
        <v>28.31</v>
      </c>
      <c r="C978" s="9">
        <f t="shared" si="48"/>
        <v>-1.2212142358688172E-2</v>
      </c>
      <c r="E978" s="3">
        <v>115.55</v>
      </c>
      <c r="F978" s="9">
        <f t="shared" si="49"/>
        <v>-1.8140981340705187E-3</v>
      </c>
      <c r="H978" s="10">
        <f ca="1">IF(ROW()-2&gt;=$R$4, AVERAGE(INDIRECT("C"&amp;ROW()-$R$4+1):C978), "")</f>
        <v>-1.2212142358688172E-2</v>
      </c>
      <c r="J978" s="18">
        <f ca="1">IF(ISNUMBER(MoyMob), IF(TestX, J977*(1+C978), J977*(1+F978)), J977*(1+C978))</f>
        <v>99.656526140759524</v>
      </c>
      <c r="K978" s="9">
        <f t="shared" ca="1" si="50"/>
        <v>-1.2212142358688172E-2</v>
      </c>
      <c r="L978" s="10"/>
    </row>
    <row r="979" spans="1:12">
      <c r="A979" s="1" t="s">
        <v>978</v>
      </c>
      <c r="B979" s="3">
        <v>28.94</v>
      </c>
      <c r="C979" s="9">
        <f t="shared" si="48"/>
        <v>2.2253620628753135E-2</v>
      </c>
      <c r="E979" s="3">
        <v>115.61</v>
      </c>
      <c r="F979" s="9">
        <f t="shared" si="49"/>
        <v>5.1925573344879794E-4</v>
      </c>
      <c r="H979" s="10">
        <f ca="1">IF(ROW()-2&gt;=$R$4, AVERAGE(INDIRECT("C"&amp;ROW()-$R$4+1):C979), "")</f>
        <v>2.2253620628753135E-2</v>
      </c>
      <c r="J979" s="18">
        <f ca="1">IF(ISNUMBER(MoyMob), IF(TestX, J978*(1+C979), J978*(1+F979)), J978*(1+C979))</f>
        <v>101.87424466667541</v>
      </c>
      <c r="K979" s="9">
        <f t="shared" ca="1" si="50"/>
        <v>2.2253620628753135E-2</v>
      </c>
      <c r="L979" s="10"/>
    </row>
    <row r="980" spans="1:12">
      <c r="A980" s="1" t="s">
        <v>979</v>
      </c>
      <c r="B980" s="3">
        <v>28.87</v>
      </c>
      <c r="C980" s="9">
        <f t="shared" si="48"/>
        <v>-2.4187975120939509E-3</v>
      </c>
      <c r="E980" s="3">
        <v>115.76</v>
      </c>
      <c r="F980" s="9">
        <f t="shared" si="49"/>
        <v>1.2974656171611532E-3</v>
      </c>
      <c r="H980" s="10">
        <f ca="1">IF(ROW()-2&gt;=$R$4, AVERAGE(INDIRECT("C"&amp;ROW()-$R$4+1):C980), "")</f>
        <v>-2.4187975120939509E-3</v>
      </c>
      <c r="J980" s="18">
        <f ca="1">IF(ISNUMBER(MoyMob), IF(TestX, J979*(1+C980), J979*(1+F980)), J979*(1+C980))</f>
        <v>101.62783149712921</v>
      </c>
      <c r="K980" s="9">
        <f t="shared" ca="1" si="50"/>
        <v>-2.4187975120939509E-3</v>
      </c>
      <c r="L980" s="10"/>
    </row>
    <row r="981" spans="1:12">
      <c r="A981" s="1" t="s">
        <v>980</v>
      </c>
      <c r="B981" s="3">
        <v>27.33</v>
      </c>
      <c r="C981" s="9">
        <f t="shared" si="48"/>
        <v>-5.3342570142016044E-2</v>
      </c>
      <c r="E981" s="3">
        <v>115.62</v>
      </c>
      <c r="F981" s="9">
        <f t="shared" si="49"/>
        <v>-1.2093987560469754E-3</v>
      </c>
      <c r="H981" s="10">
        <f ca="1">IF(ROW()-2&gt;=$R$4, AVERAGE(INDIRECT("C"&amp;ROW()-$R$4+1):C981), "")</f>
        <v>-5.3342570142016044E-2</v>
      </c>
      <c r="J981" s="18">
        <f ca="1">IF(ISNUMBER(MoyMob), IF(TestX, J980*(1+C981), J980*(1+F981)), J980*(1+C981))</f>
        <v>96.206741767112604</v>
      </c>
      <c r="K981" s="9">
        <f t="shared" ca="1" si="50"/>
        <v>-5.3342570142016044E-2</v>
      </c>
      <c r="L981" s="10"/>
    </row>
    <row r="982" spans="1:12">
      <c r="A982" s="1" t="s">
        <v>981</v>
      </c>
      <c r="B982" s="3">
        <v>26.14</v>
      </c>
      <c r="C982" s="9">
        <f t="shared" si="48"/>
        <v>-4.354189535309172E-2</v>
      </c>
      <c r="E982" s="3">
        <v>115.49</v>
      </c>
      <c r="F982" s="9">
        <f t="shared" si="49"/>
        <v>-1.1243729458572105E-3</v>
      </c>
      <c r="H982" s="10">
        <f ca="1">IF(ROW()-2&gt;=$R$4, AVERAGE(INDIRECT("C"&amp;ROW()-$R$4+1):C982), "")</f>
        <v>-4.354189535309172E-2</v>
      </c>
      <c r="J982" s="18">
        <f ca="1">IF(ISNUMBER(MoyMob), IF(TestX, J981*(1+C982), J981*(1+F982)), J981*(1+C982))</f>
        <v>96.098569509460589</v>
      </c>
      <c r="K982" s="9">
        <f t="shared" ca="1" si="50"/>
        <v>-1.1243729458572105E-3</v>
      </c>
      <c r="L982" s="10"/>
    </row>
    <row r="983" spans="1:12">
      <c r="A983" s="1" t="s">
        <v>982</v>
      </c>
      <c r="B983" s="3">
        <v>28.1</v>
      </c>
      <c r="C983" s="9">
        <f t="shared" si="48"/>
        <v>7.4980872226472872E-2</v>
      </c>
      <c r="E983" s="3">
        <v>115.54</v>
      </c>
      <c r="F983" s="9">
        <f t="shared" si="49"/>
        <v>4.3293791670273585E-4</v>
      </c>
      <c r="H983" s="10">
        <f ca="1">IF(ROW()-2&gt;=$R$4, AVERAGE(INDIRECT("C"&amp;ROW()-$R$4+1):C983), "")</f>
        <v>7.4980872226472872E-2</v>
      </c>
      <c r="J983" s="18">
        <f ca="1">IF(ISNUMBER(MoyMob), IF(TestX, J982*(1+C983), J982*(1+F983)), J982*(1+C983))</f>
        <v>103.30412407099628</v>
      </c>
      <c r="K983" s="9">
        <f t="shared" ca="1" si="50"/>
        <v>7.4980872226472872E-2</v>
      </c>
      <c r="L983" s="10"/>
    </row>
    <row r="984" spans="1:12">
      <c r="A984" s="1" t="s">
        <v>983</v>
      </c>
      <c r="B984" s="3">
        <v>26.98</v>
      </c>
      <c r="C984" s="9">
        <f t="shared" si="48"/>
        <v>-3.9857651245551629E-2</v>
      </c>
      <c r="E984" s="3">
        <v>115.65</v>
      </c>
      <c r="F984" s="9">
        <f t="shared" si="49"/>
        <v>9.5205123766661792E-4</v>
      </c>
      <c r="H984" s="10">
        <f ca="1">IF(ROW()-2&gt;=$R$4, AVERAGE(INDIRECT("C"&amp;ROW()-$R$4+1):C984), "")</f>
        <v>-3.9857651245551629E-2</v>
      </c>
      <c r="J984" s="18">
        <f ca="1">IF(ISNUMBER(MoyMob), IF(TestX, J983*(1+C984), J983*(1+F984)), J983*(1+C984))</f>
        <v>99.186664321547312</v>
      </c>
      <c r="K984" s="9">
        <f t="shared" ca="1" si="50"/>
        <v>-3.9857651245551629E-2</v>
      </c>
      <c r="L984" s="10"/>
    </row>
    <row r="985" spans="1:12">
      <c r="A985" s="1" t="s">
        <v>984</v>
      </c>
      <c r="B985" s="3">
        <v>26.35</v>
      </c>
      <c r="C985" s="9">
        <f t="shared" si="48"/>
        <v>-2.3350630096367619E-2</v>
      </c>
      <c r="E985" s="3">
        <v>115.47</v>
      </c>
      <c r="F985" s="9">
        <f t="shared" si="49"/>
        <v>-1.5564202334631405E-3</v>
      </c>
      <c r="H985" s="10">
        <f ca="1">IF(ROW()-2&gt;=$R$4, AVERAGE(INDIRECT("C"&amp;ROW()-$R$4+1):C985), "")</f>
        <v>-2.3350630096367619E-2</v>
      </c>
      <c r="J985" s="18">
        <f ca="1">IF(ISNUMBER(MoyMob), IF(TestX, J984*(1+C985), J984*(1+F985)), J984*(1+C985))</f>
        <v>96.870593212482277</v>
      </c>
      <c r="K985" s="9">
        <f t="shared" ca="1" si="50"/>
        <v>-2.3350630096367619E-2</v>
      </c>
      <c r="L985" s="10"/>
    </row>
    <row r="986" spans="1:12">
      <c r="A986" s="1" t="s">
        <v>985</v>
      </c>
      <c r="B986" s="3">
        <v>25.79</v>
      </c>
      <c r="C986" s="9">
        <f t="shared" si="48"/>
        <v>-2.1252371916508639E-2</v>
      </c>
      <c r="E986" s="3">
        <v>115.33</v>
      </c>
      <c r="F986" s="9">
        <f t="shared" si="49"/>
        <v>-1.212436130596739E-3</v>
      </c>
      <c r="H986" s="10">
        <f ca="1">IF(ROW()-2&gt;=$R$4, AVERAGE(INDIRECT("C"&amp;ROW()-$R$4+1):C986), "")</f>
        <v>-2.1252371916508639E-2</v>
      </c>
      <c r="J986" s="18">
        <f ca="1">IF(ISNUMBER(MoyMob), IF(TestX, J985*(1+C986), J985*(1+F986)), J985*(1+C986))</f>
        <v>96.753143805279123</v>
      </c>
      <c r="K986" s="9">
        <f t="shared" ca="1" si="50"/>
        <v>-1.212436130596739E-3</v>
      </c>
      <c r="L986" s="10"/>
    </row>
    <row r="987" spans="1:12">
      <c r="A987" s="1" t="s">
        <v>986</v>
      </c>
      <c r="B987" s="3">
        <v>25.44</v>
      </c>
      <c r="C987" s="9">
        <f t="shared" si="48"/>
        <v>-1.3571151609150789E-2</v>
      </c>
      <c r="E987" s="3">
        <v>115.36</v>
      </c>
      <c r="F987" s="9">
        <f t="shared" si="49"/>
        <v>2.6012312494572143E-4</v>
      </c>
      <c r="H987" s="10">
        <f ca="1">IF(ROW()-2&gt;=$R$4, AVERAGE(INDIRECT("C"&amp;ROW()-$R$4+1):C987), "")</f>
        <v>-1.3571151609150789E-2</v>
      </c>
      <c r="J987" s="18">
        <f ca="1">IF(ISNUMBER(MoyMob), IF(TestX, J986*(1+C987), J986*(1+F987)), J986*(1+C987))</f>
        <v>95.440092222035716</v>
      </c>
      <c r="K987" s="9">
        <f t="shared" ca="1" si="50"/>
        <v>-1.3571151609150789E-2</v>
      </c>
      <c r="L987" s="10"/>
    </row>
    <row r="988" spans="1:12">
      <c r="A988" s="1" t="s">
        <v>987</v>
      </c>
      <c r="B988" s="3">
        <v>25.72</v>
      </c>
      <c r="C988" s="9">
        <f t="shared" si="48"/>
        <v>1.1006289308175932E-2</v>
      </c>
      <c r="E988" s="3">
        <v>115.49</v>
      </c>
      <c r="F988" s="9">
        <f t="shared" si="49"/>
        <v>1.1269070735089315E-3</v>
      </c>
      <c r="H988" s="10">
        <f ca="1">IF(ROW()-2&gt;=$R$4, AVERAGE(INDIRECT("C"&amp;ROW()-$R$4+1):C988), "")</f>
        <v>1.1006289308175932E-2</v>
      </c>
      <c r="J988" s="18">
        <f ca="1">IF(ISNUMBER(MoyMob), IF(TestX, J987*(1+C988), J987*(1+F988)), J987*(1+C988))</f>
        <v>96.490533488630433</v>
      </c>
      <c r="K988" s="9">
        <f t="shared" ca="1" si="50"/>
        <v>1.1006289308175932E-2</v>
      </c>
      <c r="L988" s="10"/>
    </row>
    <row r="989" spans="1:12">
      <c r="A989" s="1" t="s">
        <v>988</v>
      </c>
      <c r="B989" s="3">
        <v>27.19</v>
      </c>
      <c r="C989" s="9">
        <f t="shared" si="48"/>
        <v>5.7153965785381233E-2</v>
      </c>
      <c r="E989" s="3">
        <v>115.5</v>
      </c>
      <c r="F989" s="9">
        <f t="shared" si="49"/>
        <v>8.6587583340680396E-5</v>
      </c>
      <c r="H989" s="10">
        <f ca="1">IF(ROW()-2&gt;=$R$4, AVERAGE(INDIRECT("C"&amp;ROW()-$R$4+1):C989), "")</f>
        <v>5.7153965785381233E-2</v>
      </c>
      <c r="J989" s="18">
        <f ca="1">IF(ISNUMBER(MoyMob), IF(TestX, J988*(1+C989), J988*(1+F989)), J988*(1+C989))</f>
        <v>102.00535013825279</v>
      </c>
      <c r="K989" s="9">
        <f t="shared" ca="1" si="50"/>
        <v>5.7153965785381233E-2</v>
      </c>
      <c r="L989" s="10"/>
    </row>
    <row r="990" spans="1:12">
      <c r="A990" s="1" t="s">
        <v>989</v>
      </c>
      <c r="B990" s="3">
        <v>25.58</v>
      </c>
      <c r="C990" s="9">
        <f t="shared" si="48"/>
        <v>-5.9212945936006012E-2</v>
      </c>
      <c r="E990" s="3">
        <v>115.53</v>
      </c>
      <c r="F990" s="9">
        <f t="shared" si="49"/>
        <v>2.5974025974018211E-4</v>
      </c>
      <c r="H990" s="10">
        <f ca="1">IF(ROW()-2&gt;=$R$4, AVERAGE(INDIRECT("C"&amp;ROW()-$R$4+1):C990), "")</f>
        <v>-5.9212945936006012E-2</v>
      </c>
      <c r="J990" s="18">
        <f ca="1">IF(ISNUMBER(MoyMob), IF(TestX, J989*(1+C990), J989*(1+F990)), J989*(1+C990))</f>
        <v>95.965312855333067</v>
      </c>
      <c r="K990" s="9">
        <f t="shared" ca="1" si="50"/>
        <v>-5.9212945936006012E-2</v>
      </c>
      <c r="L990" s="10"/>
    </row>
    <row r="991" spans="1:12">
      <c r="A991" s="1" t="s">
        <v>990</v>
      </c>
      <c r="B991" s="3">
        <v>27.54</v>
      </c>
      <c r="C991" s="9">
        <f t="shared" si="48"/>
        <v>7.6622361219703006E-2</v>
      </c>
      <c r="E991" s="3">
        <v>115.69</v>
      </c>
      <c r="F991" s="9">
        <f t="shared" si="49"/>
        <v>1.3849216653682994E-3</v>
      </c>
      <c r="H991" s="10">
        <f ca="1">IF(ROW()-2&gt;=$R$4, AVERAGE(INDIRECT("C"&amp;ROW()-$R$4+1):C991), "")</f>
        <v>7.6622361219703006E-2</v>
      </c>
      <c r="J991" s="18">
        <f ca="1">IF(ISNUMBER(MoyMob), IF(TestX, J990*(1+C991), J990*(1+F991)), J990*(1+C991))</f>
        <v>96.09821729623026</v>
      </c>
      <c r="K991" s="9">
        <f t="shared" ca="1" si="50"/>
        <v>1.3849216653682994E-3</v>
      </c>
      <c r="L991" s="10"/>
    </row>
    <row r="992" spans="1:12">
      <c r="A992" s="1" t="s">
        <v>991</v>
      </c>
      <c r="B992" s="3">
        <v>27.68</v>
      </c>
      <c r="C992" s="9">
        <f t="shared" si="48"/>
        <v>5.0835148874364133E-3</v>
      </c>
      <c r="E992" s="3">
        <v>115.92</v>
      </c>
      <c r="F992" s="9">
        <f t="shared" si="49"/>
        <v>1.9880715705766772E-3</v>
      </c>
      <c r="H992" s="10">
        <f ca="1">IF(ROW()-2&gt;=$R$4, AVERAGE(INDIRECT("C"&amp;ROW()-$R$4+1):C992), "")</f>
        <v>5.0835148874364133E-3</v>
      </c>
      <c r="J992" s="18">
        <f ca="1">IF(ISNUMBER(MoyMob), IF(TestX, J991*(1+C992), J991*(1+F992)), J991*(1+C992))</f>
        <v>96.28926743001999</v>
      </c>
      <c r="K992" s="9">
        <f t="shared" ca="1" si="50"/>
        <v>1.9880715705766772E-3</v>
      </c>
      <c r="L992" s="10"/>
    </row>
    <row r="993" spans="1:12">
      <c r="A993" s="1" t="s">
        <v>992</v>
      </c>
      <c r="B993" s="3">
        <v>26.49</v>
      </c>
      <c r="C993" s="9">
        <f t="shared" si="48"/>
        <v>-4.2991329479768803E-2</v>
      </c>
      <c r="E993" s="3">
        <v>116.01</v>
      </c>
      <c r="F993" s="9">
        <f t="shared" si="49"/>
        <v>7.763975155279379E-4</v>
      </c>
      <c r="H993" s="10">
        <f ca="1">IF(ROW()-2&gt;=$R$4, AVERAGE(INDIRECT("C"&amp;ROW()-$R$4+1):C993), "")</f>
        <v>-4.2991329479768803E-2</v>
      </c>
      <c r="J993" s="18">
        <f ca="1">IF(ISNUMBER(MoyMob), IF(TestX, J992*(1+C993), J992*(1+F993)), J992*(1+C993))</f>
        <v>92.149663808570423</v>
      </c>
      <c r="K993" s="9">
        <f t="shared" ca="1" si="50"/>
        <v>-4.2991329479768914E-2</v>
      </c>
      <c r="L993" s="10"/>
    </row>
    <row r="994" spans="1:12">
      <c r="A994" s="1" t="s">
        <v>993</v>
      </c>
      <c r="B994" s="3">
        <v>25.65</v>
      </c>
      <c r="C994" s="9">
        <f t="shared" si="48"/>
        <v>-3.17100792751982E-2</v>
      </c>
      <c r="E994" s="3">
        <v>116.15</v>
      </c>
      <c r="F994" s="9">
        <f t="shared" si="49"/>
        <v>1.206792517886468E-3</v>
      </c>
      <c r="H994" s="10">
        <f ca="1">IF(ROW()-2&gt;=$R$4, AVERAGE(INDIRECT("C"&amp;ROW()-$R$4+1):C994), "")</f>
        <v>-3.17100792751982E-2</v>
      </c>
      <c r="J994" s="18">
        <f ca="1">IF(ISNUMBER(MoyMob), IF(TestX, J993*(1+C994), J993*(1+F994)), J993*(1+C994))</f>
        <v>92.260869333380356</v>
      </c>
      <c r="K994" s="9">
        <f t="shared" ca="1" si="50"/>
        <v>1.206792517886468E-3</v>
      </c>
      <c r="L994" s="10"/>
    </row>
    <row r="995" spans="1:12">
      <c r="A995" s="1" t="s">
        <v>994</v>
      </c>
      <c r="B995" s="3">
        <v>24.53</v>
      </c>
      <c r="C995" s="9">
        <f t="shared" si="48"/>
        <v>-4.366471734892774E-2</v>
      </c>
      <c r="E995" s="3">
        <v>116.3</v>
      </c>
      <c r="F995" s="9">
        <f t="shared" si="49"/>
        <v>1.2914334911751091E-3</v>
      </c>
      <c r="H995" s="10">
        <f ca="1">IF(ROW()-2&gt;=$R$4, AVERAGE(INDIRECT("C"&amp;ROW()-$R$4+1):C995), "")</f>
        <v>-4.366471734892774E-2</v>
      </c>
      <c r="J995" s="18">
        <f ca="1">IF(ISNUMBER(MoyMob), IF(TestX, J994*(1+C995), J994*(1+F995)), J994*(1+C995))</f>
        <v>92.380018109962407</v>
      </c>
      <c r="K995" s="9">
        <f t="shared" ca="1" si="50"/>
        <v>1.2914334911751091E-3</v>
      </c>
      <c r="L995" s="10"/>
    </row>
    <row r="996" spans="1:12">
      <c r="A996" s="1" t="s">
        <v>995</v>
      </c>
      <c r="B996" s="3">
        <v>24.47</v>
      </c>
      <c r="C996" s="9">
        <f t="shared" si="48"/>
        <v>-2.4459845087648757E-3</v>
      </c>
      <c r="E996" s="3">
        <v>116.45</v>
      </c>
      <c r="F996" s="9">
        <f t="shared" si="49"/>
        <v>1.2897678417884695E-3</v>
      </c>
      <c r="H996" s="10">
        <f ca="1">IF(ROW()-2&gt;=$R$4, AVERAGE(INDIRECT("C"&amp;ROW()-$R$4+1):C996), "")</f>
        <v>-2.4459845087648757E-3</v>
      </c>
      <c r="J996" s="18">
        <f ca="1">IF(ISNUMBER(MoyMob), IF(TestX, J995*(1+C996), J995*(1+F996)), J995*(1+C996))</f>
        <v>92.154058016746021</v>
      </c>
      <c r="K996" s="9">
        <f t="shared" ca="1" si="50"/>
        <v>-2.4459845087648757E-3</v>
      </c>
      <c r="L996" s="10"/>
    </row>
    <row r="997" spans="1:12">
      <c r="A997" s="1" t="s">
        <v>996</v>
      </c>
      <c r="B997" s="3">
        <v>23.84</v>
      </c>
      <c r="C997" s="9">
        <f t="shared" si="48"/>
        <v>-2.5745811197384505E-2</v>
      </c>
      <c r="E997" s="3">
        <v>116.26</v>
      </c>
      <c r="F997" s="9">
        <f t="shared" si="49"/>
        <v>-1.6316015457277233E-3</v>
      </c>
      <c r="H997" s="10">
        <f ca="1">IF(ROW()-2&gt;=$R$4, AVERAGE(INDIRECT("C"&amp;ROW()-$R$4+1):C997), "")</f>
        <v>-2.5745811197384505E-2</v>
      </c>
      <c r="J997" s="18">
        <f ca="1">IF(ISNUMBER(MoyMob), IF(TestX, J996*(1+C997), J996*(1+F997)), J996*(1+C997))</f>
        <v>89.781477037974057</v>
      </c>
      <c r="K997" s="9">
        <f t="shared" ca="1" si="50"/>
        <v>-2.5745811197384505E-2</v>
      </c>
      <c r="L997" s="10"/>
    </row>
    <row r="998" spans="1:12">
      <c r="A998" s="1" t="s">
        <v>997</v>
      </c>
      <c r="B998" s="3">
        <v>23.84</v>
      </c>
      <c r="C998" s="9">
        <f t="shared" si="48"/>
        <v>0</v>
      </c>
      <c r="E998" s="3">
        <v>116.33</v>
      </c>
      <c r="F998" s="9">
        <f t="shared" si="49"/>
        <v>6.0209874419392406E-4</v>
      </c>
      <c r="H998" s="10">
        <f ca="1">IF(ROW()-2&gt;=$R$4, AVERAGE(INDIRECT("C"&amp;ROW()-$R$4+1):C998), "")</f>
        <v>0</v>
      </c>
      <c r="J998" s="18">
        <f ca="1">IF(ISNUMBER(MoyMob), IF(TestX, J997*(1+C998), J997*(1+F998)), J997*(1+C998))</f>
        <v>89.781477037974057</v>
      </c>
      <c r="K998" s="9">
        <f t="shared" ca="1" si="50"/>
        <v>0</v>
      </c>
      <c r="L998" s="10"/>
    </row>
    <row r="999" spans="1:12">
      <c r="A999" s="1" t="s">
        <v>998</v>
      </c>
      <c r="B999" s="3">
        <v>23.84</v>
      </c>
      <c r="C999" s="9">
        <f t="shared" si="48"/>
        <v>0</v>
      </c>
      <c r="E999" s="3">
        <v>116.44</v>
      </c>
      <c r="F999" s="9">
        <f t="shared" si="49"/>
        <v>9.4558583340487168E-4</v>
      </c>
      <c r="H999" s="10">
        <f ca="1">IF(ROW()-2&gt;=$R$4, AVERAGE(INDIRECT("C"&amp;ROW()-$R$4+1):C999), "")</f>
        <v>0</v>
      </c>
      <c r="J999" s="18">
        <f ca="1">IF(ISNUMBER(MoyMob), IF(TestX, J998*(1+C999), J998*(1+F999)), J998*(1+C999))</f>
        <v>89.781477037974057</v>
      </c>
      <c r="K999" s="9">
        <f t="shared" ca="1" si="50"/>
        <v>0</v>
      </c>
      <c r="L999" s="10"/>
    </row>
    <row r="1000" spans="1:12">
      <c r="A1000" s="1" t="s">
        <v>999</v>
      </c>
      <c r="B1000" s="3">
        <v>22.86</v>
      </c>
      <c r="C1000" s="9">
        <f t="shared" si="48"/>
        <v>-4.1107382550335636E-2</v>
      </c>
      <c r="E1000" s="3">
        <v>116.27</v>
      </c>
      <c r="F1000" s="9">
        <f t="shared" si="49"/>
        <v>-1.4599793885262669E-3</v>
      </c>
      <c r="H1000" s="10">
        <f ca="1">IF(ROW()-2&gt;=$R$4, AVERAGE(INDIRECT("C"&amp;ROW()-$R$4+1):C1000), "")</f>
        <v>-4.1107382550335636E-2</v>
      </c>
      <c r="J1000" s="18">
        <f ca="1">IF(ISNUMBER(MoyMob), IF(TestX, J999*(1+C1000), J999*(1+F1000)), J999*(1+C1000))</f>
        <v>86.090795515439879</v>
      </c>
      <c r="K1000" s="9">
        <f t="shared" ca="1" si="50"/>
        <v>-4.1107382550335636E-2</v>
      </c>
      <c r="L1000" s="10"/>
    </row>
    <row r="1001" spans="1:12">
      <c r="A1001" s="1" t="s">
        <v>1000</v>
      </c>
      <c r="B1001" s="3">
        <v>21.18</v>
      </c>
      <c r="C1001" s="9">
        <f t="shared" si="48"/>
        <v>-7.3490813648293907E-2</v>
      </c>
      <c r="E1001" s="3">
        <v>115.84</v>
      </c>
      <c r="F1001" s="9">
        <f t="shared" si="49"/>
        <v>-3.6982884665003324E-3</v>
      </c>
      <c r="H1001" s="10">
        <f ca="1">IF(ROW()-2&gt;=$R$4, AVERAGE(INDIRECT("C"&amp;ROW()-$R$4+1):C1001), "")</f>
        <v>-7.3490813648293907E-2</v>
      </c>
      <c r="J1001" s="18">
        <f ca="1">IF(ISNUMBER(MoyMob), IF(TestX, J1000*(1+C1001), J1000*(1+F1001)), J1000*(1+C1001))</f>
        <v>85.772406919313283</v>
      </c>
      <c r="K1001" s="9">
        <f t="shared" ca="1" si="50"/>
        <v>-3.6982884665004434E-3</v>
      </c>
      <c r="L1001" s="10"/>
    </row>
    <row r="1002" spans="1:12">
      <c r="A1002" s="1" t="s">
        <v>1001</v>
      </c>
      <c r="B1002" s="3">
        <v>20.69</v>
      </c>
      <c r="C1002" s="9">
        <f t="shared" si="48"/>
        <v>-2.313503305004716E-2</v>
      </c>
      <c r="E1002" s="3">
        <v>115.99</v>
      </c>
      <c r="F1002" s="9">
        <f t="shared" si="49"/>
        <v>1.2948895027624641E-3</v>
      </c>
      <c r="H1002" s="10">
        <f ca="1">IF(ROW()-2&gt;=$R$4, AVERAGE(INDIRECT("C"&amp;ROW()-$R$4+1):C1002), "")</f>
        <v>-2.313503305004716E-2</v>
      </c>
      <c r="J1002" s="18">
        <f ca="1">IF(ISNUMBER(MoyMob), IF(TestX, J1001*(1+C1002), J1001*(1+F1002)), J1001*(1+C1002))</f>
        <v>85.883472708659767</v>
      </c>
      <c r="K1002" s="9">
        <f t="shared" ca="1" si="50"/>
        <v>1.2948895027624641E-3</v>
      </c>
      <c r="L1002" s="10"/>
    </row>
    <row r="1003" spans="1:12">
      <c r="A1003" s="1" t="s">
        <v>1002</v>
      </c>
      <c r="B1003" s="3">
        <v>21.11</v>
      </c>
      <c r="C1003" s="9">
        <f t="shared" si="48"/>
        <v>2.0299661672305458E-2</v>
      </c>
      <c r="E1003" s="3">
        <v>115.88</v>
      </c>
      <c r="F1003" s="9">
        <f t="shared" si="49"/>
        <v>-9.4835761703593313E-4</v>
      </c>
      <c r="H1003" s="10">
        <f ca="1">IF(ROW()-2&gt;=$R$4, AVERAGE(INDIRECT("C"&amp;ROW()-$R$4+1):C1003), "")</f>
        <v>2.0299661672305458E-2</v>
      </c>
      <c r="J1003" s="18">
        <f ca="1">IF(ISNUMBER(MoyMob), IF(TestX, J1002*(1+C1003), J1002*(1+F1003)), J1002*(1+C1003))</f>
        <v>87.626878147888235</v>
      </c>
      <c r="K1003" s="9">
        <f t="shared" ca="1" si="50"/>
        <v>2.0299661672305458E-2</v>
      </c>
      <c r="L1003" s="10"/>
    </row>
    <row r="1004" spans="1:12">
      <c r="A1004" s="1" t="s">
        <v>1003</v>
      </c>
      <c r="B1004" s="3">
        <v>21.6</v>
      </c>
      <c r="C1004" s="9">
        <f t="shared" si="48"/>
        <v>2.3211747986736198E-2</v>
      </c>
      <c r="E1004" s="3">
        <v>116</v>
      </c>
      <c r="F1004" s="9">
        <f t="shared" si="49"/>
        <v>1.0355540214015413E-3</v>
      </c>
      <c r="H1004" s="10">
        <f ca="1">IF(ROW()-2&gt;=$R$4, AVERAGE(INDIRECT("C"&amp;ROW()-$R$4+1):C1004), "")</f>
        <v>2.3211747986736198E-2</v>
      </c>
      <c r="J1004" s="18">
        <f ca="1">IF(ISNUMBER(MoyMob), IF(TestX, J1003*(1+C1004), J1003*(1+F1004)), J1003*(1+C1004))</f>
        <v>89.660851160321457</v>
      </c>
      <c r="K1004" s="9">
        <f t="shared" ca="1" si="50"/>
        <v>2.3211747986736198E-2</v>
      </c>
      <c r="L1004" s="10"/>
    </row>
    <row r="1005" spans="1:12">
      <c r="A1005" s="1" t="s">
        <v>1004</v>
      </c>
      <c r="B1005" s="3">
        <v>21.67</v>
      </c>
      <c r="C1005" s="9">
        <f t="shared" si="48"/>
        <v>3.2407407407406552E-3</v>
      </c>
      <c r="E1005" s="3">
        <v>116.22</v>
      </c>
      <c r="F1005" s="9">
        <f t="shared" si="49"/>
        <v>1.8965517241378294E-3</v>
      </c>
      <c r="H1005" s="10">
        <f ca="1">IF(ROW()-2&gt;=$R$4, AVERAGE(INDIRECT("C"&amp;ROW()-$R$4+1):C1005), "")</f>
        <v>3.2407407407406552E-3</v>
      </c>
      <c r="J1005" s="18">
        <f ca="1">IF(ISNUMBER(MoyMob), IF(TestX, J1004*(1+C1005), J1004*(1+F1005)), J1004*(1+C1005))</f>
        <v>89.951418733526197</v>
      </c>
      <c r="K1005" s="9">
        <f t="shared" ca="1" si="50"/>
        <v>3.2407407407406552E-3</v>
      </c>
      <c r="L1005" s="10"/>
    </row>
    <row r="1006" spans="1:12">
      <c r="A1006" s="1" t="s">
        <v>1005</v>
      </c>
      <c r="B1006" s="3">
        <v>21.11</v>
      </c>
      <c r="C1006" s="9">
        <f t="shared" si="48"/>
        <v>-2.5842178126442183E-2</v>
      </c>
      <c r="E1006" s="3">
        <v>116.34</v>
      </c>
      <c r="F1006" s="9">
        <f t="shared" si="49"/>
        <v>1.0325245224573898E-3</v>
      </c>
      <c r="H1006" s="10">
        <f ca="1">IF(ROW()-2&gt;=$R$4, AVERAGE(INDIRECT("C"&amp;ROW()-$R$4+1):C1006), "")</f>
        <v>-2.5842178126442183E-2</v>
      </c>
      <c r="J1006" s="18">
        <f ca="1">IF(ISNUMBER(MoyMob), IF(TestX, J1005*(1+C1006), J1005*(1+F1006)), J1005*(1+C1006))</f>
        <v>90.044295779198393</v>
      </c>
      <c r="K1006" s="9">
        <f t="shared" ca="1" si="50"/>
        <v>1.0325245224573898E-3</v>
      </c>
      <c r="L1006" s="10"/>
    </row>
    <row r="1007" spans="1:12">
      <c r="A1007" s="1" t="s">
        <v>1006</v>
      </c>
      <c r="B1007" s="3">
        <v>21.18</v>
      </c>
      <c r="C1007" s="9">
        <f t="shared" si="48"/>
        <v>3.3159639981050759E-3</v>
      </c>
      <c r="E1007" s="3">
        <v>116.76</v>
      </c>
      <c r="F1007" s="9">
        <f t="shared" si="49"/>
        <v>3.6101083032491488E-3</v>
      </c>
      <c r="H1007" s="10">
        <f ca="1">IF(ROW()-2&gt;=$R$4, AVERAGE(INDIRECT("C"&amp;ROW()-$R$4+1):C1007), "")</f>
        <v>3.3159639981050759E-3</v>
      </c>
      <c r="J1007" s="18">
        <f ca="1">IF(ISNUMBER(MoyMob), IF(TestX, J1006*(1+C1007), J1006*(1+F1007)), J1006*(1+C1007))</f>
        <v>90.369365439051094</v>
      </c>
      <c r="K1007" s="9">
        <f t="shared" ca="1" si="50"/>
        <v>3.6101083032491488E-3</v>
      </c>
      <c r="L1007" s="10"/>
    </row>
    <row r="1008" spans="1:12">
      <c r="A1008" s="1" t="s">
        <v>1007</v>
      </c>
      <c r="B1008" s="3">
        <v>20.9</v>
      </c>
      <c r="C1008" s="9">
        <f t="shared" si="48"/>
        <v>-1.3220018885741314E-2</v>
      </c>
      <c r="E1008" s="3">
        <v>116.42</v>
      </c>
      <c r="F1008" s="9">
        <f t="shared" si="49"/>
        <v>-2.9119561493662349E-3</v>
      </c>
      <c r="H1008" s="10">
        <f ca="1">IF(ROW()-2&gt;=$R$4, AVERAGE(INDIRECT("C"&amp;ROW()-$R$4+1):C1008), "")</f>
        <v>-1.3220018885741314E-2</v>
      </c>
      <c r="J1008" s="18">
        <f ca="1">IF(ISNUMBER(MoyMob), IF(TestX, J1007*(1+C1008), J1007*(1+F1008)), J1007*(1+C1008))</f>
        <v>90.106213809646519</v>
      </c>
      <c r="K1008" s="9">
        <f t="shared" ca="1" si="50"/>
        <v>-2.9119561493663459E-3</v>
      </c>
      <c r="L1008" s="10"/>
    </row>
    <row r="1009" spans="1:12">
      <c r="A1009" s="1" t="s">
        <v>1008</v>
      </c>
      <c r="B1009" s="3">
        <v>20.27</v>
      </c>
      <c r="C1009" s="9">
        <f t="shared" si="48"/>
        <v>-3.0143540669856361E-2</v>
      </c>
      <c r="E1009" s="3">
        <v>116.36</v>
      </c>
      <c r="F1009" s="9">
        <f t="shared" si="49"/>
        <v>-5.1537536505752435E-4</v>
      </c>
      <c r="H1009" s="10">
        <f ca="1">IF(ROW()-2&gt;=$R$4, AVERAGE(INDIRECT("C"&amp;ROW()-$R$4+1):C1009), "")</f>
        <v>-3.0143540669856361E-2</v>
      </c>
      <c r="J1009" s="18">
        <f ca="1">IF(ISNUMBER(MoyMob), IF(TestX, J1008*(1+C1009), J1008*(1+F1009)), J1008*(1+C1009))</f>
        <v>87.390093489068661</v>
      </c>
      <c r="K1009" s="9">
        <f t="shared" ca="1" si="50"/>
        <v>-3.0143540669856361E-2</v>
      </c>
      <c r="L1009" s="10"/>
    </row>
    <row r="1010" spans="1:12">
      <c r="A1010" s="1" t="s">
        <v>1009</v>
      </c>
      <c r="B1010" s="3">
        <v>20.34</v>
      </c>
      <c r="C1010" s="9">
        <f t="shared" si="48"/>
        <v>3.453379378391741E-3</v>
      </c>
      <c r="E1010" s="3">
        <v>116.49</v>
      </c>
      <c r="F1010" s="9">
        <f t="shared" si="49"/>
        <v>1.1172224132003361E-3</v>
      </c>
      <c r="H1010" s="10">
        <f ca="1">IF(ROW()-2&gt;=$R$4, AVERAGE(INDIRECT("C"&amp;ROW()-$R$4+1):C1010), "")</f>
        <v>3.453379378391741E-3</v>
      </c>
      <c r="J1010" s="18">
        <f ca="1">IF(ISNUMBER(MoyMob), IF(TestX, J1009*(1+C1010), J1009*(1+F1010)), J1009*(1+C1010))</f>
        <v>87.487727660206318</v>
      </c>
      <c r="K1010" s="9">
        <f t="shared" ca="1" si="50"/>
        <v>1.1172224132003361E-3</v>
      </c>
      <c r="L1010" s="10"/>
    </row>
    <row r="1011" spans="1:12">
      <c r="A1011" s="1" t="s">
        <v>1010</v>
      </c>
      <c r="B1011" s="3">
        <v>20.41</v>
      </c>
      <c r="C1011" s="9">
        <f t="shared" si="48"/>
        <v>3.4414945919369888E-3</v>
      </c>
      <c r="E1011" s="3">
        <v>116.75</v>
      </c>
      <c r="F1011" s="9">
        <f t="shared" si="49"/>
        <v>2.2319512404498365E-3</v>
      </c>
      <c r="H1011" s="10">
        <f ca="1">IF(ROW()-2&gt;=$R$4, AVERAGE(INDIRECT("C"&amp;ROW()-$R$4+1):C1011), "")</f>
        <v>3.4414945919369888E-3</v>
      </c>
      <c r="J1011" s="18">
        <f ca="1">IF(ISNUMBER(MoyMob), IF(TestX, J1010*(1+C1011), J1010*(1+F1011)), J1010*(1+C1011))</f>
        <v>87.78881620180978</v>
      </c>
      <c r="K1011" s="9">
        <f t="shared" ca="1" si="50"/>
        <v>3.4414945919369888E-3</v>
      </c>
      <c r="L1011" s="10"/>
    </row>
    <row r="1012" spans="1:12">
      <c r="A1012" s="1" t="s">
        <v>1011</v>
      </c>
      <c r="B1012" s="3">
        <v>19.989999999999998</v>
      </c>
      <c r="C1012" s="9">
        <f t="shared" si="48"/>
        <v>-2.0578147966683114E-2</v>
      </c>
      <c r="E1012" s="3">
        <v>117</v>
      </c>
      <c r="F1012" s="9">
        <f t="shared" si="49"/>
        <v>2.1413276231263545E-3</v>
      </c>
      <c r="H1012" s="10">
        <f ca="1">IF(ROW()-2&gt;=$R$4, AVERAGE(INDIRECT("C"&amp;ROW()-$R$4+1):C1012), "")</f>
        <v>-2.0578147966683114E-2</v>
      </c>
      <c r="J1012" s="18">
        <f ca="1">IF(ISNUMBER(MoyMob), IF(TestX, J1011*(1+C1012), J1011*(1+F1012)), J1011*(1+C1012))</f>
        <v>85.982284952188991</v>
      </c>
      <c r="K1012" s="9">
        <f t="shared" ca="1" si="50"/>
        <v>-2.0578147966683114E-2</v>
      </c>
      <c r="L1012" s="10"/>
    </row>
    <row r="1013" spans="1:12">
      <c r="A1013" s="1" t="s">
        <v>1012</v>
      </c>
      <c r="B1013" s="3">
        <v>20.69</v>
      </c>
      <c r="C1013" s="9">
        <f t="shared" si="48"/>
        <v>3.5017508754377369E-2</v>
      </c>
      <c r="E1013" s="3">
        <v>117.14</v>
      </c>
      <c r="F1013" s="9">
        <f t="shared" si="49"/>
        <v>1.1965811965812811E-3</v>
      </c>
      <c r="H1013" s="10">
        <f ca="1">IF(ROW()-2&gt;=$R$4, AVERAGE(INDIRECT("C"&amp;ROW()-$R$4+1):C1013), "")</f>
        <v>3.5017508754377369E-2</v>
      </c>
      <c r="J1013" s="18">
        <f ca="1">IF(ISNUMBER(MoyMob), IF(TestX, J1012*(1+C1013), J1012*(1+F1013)), J1012*(1+C1013))</f>
        <v>86.085169737601873</v>
      </c>
      <c r="K1013" s="9">
        <f t="shared" ca="1" si="50"/>
        <v>1.1965811965812811E-3</v>
      </c>
      <c r="L1013" s="10"/>
    </row>
    <row r="1014" spans="1:12">
      <c r="A1014" s="1" t="s">
        <v>1013</v>
      </c>
      <c r="B1014" s="3">
        <v>21.39</v>
      </c>
      <c r="C1014" s="9">
        <f t="shared" si="48"/>
        <v>3.3832769453842504E-2</v>
      </c>
      <c r="E1014" s="3">
        <v>117.07</v>
      </c>
      <c r="F1014" s="9">
        <f t="shared" si="49"/>
        <v>-5.9757555062323053E-4</v>
      </c>
      <c r="H1014" s="10">
        <f ca="1">IF(ROW()-2&gt;=$R$4, AVERAGE(INDIRECT("C"&amp;ROW()-$R$4+1):C1014), "")</f>
        <v>3.3832769453842504E-2</v>
      </c>
      <c r="J1014" s="18">
        <f ca="1">IF(ISNUMBER(MoyMob), IF(TestX, J1013*(1+C1014), J1013*(1+F1014)), J1013*(1+C1014))</f>
        <v>86.033727344895425</v>
      </c>
      <c r="K1014" s="9">
        <f t="shared" ca="1" si="50"/>
        <v>-5.9757555062334156E-4</v>
      </c>
      <c r="L1014" s="10"/>
    </row>
    <row r="1015" spans="1:12">
      <c r="A1015" s="1" t="s">
        <v>1014</v>
      </c>
      <c r="B1015" s="3">
        <v>21.95</v>
      </c>
      <c r="C1015" s="9">
        <f t="shared" si="48"/>
        <v>2.6180458158017617E-2</v>
      </c>
      <c r="E1015" s="3">
        <v>116.76</v>
      </c>
      <c r="F1015" s="9">
        <f t="shared" si="49"/>
        <v>-2.6479883830186068E-3</v>
      </c>
      <c r="H1015" s="10">
        <f ca="1">IF(ROW()-2&gt;=$R$4, AVERAGE(INDIRECT("C"&amp;ROW()-$R$4+1):C1015), "")</f>
        <v>2.6180458158017617E-2</v>
      </c>
      <c r="J1015" s="18">
        <f ca="1">IF(ISNUMBER(MoyMob), IF(TestX, J1014*(1+C1015), J1014*(1+F1015)), J1014*(1+C1015))</f>
        <v>88.286129743826763</v>
      </c>
      <c r="K1015" s="9">
        <f t="shared" ca="1" si="50"/>
        <v>2.6180458158017617E-2</v>
      </c>
      <c r="L1015" s="10"/>
    </row>
    <row r="1016" spans="1:12">
      <c r="A1016" s="1" t="s">
        <v>1015</v>
      </c>
      <c r="B1016" s="3">
        <v>21.67</v>
      </c>
      <c r="C1016" s="9">
        <f t="shared" si="48"/>
        <v>-1.2756264236901904E-2</v>
      </c>
      <c r="E1016" s="3">
        <v>116.56</v>
      </c>
      <c r="F1016" s="9">
        <f t="shared" si="49"/>
        <v>-1.7129153819801513E-3</v>
      </c>
      <c r="H1016" s="10">
        <f ca="1">IF(ROW()-2&gt;=$R$4, AVERAGE(INDIRECT("C"&amp;ROW()-$R$4+1):C1016), "")</f>
        <v>-1.2756264236901904E-2</v>
      </c>
      <c r="J1016" s="18">
        <f ca="1">IF(ISNUMBER(MoyMob), IF(TestX, J1015*(1+C1016), J1015*(1+F1016)), J1015*(1+C1016))</f>
        <v>88.134903074173067</v>
      </c>
      <c r="K1016" s="9">
        <f t="shared" ca="1" si="50"/>
        <v>-1.7129153819801513E-3</v>
      </c>
      <c r="L1016" s="10"/>
    </row>
    <row r="1017" spans="1:12">
      <c r="A1017" s="1" t="s">
        <v>1016</v>
      </c>
      <c r="B1017" s="3">
        <v>23.14</v>
      </c>
      <c r="C1017" s="9">
        <f t="shared" si="48"/>
        <v>6.7835717581910426E-2</v>
      </c>
      <c r="E1017" s="3">
        <v>116.7</v>
      </c>
      <c r="F1017" s="9">
        <f t="shared" si="49"/>
        <v>1.2010981468770776E-3</v>
      </c>
      <c r="H1017" s="10">
        <f ca="1">IF(ROW()-2&gt;=$R$4, AVERAGE(INDIRECT("C"&amp;ROW()-$R$4+1):C1017), "")</f>
        <v>6.7835717581910426E-2</v>
      </c>
      <c r="J1017" s="18">
        <f ca="1">IF(ISNUMBER(MoyMob), IF(TestX, J1016*(1+C1017), J1016*(1+F1017)), J1016*(1+C1017))</f>
        <v>88.240761742930644</v>
      </c>
      <c r="K1017" s="9">
        <f t="shared" ca="1" si="50"/>
        <v>1.2010981468770776E-3</v>
      </c>
      <c r="L1017" s="10"/>
    </row>
    <row r="1018" spans="1:12">
      <c r="A1018" s="1" t="s">
        <v>1017</v>
      </c>
      <c r="B1018" s="3">
        <v>21.11</v>
      </c>
      <c r="C1018" s="9">
        <f t="shared" si="48"/>
        <v>-8.7726879861711349E-2</v>
      </c>
      <c r="E1018" s="3">
        <v>116.38</v>
      </c>
      <c r="F1018" s="9">
        <f t="shared" si="49"/>
        <v>-2.7420736932305401E-3</v>
      </c>
      <c r="H1018" s="10">
        <f ca="1">IF(ROW()-2&gt;=$R$4, AVERAGE(INDIRECT("C"&amp;ROW()-$R$4+1):C1018), "")</f>
        <v>-8.7726879861711349E-2</v>
      </c>
      <c r="J1018" s="18">
        <f ca="1">IF(ISNUMBER(MoyMob), IF(TestX, J1017*(1+C1018), J1017*(1+F1018)), J1017*(1+C1018))</f>
        <v>87.998799071484726</v>
      </c>
      <c r="K1018" s="9">
        <f t="shared" ca="1" si="50"/>
        <v>-2.7420736932305401E-3</v>
      </c>
      <c r="L1018" s="10"/>
    </row>
    <row r="1019" spans="1:12">
      <c r="A1019" s="1" t="s">
        <v>1018</v>
      </c>
      <c r="B1019" s="3">
        <v>20.83</v>
      </c>
      <c r="C1019" s="9">
        <f t="shared" si="48"/>
        <v>-1.3263855992420748E-2</v>
      </c>
      <c r="E1019" s="3">
        <v>115.5</v>
      </c>
      <c r="F1019" s="9">
        <f t="shared" si="49"/>
        <v>-7.5614366729678251E-3</v>
      </c>
      <c r="H1019" s="10">
        <f ca="1">IF(ROW()-2&gt;=$R$4, AVERAGE(INDIRECT("C"&amp;ROW()-$R$4+1):C1019), "")</f>
        <v>-1.3263855992420748E-2</v>
      </c>
      <c r="J1019" s="18">
        <f ca="1">IF(ISNUMBER(MoyMob), IF(TestX, J1018*(1+C1019), J1018*(1+F1019)), J1018*(1+C1019))</f>
        <v>86.831595673094583</v>
      </c>
      <c r="K1019" s="9">
        <f t="shared" ca="1" si="50"/>
        <v>-1.3263855992420748E-2</v>
      </c>
      <c r="L1019" s="10"/>
    </row>
    <row r="1020" spans="1:12">
      <c r="A1020" s="1" t="s">
        <v>1019</v>
      </c>
      <c r="B1020" s="3">
        <v>21.25</v>
      </c>
      <c r="C1020" s="9">
        <f t="shared" si="48"/>
        <v>2.0163226116178601E-2</v>
      </c>
      <c r="E1020" s="3">
        <v>115.25</v>
      </c>
      <c r="F1020" s="9">
        <f t="shared" si="49"/>
        <v>-2.1645021645021467E-3</v>
      </c>
      <c r="H1020" s="10">
        <f ca="1">IF(ROW()-2&gt;=$R$4, AVERAGE(INDIRECT("C"&amp;ROW()-$R$4+1):C1020), "")</f>
        <v>2.0163226116178601E-2</v>
      </c>
      <c r="J1020" s="18">
        <f ca="1">IF(ISNUMBER(MoyMob), IF(TestX, J1019*(1+C1020), J1019*(1+F1020)), J1019*(1+C1020))</f>
        <v>86.643648496312991</v>
      </c>
      <c r="K1020" s="9">
        <f t="shared" ca="1" si="50"/>
        <v>-2.1645021645021467E-3</v>
      </c>
      <c r="L1020" s="10"/>
    </row>
    <row r="1021" spans="1:12">
      <c r="A1021" s="1" t="s">
        <v>1020</v>
      </c>
      <c r="B1021" s="3">
        <v>21.81</v>
      </c>
      <c r="C1021" s="9">
        <f t="shared" si="48"/>
        <v>2.6352941176470468E-2</v>
      </c>
      <c r="E1021" s="3">
        <v>115.44</v>
      </c>
      <c r="F1021" s="9">
        <f t="shared" si="49"/>
        <v>1.6485900216920424E-3</v>
      </c>
      <c r="H1021" s="10">
        <f ca="1">IF(ROW()-2&gt;=$R$4, AVERAGE(INDIRECT("C"&amp;ROW()-$R$4+1):C1021), "")</f>
        <v>2.6352941176470468E-2</v>
      </c>
      <c r="J1021" s="18">
        <f ca="1">IF(ISNUMBER(MoyMob), IF(TestX, J1020*(1+C1021), J1020*(1+F1021)), J1020*(1+C1021))</f>
        <v>88.926963468451106</v>
      </c>
      <c r="K1021" s="9">
        <f t="shared" ca="1" si="50"/>
        <v>2.6352941176470468E-2</v>
      </c>
      <c r="L1021" s="10"/>
    </row>
    <row r="1022" spans="1:12">
      <c r="A1022" s="1" t="s">
        <v>1021</v>
      </c>
      <c r="B1022" s="3">
        <v>23.98</v>
      </c>
      <c r="C1022" s="9">
        <f t="shared" si="48"/>
        <v>9.9495644199908417E-2</v>
      </c>
      <c r="E1022" s="3">
        <v>115.77</v>
      </c>
      <c r="F1022" s="9">
        <f t="shared" si="49"/>
        <v>2.8586278586277825E-3</v>
      </c>
      <c r="H1022" s="10">
        <f ca="1">IF(ROW()-2&gt;=$R$4, AVERAGE(INDIRECT("C"&amp;ROW()-$R$4+1):C1022), "")</f>
        <v>9.9495644199908417E-2</v>
      </c>
      <c r="J1022" s="18">
        <f ca="1">IF(ISNUMBER(MoyMob), IF(TestX, J1021*(1+C1022), J1021*(1+F1022)), J1021*(1+C1022))</f>
        <v>97.774808985486374</v>
      </c>
      <c r="K1022" s="9">
        <f t="shared" ca="1" si="50"/>
        <v>9.9495644199908417E-2</v>
      </c>
      <c r="L1022" s="10"/>
    </row>
    <row r="1023" spans="1:12">
      <c r="A1023" s="1" t="s">
        <v>1022</v>
      </c>
      <c r="B1023" s="3">
        <v>22.3</v>
      </c>
      <c r="C1023" s="9">
        <f t="shared" si="48"/>
        <v>-7.0058381984987483E-2</v>
      </c>
      <c r="E1023" s="3">
        <v>115.67</v>
      </c>
      <c r="F1023" s="9">
        <f t="shared" si="49"/>
        <v>-8.6378163600231428E-4</v>
      </c>
      <c r="H1023" s="10">
        <f ca="1">IF(ROW()-2&gt;=$R$4, AVERAGE(INDIRECT("C"&amp;ROW()-$R$4+1):C1023), "")</f>
        <v>-7.0058381984987483E-2</v>
      </c>
      <c r="J1023" s="18">
        <f ca="1">IF(ISNUMBER(MoyMob), IF(TestX, J1022*(1+C1023), J1022*(1+F1023)), J1022*(1+C1023))</f>
        <v>97.690352901021072</v>
      </c>
      <c r="K1023" s="9">
        <f t="shared" ca="1" si="50"/>
        <v>-8.6378163600231428E-4</v>
      </c>
      <c r="L1023" s="10"/>
    </row>
    <row r="1024" spans="1:12">
      <c r="A1024" s="1" t="s">
        <v>1023</v>
      </c>
      <c r="B1024" s="3">
        <v>23.07</v>
      </c>
      <c r="C1024" s="9">
        <f t="shared" si="48"/>
        <v>3.4529147982062858E-2</v>
      </c>
      <c r="E1024" s="3">
        <v>115.52</v>
      </c>
      <c r="F1024" s="9">
        <f t="shared" si="49"/>
        <v>-1.2967925996369978E-3</v>
      </c>
      <c r="H1024" s="10">
        <f ca="1">IF(ROW()-2&gt;=$R$4, AVERAGE(INDIRECT("C"&amp;ROW()-$R$4+1):C1024), "")</f>
        <v>3.4529147982062858E-2</v>
      </c>
      <c r="J1024" s="18">
        <f ca="1">IF(ISNUMBER(MoyMob), IF(TestX, J1023*(1+C1024), J1023*(1+F1024)), J1023*(1+C1024))</f>
        <v>97.563668774323105</v>
      </c>
      <c r="K1024" s="9">
        <f t="shared" ca="1" si="50"/>
        <v>-1.2967925996369978E-3</v>
      </c>
      <c r="L1024" s="10"/>
    </row>
    <row r="1025" spans="1:12">
      <c r="A1025" s="1" t="s">
        <v>1024</v>
      </c>
      <c r="B1025" s="3">
        <v>23.49</v>
      </c>
      <c r="C1025" s="9">
        <f t="shared" si="48"/>
        <v>1.820546163849146E-2</v>
      </c>
      <c r="E1025" s="3">
        <v>115.54</v>
      </c>
      <c r="F1025" s="9">
        <f t="shared" si="49"/>
        <v>1.7313019390585715E-4</v>
      </c>
      <c r="H1025" s="10">
        <f ca="1">IF(ROW()-2&gt;=$R$4, AVERAGE(INDIRECT("C"&amp;ROW()-$R$4+1):C1025), "")</f>
        <v>1.820546163849146E-2</v>
      </c>
      <c r="J1025" s="18">
        <f ca="1">IF(ISNUMBER(MoyMob), IF(TestX, J1024*(1+C1025), J1024*(1+F1025)), J1024*(1+C1025))</f>
        <v>97.580559991216177</v>
      </c>
      <c r="K1025" s="9">
        <f t="shared" ca="1" si="50"/>
        <v>1.7313019390585715E-4</v>
      </c>
      <c r="L1025" s="10"/>
    </row>
    <row r="1026" spans="1:12">
      <c r="A1026" s="1" t="s">
        <v>1025</v>
      </c>
      <c r="B1026" s="3">
        <v>22.93</v>
      </c>
      <c r="C1026" s="9">
        <f t="shared" si="48"/>
        <v>-2.3839931885908827E-2</v>
      </c>
      <c r="E1026" s="3">
        <v>115.84</v>
      </c>
      <c r="F1026" s="9">
        <f t="shared" si="49"/>
        <v>2.5965033754544731E-3</v>
      </c>
      <c r="H1026" s="10">
        <f ca="1">IF(ROW()-2&gt;=$R$4, AVERAGE(INDIRECT("C"&amp;ROW()-$R$4+1):C1026), "")</f>
        <v>-2.3839931885908827E-2</v>
      </c>
      <c r="J1026" s="18">
        <f ca="1">IF(ISNUMBER(MoyMob), IF(TestX, J1025*(1+C1026), J1025*(1+F1026)), J1025*(1+C1026))</f>
        <v>95.254246087636744</v>
      </c>
      <c r="K1026" s="9">
        <f t="shared" ca="1" si="50"/>
        <v>-2.3839931885908827E-2</v>
      </c>
      <c r="L1026" s="10"/>
    </row>
    <row r="1027" spans="1:12">
      <c r="A1027" s="1" t="s">
        <v>1026</v>
      </c>
      <c r="B1027" s="3">
        <v>23.35</v>
      </c>
      <c r="C1027" s="9">
        <f t="shared" si="48"/>
        <v>1.8316615787178359E-2</v>
      </c>
      <c r="E1027" s="3">
        <v>115.86</v>
      </c>
      <c r="F1027" s="9">
        <f t="shared" si="49"/>
        <v>1.7265193370152865E-4</v>
      </c>
      <c r="H1027" s="10">
        <f ca="1">IF(ROW()-2&gt;=$R$4, AVERAGE(INDIRECT("C"&amp;ROW()-$R$4+1):C1027), "")</f>
        <v>1.8316615787178359E-2</v>
      </c>
      <c r="J1027" s="18">
        <f ca="1">IF(ISNUMBER(MoyMob), IF(TestX, J1026*(1+C1027), J1026*(1+F1027)), J1026*(1+C1027))</f>
        <v>95.270691917417054</v>
      </c>
      <c r="K1027" s="9">
        <f t="shared" ca="1" si="50"/>
        <v>1.7265193370152865E-4</v>
      </c>
      <c r="L1027" s="10"/>
    </row>
    <row r="1028" spans="1:12">
      <c r="A1028" s="1" t="s">
        <v>1027</v>
      </c>
      <c r="B1028" s="3">
        <v>22.44</v>
      </c>
      <c r="C1028" s="9">
        <f t="shared" ref="C1028:C1091" si="51">B1028/B1027-1</f>
        <v>-3.8972162740899319E-2</v>
      </c>
      <c r="E1028" s="3">
        <v>115.79</v>
      </c>
      <c r="F1028" s="9">
        <f t="shared" ref="F1028:F1091" si="52">E1028/E1027-1</f>
        <v>-6.0417745554974811E-4</v>
      </c>
      <c r="H1028" s="10">
        <f ca="1">IF(ROW()-2&gt;=$R$4, AVERAGE(INDIRECT("C"&amp;ROW()-$R$4+1):C1028), "")</f>
        <v>-3.8972162740899319E-2</v>
      </c>
      <c r="J1028" s="18">
        <f ca="1">IF(ISNUMBER(MoyMob), IF(TestX, J1027*(1+C1028), J1027*(1+F1028)), J1027*(1+C1028))</f>
        <v>95.213131513185928</v>
      </c>
      <c r="K1028" s="9">
        <f t="shared" ref="K1028:K1091" ca="1" si="53">J1028/J1027-1</f>
        <v>-6.0417745554974811E-4</v>
      </c>
      <c r="L1028" s="10"/>
    </row>
    <row r="1029" spans="1:12">
      <c r="A1029" s="1" t="s">
        <v>1028</v>
      </c>
      <c r="B1029" s="3">
        <v>22.16</v>
      </c>
      <c r="C1029" s="9">
        <f t="shared" si="51"/>
        <v>-1.2477718360071388E-2</v>
      </c>
      <c r="E1029" s="3">
        <v>115.39</v>
      </c>
      <c r="F1029" s="9">
        <f t="shared" si="52"/>
        <v>-3.4545297521375584E-3</v>
      </c>
      <c r="H1029" s="10">
        <f ca="1">IF(ROW()-2&gt;=$R$4, AVERAGE(INDIRECT("C"&amp;ROW()-$R$4+1):C1029), "")</f>
        <v>-1.2477718360071388E-2</v>
      </c>
      <c r="J1029" s="18">
        <f ca="1">IF(ISNUMBER(MoyMob), IF(TestX, J1028*(1+C1029), J1028*(1+F1029)), J1028*(1+C1029))</f>
        <v>94.025088873983961</v>
      </c>
      <c r="K1029" s="9">
        <f t="shared" ca="1" si="53"/>
        <v>-1.2477718360071388E-2</v>
      </c>
      <c r="L1029" s="10"/>
    </row>
    <row r="1030" spans="1:12">
      <c r="A1030" s="1" t="s">
        <v>1029</v>
      </c>
      <c r="B1030" s="3">
        <v>22.79</v>
      </c>
      <c r="C1030" s="9">
        <f t="shared" si="51"/>
        <v>2.8429602888086603E-2</v>
      </c>
      <c r="E1030" s="3">
        <v>115.3</v>
      </c>
      <c r="F1030" s="9">
        <f t="shared" si="52"/>
        <v>-7.7996360169862999E-4</v>
      </c>
      <c r="H1030" s="10">
        <f ca="1">IF(ROW()-2&gt;=$R$4, AVERAGE(INDIRECT("C"&amp;ROW()-$R$4+1):C1030), "")</f>
        <v>2.8429602888086603E-2</v>
      </c>
      <c r="J1030" s="18">
        <f ca="1">IF(ISNUMBER(MoyMob), IF(TestX, J1029*(1+C1030), J1029*(1+F1030)), J1029*(1+C1030))</f>
        <v>93.951752727015773</v>
      </c>
      <c r="K1030" s="9">
        <f t="shared" ca="1" si="53"/>
        <v>-7.7996360169862999E-4</v>
      </c>
      <c r="L1030" s="10"/>
    </row>
    <row r="1031" spans="1:12">
      <c r="A1031" s="1" t="s">
        <v>1030</v>
      </c>
      <c r="B1031" s="3">
        <v>23.63</v>
      </c>
      <c r="C1031" s="9">
        <f t="shared" si="51"/>
        <v>3.685827117156637E-2</v>
      </c>
      <c r="E1031" s="3">
        <v>115.45</v>
      </c>
      <c r="F1031" s="9">
        <f t="shared" si="52"/>
        <v>1.3009540329576019E-3</v>
      </c>
      <c r="H1031" s="10">
        <f ca="1">IF(ROW()-2&gt;=$R$4, AVERAGE(INDIRECT("C"&amp;ROW()-$R$4+1):C1031), "")</f>
        <v>3.685827117156637E-2</v>
      </c>
      <c r="J1031" s="18">
        <f ca="1">IF(ISNUMBER(MoyMob), IF(TestX, J1030*(1+C1031), J1030*(1+F1031)), J1030*(1+C1031))</f>
        <v>97.414651906072066</v>
      </c>
      <c r="K1031" s="9">
        <f t="shared" ca="1" si="53"/>
        <v>3.685827117156637E-2</v>
      </c>
      <c r="L1031" s="10"/>
    </row>
    <row r="1032" spans="1:12">
      <c r="A1032" s="1" t="s">
        <v>1031</v>
      </c>
      <c r="B1032" s="3">
        <v>24.81</v>
      </c>
      <c r="C1032" s="9">
        <f t="shared" si="51"/>
        <v>4.9936521371138465E-2</v>
      </c>
      <c r="E1032" s="3">
        <v>115.92</v>
      </c>
      <c r="F1032" s="9">
        <f t="shared" si="52"/>
        <v>4.0710264183629885E-3</v>
      </c>
      <c r="H1032" s="10">
        <f ca="1">IF(ROW()-2&gt;=$R$4, AVERAGE(INDIRECT("C"&amp;ROW()-$R$4+1):C1032), "")</f>
        <v>4.9936521371138465E-2</v>
      </c>
      <c r="J1032" s="18">
        <f ca="1">IF(ISNUMBER(MoyMob), IF(TestX, J1031*(1+C1032), J1031*(1+F1032)), J1031*(1+C1032))</f>
        <v>102.27920075284165</v>
      </c>
      <c r="K1032" s="9">
        <f t="shared" ca="1" si="53"/>
        <v>4.9936521371138465E-2</v>
      </c>
      <c r="L1032" s="10"/>
    </row>
    <row r="1033" spans="1:12">
      <c r="A1033" s="1" t="s">
        <v>1032</v>
      </c>
      <c r="B1033" s="3">
        <v>26.28</v>
      </c>
      <c r="C1033" s="9">
        <f t="shared" si="51"/>
        <v>5.9250302297460866E-2</v>
      </c>
      <c r="E1033" s="3">
        <v>116.21</v>
      </c>
      <c r="F1033" s="9">
        <f t="shared" si="52"/>
        <v>2.501725327812121E-3</v>
      </c>
      <c r="H1033" s="10">
        <f ca="1">IF(ROW()-2&gt;=$R$4, AVERAGE(INDIRECT("C"&amp;ROW()-$R$4+1):C1033), "")</f>
        <v>5.9250302297460866E-2</v>
      </c>
      <c r="J1033" s="18">
        <f ca="1">IF(ISNUMBER(MoyMob), IF(TestX, J1032*(1+C1033), J1032*(1+F1033)), J1032*(1+C1033))</f>
        <v>102.53507521987341</v>
      </c>
      <c r="K1033" s="9">
        <f t="shared" ca="1" si="53"/>
        <v>2.501725327812121E-3</v>
      </c>
      <c r="L1033" s="10"/>
    </row>
    <row r="1034" spans="1:12">
      <c r="A1034" s="1" t="s">
        <v>1033</v>
      </c>
      <c r="B1034" s="3">
        <v>26.28</v>
      </c>
      <c r="C1034" s="9">
        <f t="shared" si="51"/>
        <v>0</v>
      </c>
      <c r="E1034" s="3">
        <v>116.46</v>
      </c>
      <c r="F1034" s="9">
        <f t="shared" si="52"/>
        <v>2.1512778590482284E-3</v>
      </c>
      <c r="H1034" s="10">
        <f ca="1">IF(ROW()-2&gt;=$R$4, AVERAGE(INDIRECT("C"&amp;ROW()-$R$4+1):C1034), "")</f>
        <v>0</v>
      </c>
      <c r="J1034" s="18">
        <f ca="1">IF(ISNUMBER(MoyMob), IF(TestX, J1033*(1+C1034), J1033*(1+F1034)), J1033*(1+C1034))</f>
        <v>102.75565665696976</v>
      </c>
      <c r="K1034" s="9">
        <f t="shared" ca="1" si="53"/>
        <v>2.1512778590482284E-3</v>
      </c>
      <c r="L1034" s="10"/>
    </row>
    <row r="1035" spans="1:12">
      <c r="A1035" s="1" t="s">
        <v>1034</v>
      </c>
      <c r="B1035" s="3">
        <v>26.35</v>
      </c>
      <c r="C1035" s="9">
        <f t="shared" si="51"/>
        <v>2.6636225266363223E-3</v>
      </c>
      <c r="E1035" s="3">
        <v>116.45</v>
      </c>
      <c r="F1035" s="9">
        <f t="shared" si="52"/>
        <v>-8.5866391894118266E-5</v>
      </c>
      <c r="H1035" s="10">
        <f ca="1">IF(ROW()-2&gt;=$R$4, AVERAGE(INDIRECT("C"&amp;ROW()-$R$4+1):C1035), "")</f>
        <v>2.6636225266363223E-3</v>
      </c>
      <c r="J1035" s="18">
        <f ca="1">IF(ISNUMBER(MoyMob), IF(TestX, J1034*(1+C1035), J1034*(1+F1035)), J1034*(1+C1035))</f>
        <v>102.74683339948592</v>
      </c>
      <c r="K1035" s="9">
        <f t="shared" ca="1" si="53"/>
        <v>-8.5866391894118266E-5</v>
      </c>
      <c r="L1035" s="10"/>
    </row>
    <row r="1036" spans="1:12">
      <c r="A1036" s="1" t="s">
        <v>1035</v>
      </c>
      <c r="B1036" s="3">
        <v>25.3</v>
      </c>
      <c r="C1036" s="9">
        <f t="shared" si="51"/>
        <v>-3.9848197343453573E-2</v>
      </c>
      <c r="E1036" s="3">
        <v>116.46</v>
      </c>
      <c r="F1036" s="9">
        <f t="shared" si="52"/>
        <v>8.5873765564459248E-5</v>
      </c>
      <c r="H1036" s="10">
        <f ca="1">IF(ROW()-2&gt;=$R$4, AVERAGE(INDIRECT("C"&amp;ROW()-$R$4+1):C1036), "")</f>
        <v>-3.9848197343453573E-2</v>
      </c>
      <c r="J1036" s="18">
        <f ca="1">IF(ISNUMBER(MoyMob), IF(TestX, J1035*(1+C1036), J1035*(1+F1036)), J1035*(1+C1036))</f>
        <v>102.75565665696976</v>
      </c>
      <c r="K1036" s="9">
        <f t="shared" ca="1" si="53"/>
        <v>8.5873765564459248E-5</v>
      </c>
      <c r="L1036" s="10"/>
    </row>
    <row r="1037" spans="1:12">
      <c r="A1037" s="1" t="s">
        <v>1036</v>
      </c>
      <c r="B1037" s="3">
        <v>24.26</v>
      </c>
      <c r="C1037" s="9">
        <f t="shared" si="51"/>
        <v>-4.1106719367588918E-2</v>
      </c>
      <c r="E1037" s="3">
        <v>116.63</v>
      </c>
      <c r="F1037" s="9">
        <f t="shared" si="52"/>
        <v>1.4597286622015648E-3</v>
      </c>
      <c r="H1037" s="10">
        <f ca="1">IF(ROW()-2&gt;=$R$4, AVERAGE(INDIRECT("C"&amp;ROW()-$R$4+1):C1037), "")</f>
        <v>-4.1106719367588918E-2</v>
      </c>
      <c r="J1037" s="18">
        <f ca="1">IF(ISNUMBER(MoyMob), IF(TestX, J1036*(1+C1037), J1036*(1+F1037)), J1036*(1+C1037))</f>
        <v>102.90565203419528</v>
      </c>
      <c r="K1037" s="9">
        <f t="shared" ca="1" si="53"/>
        <v>1.4597286622015648E-3</v>
      </c>
      <c r="L1037" s="10"/>
    </row>
    <row r="1038" spans="1:12">
      <c r="A1038" s="1" t="s">
        <v>1037</v>
      </c>
      <c r="B1038" s="3">
        <v>24.33</v>
      </c>
      <c r="C1038" s="9">
        <f t="shared" si="51"/>
        <v>2.8854080791425041E-3</v>
      </c>
      <c r="E1038" s="3">
        <v>116.58</v>
      </c>
      <c r="F1038" s="9">
        <f t="shared" si="52"/>
        <v>-4.2870616479462331E-4</v>
      </c>
      <c r="H1038" s="10">
        <f ca="1">IF(ROW()-2&gt;=$R$4, AVERAGE(INDIRECT("C"&amp;ROW()-$R$4+1):C1038), "")</f>
        <v>2.8854080791425041E-3</v>
      </c>
      <c r="J1038" s="18">
        <f ca="1">IF(ISNUMBER(MoyMob), IF(TestX, J1037*(1+C1038), J1037*(1+F1038)), J1037*(1+C1038))</f>
        <v>102.86153574677601</v>
      </c>
      <c r="K1038" s="9">
        <f t="shared" ca="1" si="53"/>
        <v>-4.2870616479462331E-4</v>
      </c>
      <c r="L1038" s="10"/>
    </row>
    <row r="1039" spans="1:12">
      <c r="A1039" s="1" t="s">
        <v>1038</v>
      </c>
      <c r="B1039" s="3">
        <v>23.91</v>
      </c>
      <c r="C1039" s="9">
        <f t="shared" si="51"/>
        <v>-1.726263871763245E-2</v>
      </c>
      <c r="E1039" s="3">
        <v>116.76</v>
      </c>
      <c r="F1039" s="9">
        <f t="shared" si="52"/>
        <v>1.5440041173444552E-3</v>
      </c>
      <c r="H1039" s="10">
        <f ca="1">IF(ROW()-2&gt;=$R$4, AVERAGE(INDIRECT("C"&amp;ROW()-$R$4+1):C1039), "")</f>
        <v>-1.726263871763245E-2</v>
      </c>
      <c r="J1039" s="18">
        <f ca="1">IF(ISNUMBER(MoyMob), IF(TestX, J1038*(1+C1039), J1038*(1+F1039)), J1038*(1+C1039))</f>
        <v>101.08587421723858</v>
      </c>
      <c r="K1039" s="9">
        <f t="shared" ca="1" si="53"/>
        <v>-1.726263871763245E-2</v>
      </c>
      <c r="L1039" s="10"/>
    </row>
    <row r="1040" spans="1:12">
      <c r="A1040" s="1" t="s">
        <v>1039</v>
      </c>
      <c r="B1040" s="3">
        <v>24.26</v>
      </c>
      <c r="C1040" s="9">
        <f t="shared" si="51"/>
        <v>1.4638226683396205E-2</v>
      </c>
      <c r="E1040" s="3">
        <v>117.24</v>
      </c>
      <c r="F1040" s="9">
        <f t="shared" si="52"/>
        <v>4.1109969167523186E-3</v>
      </c>
      <c r="H1040" s="10">
        <f ca="1">IF(ROW()-2&gt;=$R$4, AVERAGE(INDIRECT("C"&amp;ROW()-$R$4+1):C1040), "")</f>
        <v>1.4638226683396205E-2</v>
      </c>
      <c r="J1040" s="18">
        <f ca="1">IF(ISNUMBER(MoyMob), IF(TestX, J1039*(1+C1040), J1039*(1+F1040)), J1039*(1+C1040))</f>
        <v>102.56559215851979</v>
      </c>
      <c r="K1040" s="9">
        <f t="shared" ca="1" si="53"/>
        <v>1.4638226683396205E-2</v>
      </c>
      <c r="L1040" s="10"/>
    </row>
    <row r="1041" spans="1:12">
      <c r="A1041" s="1" t="s">
        <v>1040</v>
      </c>
      <c r="B1041" s="3">
        <v>24.4</v>
      </c>
      <c r="C1041" s="9">
        <f t="shared" si="51"/>
        <v>5.7708161582852302E-3</v>
      </c>
      <c r="E1041" s="3">
        <v>117.17</v>
      </c>
      <c r="F1041" s="9">
        <f t="shared" si="52"/>
        <v>-5.9706584783347783E-4</v>
      </c>
      <c r="H1041" s="10">
        <f ca="1">IF(ROW()-2&gt;=$R$4, AVERAGE(INDIRECT("C"&amp;ROW()-$R$4+1):C1041), "")</f>
        <v>5.7708161582852302E-3</v>
      </c>
      <c r="J1041" s="18">
        <f ca="1">IF(ISNUMBER(MoyMob), IF(TestX, J1040*(1+C1041), J1040*(1+F1041)), J1040*(1+C1041))</f>
        <v>102.50435374627912</v>
      </c>
      <c r="K1041" s="9">
        <f t="shared" ca="1" si="53"/>
        <v>-5.9706584783347783E-4</v>
      </c>
      <c r="L1041" s="10"/>
    </row>
    <row r="1042" spans="1:12">
      <c r="A1042" s="1" t="s">
        <v>1041</v>
      </c>
      <c r="B1042" s="3">
        <v>24.19</v>
      </c>
      <c r="C1042" s="9">
        <f t="shared" si="51"/>
        <v>-8.6065573770490733E-3</v>
      </c>
      <c r="E1042" s="3">
        <v>117.26</v>
      </c>
      <c r="F1042" s="9">
        <f t="shared" si="52"/>
        <v>7.6811470512927471E-4</v>
      </c>
      <c r="H1042" s="10">
        <f ca="1">IF(ROW()-2&gt;=$R$4, AVERAGE(INDIRECT("C"&amp;ROW()-$R$4+1):C1042), "")</f>
        <v>-8.6065573770490733E-3</v>
      </c>
      <c r="J1042" s="18">
        <f ca="1">IF(ISNUMBER(MoyMob), IF(TestX, J1041*(1+C1042), J1041*(1+F1042)), J1041*(1+C1042))</f>
        <v>101.62214414436444</v>
      </c>
      <c r="K1042" s="9">
        <f t="shared" ca="1" si="53"/>
        <v>-8.6065573770490733E-3</v>
      </c>
      <c r="L1042" s="10"/>
    </row>
    <row r="1043" spans="1:12">
      <c r="A1043" s="1" t="s">
        <v>1042</v>
      </c>
      <c r="B1043" s="3">
        <v>24.05</v>
      </c>
      <c r="C1043" s="9">
        <f t="shared" si="51"/>
        <v>-5.7875155022737435E-3</v>
      </c>
      <c r="E1043" s="3">
        <v>117.3</v>
      </c>
      <c r="F1043" s="9">
        <f t="shared" si="52"/>
        <v>3.4112229234173341E-4</v>
      </c>
      <c r="H1043" s="10">
        <f ca="1">IF(ROW()-2&gt;=$R$4, AVERAGE(INDIRECT("C"&amp;ROW()-$R$4+1):C1043), "")</f>
        <v>-5.7875155022737435E-3</v>
      </c>
      <c r="J1043" s="18">
        <f ca="1">IF(ISNUMBER(MoyMob), IF(TestX, J1042*(1+C1043), J1042*(1+F1043)), J1042*(1+C1043))</f>
        <v>101.65680972312765</v>
      </c>
      <c r="K1043" s="9">
        <f t="shared" ca="1" si="53"/>
        <v>3.4112229234173341E-4</v>
      </c>
      <c r="L1043" s="10"/>
    </row>
    <row r="1044" spans="1:12">
      <c r="A1044" s="1" t="s">
        <v>1043</v>
      </c>
      <c r="B1044" s="3">
        <v>24.05</v>
      </c>
      <c r="C1044" s="9">
        <f t="shared" si="51"/>
        <v>0</v>
      </c>
      <c r="E1044" s="3">
        <v>117.44</v>
      </c>
      <c r="F1044" s="9">
        <f t="shared" si="52"/>
        <v>1.1935208866156177E-3</v>
      </c>
      <c r="H1044" s="10">
        <f ca="1">IF(ROW()-2&gt;=$R$4, AVERAGE(INDIRECT("C"&amp;ROW()-$R$4+1):C1044), "")</f>
        <v>0</v>
      </c>
      <c r="J1044" s="18">
        <f ca="1">IF(ISNUMBER(MoyMob), IF(TestX, J1043*(1+C1044), J1043*(1+F1044)), J1043*(1+C1044))</f>
        <v>101.77813924879891</v>
      </c>
      <c r="K1044" s="9">
        <f t="shared" ca="1" si="53"/>
        <v>1.1935208866156177E-3</v>
      </c>
      <c r="L1044" s="10"/>
    </row>
    <row r="1045" spans="1:12">
      <c r="A1045" s="1" t="s">
        <v>1044</v>
      </c>
      <c r="B1045" s="3">
        <v>23.63</v>
      </c>
      <c r="C1045" s="9">
        <f t="shared" si="51"/>
        <v>-1.7463617463617576E-2</v>
      </c>
      <c r="E1045" s="3">
        <v>117.52</v>
      </c>
      <c r="F1045" s="9">
        <f t="shared" si="52"/>
        <v>6.8119891008167066E-4</v>
      </c>
      <c r="H1045" s="10">
        <f ca="1">IF(ROW()-2&gt;=$R$4, AVERAGE(INDIRECT("C"&amp;ROW()-$R$4+1):C1045), "")</f>
        <v>-1.7463617463617576E-2</v>
      </c>
      <c r="J1045" s="18">
        <f ca="1">IF(ISNUMBER(MoyMob), IF(TestX, J1044*(1+C1045), J1044*(1+F1045)), J1044*(1+C1045))</f>
        <v>100.00072475879908</v>
      </c>
      <c r="K1045" s="9">
        <f t="shared" ca="1" si="53"/>
        <v>-1.7463617463617576E-2</v>
      </c>
      <c r="L1045" s="10"/>
    </row>
    <row r="1046" spans="1:12">
      <c r="A1046" s="1" t="s">
        <v>1045</v>
      </c>
      <c r="B1046" s="3">
        <v>24.05</v>
      </c>
      <c r="C1046" s="9">
        <f t="shared" si="51"/>
        <v>1.777401608125273E-2</v>
      </c>
      <c r="E1046" s="3">
        <v>117.62</v>
      </c>
      <c r="F1046" s="9">
        <f t="shared" si="52"/>
        <v>8.509189925118843E-4</v>
      </c>
      <c r="H1046" s="10">
        <f ca="1">IF(ROW()-2&gt;=$R$4, AVERAGE(INDIRECT("C"&amp;ROW()-$R$4+1):C1046), "")</f>
        <v>1.777401608125273E-2</v>
      </c>
      <c r="J1046" s="18">
        <f ca="1">IF(ISNUMBER(MoyMob), IF(TestX, J1045*(1+C1046), J1045*(1+F1046)), J1045*(1+C1046))</f>
        <v>101.77813924879891</v>
      </c>
      <c r="K1046" s="9">
        <f t="shared" ca="1" si="53"/>
        <v>1.777401608125273E-2</v>
      </c>
      <c r="L1046" s="10"/>
    </row>
    <row r="1047" spans="1:12">
      <c r="A1047" s="1" t="s">
        <v>1046</v>
      </c>
      <c r="B1047" s="3">
        <v>21.95</v>
      </c>
      <c r="C1047" s="9">
        <f t="shared" si="51"/>
        <v>-8.7318087318087323E-2</v>
      </c>
      <c r="E1047" s="3">
        <v>117.42</v>
      </c>
      <c r="F1047" s="9">
        <f t="shared" si="52"/>
        <v>-1.7003910899506813E-3</v>
      </c>
      <c r="H1047" s="10">
        <f ca="1">IF(ROW()-2&gt;=$R$4, AVERAGE(INDIRECT("C"&amp;ROW()-$R$4+1):C1047), "")</f>
        <v>-8.7318087318087323E-2</v>
      </c>
      <c r="J1047" s="18">
        <f ca="1">IF(ISNUMBER(MoyMob), IF(TestX, J1046*(1+C1047), J1046*(1+F1047)), J1046*(1+C1047))</f>
        <v>101.60507660766849</v>
      </c>
      <c r="K1047" s="9">
        <f t="shared" ca="1" si="53"/>
        <v>-1.7003910899506813E-3</v>
      </c>
      <c r="L1047" s="10"/>
    </row>
    <row r="1048" spans="1:12">
      <c r="A1048" s="1" t="s">
        <v>1047</v>
      </c>
      <c r="B1048" s="3">
        <v>21.32</v>
      </c>
      <c r="C1048" s="9">
        <f t="shared" si="51"/>
        <v>-2.8701594533029562E-2</v>
      </c>
      <c r="E1048" s="3">
        <v>117.11</v>
      </c>
      <c r="F1048" s="9">
        <f t="shared" si="52"/>
        <v>-2.6400953840912678E-3</v>
      </c>
      <c r="H1048" s="10">
        <f ca="1">IF(ROW()-2&gt;=$R$4, AVERAGE(INDIRECT("C"&amp;ROW()-$R$4+1):C1048), "")</f>
        <v>-2.8701594533029562E-2</v>
      </c>
      <c r="J1048" s="18">
        <f ca="1">IF(ISNUMBER(MoyMob), IF(TestX, J1047*(1+C1048), J1047*(1+F1048)), J1047*(1+C1048))</f>
        <v>98.688848896377792</v>
      </c>
      <c r="K1048" s="9">
        <f t="shared" ca="1" si="53"/>
        <v>-2.8701594533029451E-2</v>
      </c>
      <c r="L1048" s="10"/>
    </row>
    <row r="1049" spans="1:12">
      <c r="A1049" s="1" t="s">
        <v>1048</v>
      </c>
      <c r="B1049" s="3">
        <v>20.48</v>
      </c>
      <c r="C1049" s="9">
        <f t="shared" si="51"/>
        <v>-3.9399624765478425E-2</v>
      </c>
      <c r="E1049" s="3">
        <v>116.49</v>
      </c>
      <c r="F1049" s="9">
        <f t="shared" si="52"/>
        <v>-5.2941678763556155E-3</v>
      </c>
      <c r="H1049" s="10">
        <f ca="1">IF(ROW()-2&gt;=$R$4, AVERAGE(INDIRECT("C"&amp;ROW()-$R$4+1):C1049), "")</f>
        <v>-3.9399624765478425E-2</v>
      </c>
      <c r="J1049" s="18">
        <f ca="1">IF(ISNUMBER(MoyMob), IF(TestX, J1048*(1+C1049), J1048*(1+F1049)), J1048*(1+C1049))</f>
        <v>98.166373562796082</v>
      </c>
      <c r="K1049" s="9">
        <f t="shared" ca="1" si="53"/>
        <v>-5.2941678763555045E-3</v>
      </c>
      <c r="L1049" s="10"/>
    </row>
    <row r="1050" spans="1:12">
      <c r="A1050" s="1" t="s">
        <v>1049</v>
      </c>
      <c r="B1050" s="3">
        <v>21.11</v>
      </c>
      <c r="C1050" s="9">
        <f t="shared" si="51"/>
        <v>3.076171875E-2</v>
      </c>
      <c r="E1050" s="3">
        <v>116.77</v>
      </c>
      <c r="F1050" s="9">
        <f t="shared" si="52"/>
        <v>2.4036397974074308E-3</v>
      </c>
      <c r="H1050" s="10">
        <f ca="1">IF(ROW()-2&gt;=$R$4, AVERAGE(INDIRECT("C"&amp;ROW()-$R$4+1):C1050), "")</f>
        <v>3.076171875E-2</v>
      </c>
      <c r="J1050" s="18">
        <f ca="1">IF(ISNUMBER(MoyMob), IF(TestX, J1049*(1+C1050), J1049*(1+F1050)), J1049*(1+C1050))</f>
        <v>101.18613993704226</v>
      </c>
      <c r="K1050" s="9">
        <f t="shared" ca="1" si="53"/>
        <v>3.076171875E-2</v>
      </c>
      <c r="L1050" s="10"/>
    </row>
    <row r="1051" spans="1:12">
      <c r="A1051" s="1" t="s">
        <v>1050</v>
      </c>
      <c r="B1051" s="3">
        <v>22.72</v>
      </c>
      <c r="C1051" s="9">
        <f t="shared" si="51"/>
        <v>7.6267171956418744E-2</v>
      </c>
      <c r="E1051" s="3">
        <v>117.2</v>
      </c>
      <c r="F1051" s="9">
        <f t="shared" si="52"/>
        <v>3.6824526847649697E-3</v>
      </c>
      <c r="H1051" s="10">
        <f ca="1">IF(ROW()-2&gt;=$R$4, AVERAGE(INDIRECT("C"&amp;ROW()-$R$4+1):C1051), "")</f>
        <v>7.6267171956418744E-2</v>
      </c>
      <c r="J1051" s="18">
        <f ca="1">IF(ISNUMBER(MoyMob), IF(TestX, J1050*(1+C1051), J1050*(1+F1051)), J1050*(1+C1051))</f>
        <v>108.90332067122691</v>
      </c>
      <c r="K1051" s="9">
        <f t="shared" ca="1" si="53"/>
        <v>7.6267171956418744E-2</v>
      </c>
      <c r="L1051" s="10"/>
    </row>
    <row r="1052" spans="1:12">
      <c r="A1052" s="1" t="s">
        <v>1051</v>
      </c>
      <c r="B1052" s="3">
        <v>23.56</v>
      </c>
      <c r="C1052" s="9">
        <f t="shared" si="51"/>
        <v>3.6971830985915499E-2</v>
      </c>
      <c r="E1052" s="3">
        <v>117.23</v>
      </c>
      <c r="F1052" s="9">
        <f t="shared" si="52"/>
        <v>2.5597269624566543E-4</v>
      </c>
      <c r="H1052" s="10">
        <f ca="1">IF(ROW()-2&gt;=$R$4, AVERAGE(INDIRECT("C"&amp;ROW()-$R$4+1):C1052), "")</f>
        <v>3.6971830985915499E-2</v>
      </c>
      <c r="J1052" s="18">
        <f ca="1">IF(ISNUMBER(MoyMob), IF(TestX, J1051*(1+C1052), J1051*(1+F1052)), J1051*(1+C1052))</f>
        <v>112.92967583688846</v>
      </c>
      <c r="K1052" s="9">
        <f t="shared" ca="1" si="53"/>
        <v>3.6971830985915499E-2</v>
      </c>
      <c r="L1052" s="10"/>
    </row>
    <row r="1053" spans="1:12">
      <c r="A1053" s="1" t="s">
        <v>1052</v>
      </c>
      <c r="B1053" s="3">
        <v>24.88</v>
      </c>
      <c r="C1053" s="9">
        <f t="shared" si="51"/>
        <v>5.6027164685908293E-2</v>
      </c>
      <c r="E1053" s="3">
        <v>117.41</v>
      </c>
      <c r="F1053" s="9">
        <f t="shared" si="52"/>
        <v>1.535443145952442E-3</v>
      </c>
      <c r="H1053" s="10">
        <f ca="1">IF(ROW()-2&gt;=$R$4, AVERAGE(INDIRECT("C"&amp;ROW()-$R$4+1):C1053), "")</f>
        <v>5.6027164685908293E-2</v>
      </c>
      <c r="J1053" s="18">
        <f ca="1">IF(ISNUMBER(MoyMob), IF(TestX, J1052*(1+C1053), J1052*(1+F1053)), J1052*(1+C1053))</f>
        <v>113.10307293362685</v>
      </c>
      <c r="K1053" s="9">
        <f t="shared" ca="1" si="53"/>
        <v>1.535443145952442E-3</v>
      </c>
      <c r="L1053" s="10"/>
    </row>
    <row r="1054" spans="1:12">
      <c r="A1054" s="1" t="s">
        <v>1053</v>
      </c>
      <c r="B1054" s="3">
        <v>24.26</v>
      </c>
      <c r="C1054" s="9">
        <f t="shared" si="51"/>
        <v>-2.4919614147909885E-2</v>
      </c>
      <c r="E1054" s="3">
        <v>117.64</v>
      </c>
      <c r="F1054" s="9">
        <f t="shared" si="52"/>
        <v>1.9589472787666651E-3</v>
      </c>
      <c r="H1054" s="10">
        <f ca="1">IF(ROW()-2&gt;=$R$4, AVERAGE(INDIRECT("C"&amp;ROW()-$R$4+1):C1054), "")</f>
        <v>-2.4919614147909885E-2</v>
      </c>
      <c r="J1054" s="18">
        <f ca="1">IF(ISNUMBER(MoyMob), IF(TestX, J1053*(1+C1054), J1053*(1+F1054)), J1053*(1+C1054))</f>
        <v>113.32463589057032</v>
      </c>
      <c r="K1054" s="9">
        <f t="shared" ca="1" si="53"/>
        <v>1.9589472787666651E-3</v>
      </c>
      <c r="L1054" s="10"/>
    </row>
    <row r="1055" spans="1:12">
      <c r="A1055" s="1" t="s">
        <v>1054</v>
      </c>
      <c r="B1055" s="3">
        <v>25.02</v>
      </c>
      <c r="C1055" s="9">
        <f t="shared" si="51"/>
        <v>3.1327287716405472E-2</v>
      </c>
      <c r="E1055" s="3">
        <v>117.61</v>
      </c>
      <c r="F1055" s="9">
        <f t="shared" si="52"/>
        <v>-2.5501530091809332E-4</v>
      </c>
      <c r="H1055" s="10">
        <f ca="1">IF(ROW()-2&gt;=$R$4, AVERAGE(INDIRECT("C"&amp;ROW()-$R$4+1):C1055), "")</f>
        <v>3.1327287716405472E-2</v>
      </c>
      <c r="J1055" s="18">
        <f ca="1">IF(ISNUMBER(MoyMob), IF(TestX, J1054*(1+C1055), J1054*(1+F1055)), J1054*(1+C1055))</f>
        <v>113.29573637444726</v>
      </c>
      <c r="K1055" s="9">
        <f t="shared" ca="1" si="53"/>
        <v>-2.5501530091809332E-4</v>
      </c>
      <c r="L1055" s="10"/>
    </row>
    <row r="1056" spans="1:12">
      <c r="A1056" s="1" t="s">
        <v>1055</v>
      </c>
      <c r="B1056" s="3">
        <v>23</v>
      </c>
      <c r="C1056" s="9">
        <f t="shared" si="51"/>
        <v>-8.0735411670663448E-2</v>
      </c>
      <c r="E1056" s="3">
        <v>117.43</v>
      </c>
      <c r="F1056" s="9">
        <f t="shared" si="52"/>
        <v>-1.5304821018620185E-3</v>
      </c>
      <c r="H1056" s="10">
        <f ca="1">IF(ROW()-2&gt;=$R$4, AVERAGE(INDIRECT("C"&amp;ROW()-$R$4+1):C1056), "")</f>
        <v>-8.0735411670663448E-2</v>
      </c>
      <c r="J1056" s="18">
        <f ca="1">IF(ISNUMBER(MoyMob), IF(TestX, J1055*(1+C1056), J1055*(1+F1056)), J1055*(1+C1056))</f>
        <v>113.12233927770889</v>
      </c>
      <c r="K1056" s="9">
        <f t="shared" ca="1" si="53"/>
        <v>-1.5304821018620185E-3</v>
      </c>
      <c r="L1056" s="10"/>
    </row>
    <row r="1057" spans="1:12">
      <c r="A1057" s="1" t="s">
        <v>1056</v>
      </c>
      <c r="B1057" s="3">
        <v>24.88</v>
      </c>
      <c r="C1057" s="9">
        <f t="shared" si="51"/>
        <v>8.1739130434782536E-2</v>
      </c>
      <c r="E1057" s="3">
        <v>117.64</v>
      </c>
      <c r="F1057" s="9">
        <f t="shared" si="52"/>
        <v>1.7882994124158724E-3</v>
      </c>
      <c r="H1057" s="10">
        <f ca="1">IF(ROW()-2&gt;=$R$4, AVERAGE(INDIRECT("C"&amp;ROW()-$R$4+1):C1057), "")</f>
        <v>8.1739130434782536E-2</v>
      </c>
      <c r="J1057" s="18">
        <f ca="1">IF(ISNUMBER(MoyMob), IF(TestX, J1056*(1+C1057), J1056*(1+F1057)), J1056*(1+C1057))</f>
        <v>122.36886092301727</v>
      </c>
      <c r="K1057" s="9">
        <f t="shared" ca="1" si="53"/>
        <v>8.1739130434782536E-2</v>
      </c>
      <c r="L1057" s="10"/>
    </row>
    <row r="1058" spans="1:12">
      <c r="A1058" s="1" t="s">
        <v>1057</v>
      </c>
      <c r="B1058" s="3">
        <v>25.93</v>
      </c>
      <c r="C1058" s="9">
        <f t="shared" si="51"/>
        <v>4.2202572347266987E-2</v>
      </c>
      <c r="E1058" s="3">
        <v>117.92</v>
      </c>
      <c r="F1058" s="9">
        <f t="shared" si="52"/>
        <v>2.380142808568575E-3</v>
      </c>
      <c r="H1058" s="10">
        <f ca="1">IF(ROW()-2&gt;=$R$4, AVERAGE(INDIRECT("C"&amp;ROW()-$R$4+1):C1058), "")</f>
        <v>4.2202572347266987E-2</v>
      </c>
      <c r="J1058" s="18">
        <f ca="1">IF(ISNUMBER(MoyMob), IF(TestX, J1057*(1+C1058), J1057*(1+F1058)), J1057*(1+C1058))</f>
        <v>122.66011628733591</v>
      </c>
      <c r="K1058" s="9">
        <f t="shared" ca="1" si="53"/>
        <v>2.380142808568575E-3</v>
      </c>
      <c r="L1058" s="10"/>
    </row>
    <row r="1059" spans="1:12">
      <c r="A1059" s="1" t="s">
        <v>1058</v>
      </c>
      <c r="B1059" s="3">
        <v>27.89</v>
      </c>
      <c r="C1059" s="9">
        <f t="shared" si="51"/>
        <v>7.558812186656394E-2</v>
      </c>
      <c r="E1059" s="3">
        <v>117.69</v>
      </c>
      <c r="F1059" s="9">
        <f t="shared" si="52"/>
        <v>-1.9504748982360764E-3</v>
      </c>
      <c r="H1059" s="10">
        <f ca="1">IF(ROW()-2&gt;=$R$4, AVERAGE(INDIRECT("C"&amp;ROW()-$R$4+1):C1059), "")</f>
        <v>7.558812186656394E-2</v>
      </c>
      <c r="J1059" s="18">
        <f ca="1">IF(ISNUMBER(MoyMob), IF(TestX, J1058*(1+C1059), J1058*(1+F1059)), J1058*(1+C1059))</f>
        <v>131.93176410542995</v>
      </c>
      <c r="K1059" s="9">
        <f t="shared" ca="1" si="53"/>
        <v>7.558812186656394E-2</v>
      </c>
      <c r="L1059" s="10"/>
    </row>
    <row r="1060" spans="1:12">
      <c r="A1060" s="1" t="s">
        <v>1059</v>
      </c>
      <c r="B1060" s="3">
        <v>28.38</v>
      </c>
      <c r="C1060" s="9">
        <f t="shared" si="51"/>
        <v>1.7569021154535625E-2</v>
      </c>
      <c r="E1060" s="3">
        <v>117.88</v>
      </c>
      <c r="F1060" s="9">
        <f t="shared" si="52"/>
        <v>1.6144107400799523E-3</v>
      </c>
      <c r="H1060" s="10">
        <f ca="1">IF(ROW()-2&gt;=$R$4, AVERAGE(INDIRECT("C"&amp;ROW()-$R$4+1):C1060), "")</f>
        <v>1.7569021154535625E-2</v>
      </c>
      <c r="J1060" s="18">
        <f ca="1">IF(ISNUMBER(MoyMob), IF(TestX, J1059*(1+C1060), J1059*(1+F1060)), J1059*(1+C1060))</f>
        <v>132.14475616235944</v>
      </c>
      <c r="K1060" s="9">
        <f t="shared" ca="1" si="53"/>
        <v>1.6144107400799523E-3</v>
      </c>
      <c r="L1060" s="10"/>
    </row>
    <row r="1061" spans="1:12">
      <c r="A1061" s="1" t="s">
        <v>1060</v>
      </c>
      <c r="B1061" s="3">
        <v>27.61</v>
      </c>
      <c r="C1061" s="9">
        <f t="shared" si="51"/>
        <v>-2.7131782945736371E-2</v>
      </c>
      <c r="E1061" s="3">
        <v>118.09</v>
      </c>
      <c r="F1061" s="9">
        <f t="shared" si="52"/>
        <v>1.7814726840856832E-3</v>
      </c>
      <c r="H1061" s="10">
        <f ca="1">IF(ROW()-2&gt;=$R$4, AVERAGE(INDIRECT("C"&amp;ROW()-$R$4+1):C1061), "")</f>
        <v>-2.7131782945736371E-2</v>
      </c>
      <c r="J1061" s="18">
        <f ca="1">IF(ISNUMBER(MoyMob), IF(TestX, J1060*(1+C1061), J1060*(1+F1061)), J1060*(1+C1061))</f>
        <v>132.38016843580786</v>
      </c>
      <c r="K1061" s="9">
        <f t="shared" ca="1" si="53"/>
        <v>1.7814726840856832E-3</v>
      </c>
      <c r="L1061" s="10"/>
    </row>
    <row r="1062" spans="1:12">
      <c r="A1062" s="1" t="s">
        <v>1061</v>
      </c>
      <c r="B1062" s="3">
        <v>27.89</v>
      </c>
      <c r="C1062" s="9">
        <f t="shared" si="51"/>
        <v>1.0141253169141606E-2</v>
      </c>
      <c r="E1062" s="3">
        <v>118.13</v>
      </c>
      <c r="F1062" s="9">
        <f t="shared" si="52"/>
        <v>3.3872470149876044E-4</v>
      </c>
      <c r="H1062" s="10">
        <f ca="1">IF(ROW()-2&gt;=$R$4, AVERAGE(INDIRECT("C"&amp;ROW()-$R$4+1):C1062), "")</f>
        <v>1.0141253169141606E-2</v>
      </c>
      <c r="J1062" s="18">
        <f ca="1">IF(ISNUMBER(MoyMob), IF(TestX, J1061*(1+C1062), J1061*(1+F1062)), J1061*(1+C1062))</f>
        <v>132.42500886884562</v>
      </c>
      <c r="K1062" s="9">
        <f t="shared" ca="1" si="53"/>
        <v>3.3872470149876044E-4</v>
      </c>
      <c r="L1062" s="10"/>
    </row>
    <row r="1063" spans="1:12">
      <c r="A1063" s="1" t="s">
        <v>1062</v>
      </c>
      <c r="B1063" s="3">
        <v>28.24</v>
      </c>
      <c r="C1063" s="9">
        <f t="shared" si="51"/>
        <v>1.2549300824668208E-2</v>
      </c>
      <c r="E1063" s="3">
        <v>117.98</v>
      </c>
      <c r="F1063" s="9">
        <f t="shared" si="52"/>
        <v>-1.2697875222211774E-3</v>
      </c>
      <c r="H1063" s="10">
        <f ca="1">IF(ROW()-2&gt;=$R$4, AVERAGE(INDIRECT("C"&amp;ROW()-$R$4+1):C1063), "")</f>
        <v>1.2549300824668208E-2</v>
      </c>
      <c r="J1063" s="18">
        <f ca="1">IF(ISNUMBER(MoyMob), IF(TestX, J1062*(1+C1063), J1062*(1+F1063)), J1062*(1+C1063))</f>
        <v>132.25685724495392</v>
      </c>
      <c r="K1063" s="9">
        <f t="shared" ca="1" si="53"/>
        <v>-1.2697875222212884E-3</v>
      </c>
      <c r="L1063" s="10"/>
    </row>
    <row r="1064" spans="1:12">
      <c r="A1064" s="1" t="s">
        <v>1063</v>
      </c>
      <c r="B1064" s="3">
        <v>27.96</v>
      </c>
      <c r="C1064" s="9">
        <f t="shared" si="51"/>
        <v>-9.9150141643058465E-3</v>
      </c>
      <c r="E1064" s="3">
        <v>117.77</v>
      </c>
      <c r="F1064" s="9">
        <f t="shared" si="52"/>
        <v>-1.7799627055433698E-3</v>
      </c>
      <c r="H1064" s="10">
        <f ca="1">IF(ROW()-2&gt;=$R$4, AVERAGE(INDIRECT("C"&amp;ROW()-$R$4+1):C1064), "")</f>
        <v>-9.9150141643058465E-3</v>
      </c>
      <c r="J1064" s="18">
        <f ca="1">IF(ISNUMBER(MoyMob), IF(TestX, J1063*(1+C1064), J1063*(1+F1064)), J1063*(1+C1064))</f>
        <v>130.94552863204362</v>
      </c>
      <c r="K1064" s="9">
        <f t="shared" ca="1" si="53"/>
        <v>-9.9150141643058465E-3</v>
      </c>
      <c r="L1064" s="10"/>
    </row>
    <row r="1065" spans="1:12">
      <c r="A1065" s="1" t="s">
        <v>1064</v>
      </c>
      <c r="B1065" s="3">
        <v>29.43</v>
      </c>
      <c r="C1065" s="9">
        <f t="shared" si="51"/>
        <v>5.2575107296137347E-2</v>
      </c>
      <c r="E1065" s="3">
        <v>117.99</v>
      </c>
      <c r="F1065" s="9">
        <f t="shared" si="52"/>
        <v>1.8680478899550934E-3</v>
      </c>
      <c r="H1065" s="10">
        <f ca="1">IF(ROW()-2&gt;=$R$4, AVERAGE(INDIRECT("C"&amp;ROW()-$R$4+1):C1065), "")</f>
        <v>5.2575107296137347E-2</v>
      </c>
      <c r="J1065" s="18">
        <f ca="1">IF(ISNUMBER(MoyMob), IF(TestX, J1064*(1+C1065), J1064*(1+F1065)), J1064*(1+C1065))</f>
        <v>131.19014115050376</v>
      </c>
      <c r="K1065" s="9">
        <f t="shared" ca="1" si="53"/>
        <v>1.8680478899550934E-3</v>
      </c>
      <c r="L1065" s="10"/>
    </row>
    <row r="1066" spans="1:12">
      <c r="A1066" s="1" t="s">
        <v>1065</v>
      </c>
      <c r="B1066" s="3">
        <v>30.2</v>
      </c>
      <c r="C1066" s="9">
        <f t="shared" si="51"/>
        <v>2.6163778457356512E-2</v>
      </c>
      <c r="E1066" s="3">
        <v>118.18</v>
      </c>
      <c r="F1066" s="9">
        <f t="shared" si="52"/>
        <v>1.6103059581320522E-3</v>
      </c>
      <c r="H1066" s="10">
        <f ca="1">IF(ROW()-2&gt;=$R$4, AVERAGE(INDIRECT("C"&amp;ROW()-$R$4+1):C1066), "")</f>
        <v>2.6163778457356512E-2</v>
      </c>
      <c r="J1066" s="18">
        <f ca="1">IF(ISNUMBER(MoyMob), IF(TestX, J1065*(1+C1066), J1065*(1+F1066)), J1065*(1+C1066))</f>
        <v>131.4013974164466</v>
      </c>
      <c r="K1066" s="9">
        <f t="shared" ca="1" si="53"/>
        <v>1.6103059581320522E-3</v>
      </c>
      <c r="L1066" s="10"/>
    </row>
    <row r="1067" spans="1:12">
      <c r="A1067" s="1" t="s">
        <v>1066</v>
      </c>
      <c r="B1067" s="3">
        <v>28.94</v>
      </c>
      <c r="C1067" s="9">
        <f t="shared" si="51"/>
        <v>-4.1721854304635708E-2</v>
      </c>
      <c r="E1067" s="3">
        <v>118.32</v>
      </c>
      <c r="F1067" s="9">
        <f t="shared" si="52"/>
        <v>1.1846336097476318E-3</v>
      </c>
      <c r="H1067" s="10">
        <f ca="1">IF(ROW()-2&gt;=$R$4, AVERAGE(INDIRECT("C"&amp;ROW()-$R$4+1):C1067), "")</f>
        <v>-4.1721854304635708E-2</v>
      </c>
      <c r="J1067" s="18">
        <f ca="1">IF(ISNUMBER(MoyMob), IF(TestX, J1066*(1+C1067), J1066*(1+F1067)), J1066*(1+C1067))</f>
        <v>125.91908745801209</v>
      </c>
      <c r="K1067" s="9">
        <f t="shared" ca="1" si="53"/>
        <v>-4.1721854304635708E-2</v>
      </c>
      <c r="L1067" s="10"/>
    </row>
    <row r="1068" spans="1:12">
      <c r="A1068" s="1" t="s">
        <v>1067</v>
      </c>
      <c r="B1068" s="3">
        <v>30.06</v>
      </c>
      <c r="C1068" s="9">
        <f t="shared" si="51"/>
        <v>3.8700760193503658E-2</v>
      </c>
      <c r="E1068" s="3">
        <v>118.42</v>
      </c>
      <c r="F1068" s="9">
        <f t="shared" si="52"/>
        <v>8.4516565246794961E-4</v>
      </c>
      <c r="H1068" s="10">
        <f ca="1">IF(ROW()-2&gt;=$R$4, AVERAGE(INDIRECT("C"&amp;ROW()-$R$4+1):C1068), "")</f>
        <v>3.8700760193503658E-2</v>
      </c>
      <c r="J1068" s="18">
        <f ca="1">IF(ISNUMBER(MoyMob), IF(TestX, J1067*(1+C1068), J1067*(1+F1068)), J1067*(1+C1068))</f>
        <v>126.02550994572171</v>
      </c>
      <c r="K1068" s="9">
        <f t="shared" ca="1" si="53"/>
        <v>8.4516565246794961E-4</v>
      </c>
      <c r="L1068" s="10"/>
    </row>
    <row r="1069" spans="1:12">
      <c r="A1069" s="1" t="s">
        <v>1068</v>
      </c>
      <c r="B1069" s="3">
        <v>30.83</v>
      </c>
      <c r="C1069" s="9">
        <f t="shared" si="51"/>
        <v>2.5615435795076413E-2</v>
      </c>
      <c r="E1069" s="3">
        <v>118.7</v>
      </c>
      <c r="F1069" s="9">
        <f t="shared" si="52"/>
        <v>2.3644654619152661E-3</v>
      </c>
      <c r="H1069" s="10">
        <f ca="1">IF(ROW()-2&gt;=$R$4, AVERAGE(INDIRECT("C"&amp;ROW()-$R$4+1):C1069), "")</f>
        <v>2.5615435795076413E-2</v>
      </c>
      <c r="J1069" s="18">
        <f ca="1">IF(ISNUMBER(MoyMob), IF(TestX, J1068*(1+C1069), J1068*(1+F1069)), J1068*(1+C1069))</f>
        <v>126.32349291130862</v>
      </c>
      <c r="K1069" s="9">
        <f t="shared" ca="1" si="53"/>
        <v>2.3644654619152661E-3</v>
      </c>
      <c r="L1069" s="10"/>
    </row>
    <row r="1070" spans="1:12">
      <c r="A1070" s="1" t="s">
        <v>1069</v>
      </c>
      <c r="B1070" s="3">
        <v>29.78</v>
      </c>
      <c r="C1070" s="9">
        <f t="shared" si="51"/>
        <v>-3.4057735971456338E-2</v>
      </c>
      <c r="E1070" s="3">
        <v>118.81</v>
      </c>
      <c r="F1070" s="9">
        <f t="shared" si="52"/>
        <v>9.2670598146593619E-4</v>
      </c>
      <c r="H1070" s="10">
        <f ca="1">IF(ROW()-2&gt;=$R$4, AVERAGE(INDIRECT("C"&amp;ROW()-$R$4+1):C1070), "")</f>
        <v>-3.4057735971456338E-2</v>
      </c>
      <c r="J1070" s="18">
        <f ca="1">IF(ISNUMBER(MoyMob), IF(TestX, J1069*(1+C1070), J1069*(1+F1070)), J1069*(1+C1070))</f>
        <v>122.02120074274313</v>
      </c>
      <c r="K1070" s="9">
        <f t="shared" ca="1" si="53"/>
        <v>-3.4057735971456338E-2</v>
      </c>
      <c r="L1070" s="10"/>
    </row>
    <row r="1071" spans="1:12">
      <c r="A1071" s="1" t="s">
        <v>1070</v>
      </c>
      <c r="B1071" s="3">
        <v>29.64</v>
      </c>
      <c r="C1071" s="9">
        <f t="shared" si="51"/>
        <v>-4.7011417058429039E-3</v>
      </c>
      <c r="E1071" s="3">
        <v>118.91</v>
      </c>
      <c r="F1071" s="9">
        <f t="shared" si="52"/>
        <v>8.4167999326645315E-4</v>
      </c>
      <c r="H1071" s="10">
        <f ca="1">IF(ROW()-2&gt;=$R$4, AVERAGE(INDIRECT("C"&amp;ROW()-$R$4+1):C1071), "")</f>
        <v>-4.7011417058429039E-3</v>
      </c>
      <c r="J1071" s="18">
        <f ca="1">IF(ISNUMBER(MoyMob), IF(TestX, J1070*(1+C1071), J1070*(1+F1071)), J1070*(1+C1071))</f>
        <v>122.12390354616265</v>
      </c>
      <c r="K1071" s="9">
        <f t="shared" ca="1" si="53"/>
        <v>8.4167999326645315E-4</v>
      </c>
      <c r="L1071" s="10"/>
    </row>
    <row r="1072" spans="1:12">
      <c r="A1072" s="1" t="s">
        <v>1071</v>
      </c>
      <c r="B1072" s="3">
        <v>29.71</v>
      </c>
      <c r="C1072" s="9">
        <f t="shared" si="51"/>
        <v>2.3616734143050433E-3</v>
      </c>
      <c r="E1072" s="3">
        <v>118.85</v>
      </c>
      <c r="F1072" s="9">
        <f t="shared" si="52"/>
        <v>-5.0458329829283777E-4</v>
      </c>
      <c r="H1072" s="10">
        <f ca="1">IF(ROW()-2&gt;=$R$4, AVERAGE(INDIRECT("C"&amp;ROW()-$R$4+1):C1072), "")</f>
        <v>2.3616734143050433E-3</v>
      </c>
      <c r="J1072" s="18">
        <f ca="1">IF(ISNUMBER(MoyMob), IF(TestX, J1071*(1+C1072), J1071*(1+F1072)), J1071*(1+C1072))</f>
        <v>122.06228186411093</v>
      </c>
      <c r="K1072" s="9">
        <f t="shared" ca="1" si="53"/>
        <v>-5.0458329829283777E-4</v>
      </c>
      <c r="L1072" s="10"/>
    </row>
    <row r="1073" spans="1:12">
      <c r="A1073" s="1" t="s">
        <v>1072</v>
      </c>
      <c r="B1073" s="3">
        <v>30.13</v>
      </c>
      <c r="C1073" s="9">
        <f t="shared" si="51"/>
        <v>1.4136654325142883E-2</v>
      </c>
      <c r="E1073" s="3">
        <v>118.7</v>
      </c>
      <c r="F1073" s="9">
        <f t="shared" si="52"/>
        <v>-1.2620950778291506E-3</v>
      </c>
      <c r="H1073" s="10">
        <f ca="1">IF(ROW()-2&gt;=$R$4, AVERAGE(INDIRECT("C"&amp;ROW()-$R$4+1):C1073), "")</f>
        <v>1.4136654325142883E-2</v>
      </c>
      <c r="J1073" s="18">
        <f ca="1">IF(ISNUMBER(MoyMob), IF(TestX, J1072*(1+C1073), J1072*(1+F1073)), J1072*(1+C1073))</f>
        <v>123.78783414896202</v>
      </c>
      <c r="K1073" s="9">
        <f t="shared" ca="1" si="53"/>
        <v>1.4136654325142883E-2</v>
      </c>
      <c r="L1073" s="10"/>
    </row>
    <row r="1074" spans="1:12">
      <c r="A1074" s="1" t="s">
        <v>1073</v>
      </c>
      <c r="B1074" s="3">
        <v>30.06</v>
      </c>
      <c r="C1074" s="9">
        <f t="shared" si="51"/>
        <v>-2.3232658479920287E-3</v>
      </c>
      <c r="E1074" s="3">
        <v>118.74</v>
      </c>
      <c r="F1074" s="9">
        <f t="shared" si="52"/>
        <v>3.3698399326032025E-4</v>
      </c>
      <c r="H1074" s="10">
        <f ca="1">IF(ROW()-2&gt;=$R$4, AVERAGE(INDIRECT("C"&amp;ROW()-$R$4+1):C1074), "")</f>
        <v>-2.3232658479920287E-3</v>
      </c>
      <c r="J1074" s="18">
        <f ca="1">IF(ISNUMBER(MoyMob), IF(TestX, J1073*(1+C1074), J1073*(1+F1074)), J1073*(1+C1074))</f>
        <v>123.50024210148683</v>
      </c>
      <c r="K1074" s="9">
        <f t="shared" ca="1" si="53"/>
        <v>-2.3232658479920287E-3</v>
      </c>
      <c r="L1074" s="10"/>
    </row>
    <row r="1075" spans="1:12">
      <c r="A1075" s="1" t="s">
        <v>1074</v>
      </c>
      <c r="B1075" s="3">
        <v>30.06</v>
      </c>
      <c r="C1075" s="9">
        <f t="shared" si="51"/>
        <v>0</v>
      </c>
      <c r="E1075" s="3">
        <v>118.77</v>
      </c>
      <c r="F1075" s="9">
        <f t="shared" si="52"/>
        <v>2.5265285497733103E-4</v>
      </c>
      <c r="H1075" s="10">
        <f ca="1">IF(ROW()-2&gt;=$R$4, AVERAGE(INDIRECT("C"&amp;ROW()-$R$4+1):C1075), "")</f>
        <v>0</v>
      </c>
      <c r="J1075" s="18">
        <f ca="1">IF(ISNUMBER(MoyMob), IF(TestX, J1074*(1+C1075), J1074*(1+F1075)), J1074*(1+C1075))</f>
        <v>123.53144479024417</v>
      </c>
      <c r="K1075" s="9">
        <f t="shared" ca="1" si="53"/>
        <v>2.5265285497733103E-4</v>
      </c>
      <c r="L1075" s="10"/>
    </row>
    <row r="1076" spans="1:12">
      <c r="A1076" s="1" t="s">
        <v>1075</v>
      </c>
      <c r="B1076" s="3">
        <v>32.15</v>
      </c>
      <c r="C1076" s="9">
        <f t="shared" si="51"/>
        <v>6.9527611443779058E-2</v>
      </c>
      <c r="E1076" s="3">
        <v>118.66</v>
      </c>
      <c r="F1076" s="9">
        <f t="shared" si="52"/>
        <v>-9.2615980466448367E-4</v>
      </c>
      <c r="H1076" s="10">
        <f ca="1">IF(ROW()-2&gt;=$R$4, AVERAGE(INDIRECT("C"&amp;ROW()-$R$4+1):C1076), "")</f>
        <v>6.9527611443779058E-2</v>
      </c>
      <c r="J1076" s="18">
        <f ca="1">IF(ISNUMBER(MoyMob), IF(TestX, J1075*(1+C1076), J1075*(1+F1076)), J1075*(1+C1076))</f>
        <v>123.41703493146731</v>
      </c>
      <c r="K1076" s="9">
        <f t="shared" ca="1" si="53"/>
        <v>-9.2615980466448367E-4</v>
      </c>
      <c r="L1076" s="10"/>
    </row>
    <row r="1077" spans="1:12">
      <c r="A1077" s="1" t="s">
        <v>1076</v>
      </c>
      <c r="B1077" s="3">
        <v>32.22</v>
      </c>
      <c r="C1077" s="9">
        <f t="shared" si="51"/>
        <v>2.1772939346811349E-3</v>
      </c>
      <c r="E1077" s="3">
        <v>118.55</v>
      </c>
      <c r="F1077" s="9">
        <f t="shared" si="52"/>
        <v>-9.2701837181863311E-4</v>
      </c>
      <c r="H1077" s="10">
        <f ca="1">IF(ROW()-2&gt;=$R$4, AVERAGE(INDIRECT("C"&amp;ROW()-$R$4+1):C1077), "")</f>
        <v>2.1772939346811349E-3</v>
      </c>
      <c r="J1077" s="18">
        <f ca="1">IF(ISNUMBER(MoyMob), IF(TestX, J1076*(1+C1077), J1076*(1+F1077)), J1076*(1+C1077))</f>
        <v>123.68575009305992</v>
      </c>
      <c r="K1077" s="9">
        <f t="shared" ca="1" si="53"/>
        <v>2.1772939346811349E-3</v>
      </c>
      <c r="L1077" s="10"/>
    </row>
    <row r="1078" spans="1:12">
      <c r="A1078" s="1" t="s">
        <v>1077</v>
      </c>
      <c r="B1078" s="3">
        <v>32.08</v>
      </c>
      <c r="C1078" s="9">
        <f t="shared" si="51"/>
        <v>-4.345127250155234E-3</v>
      </c>
      <c r="E1078" s="3">
        <v>118.68</v>
      </c>
      <c r="F1078" s="9">
        <f t="shared" si="52"/>
        <v>1.0965837199494732E-3</v>
      </c>
      <c r="H1078" s="10">
        <f ca="1">IF(ROW()-2&gt;=$R$4, AVERAGE(INDIRECT("C"&amp;ROW()-$R$4+1):C1078), "")</f>
        <v>-4.345127250155234E-3</v>
      </c>
      <c r="J1078" s="18">
        <f ca="1">IF(ISNUMBER(MoyMob), IF(TestX, J1077*(1+C1078), J1077*(1+F1078)), J1077*(1+C1078))</f>
        <v>123.82138187300171</v>
      </c>
      <c r="K1078" s="9">
        <f t="shared" ca="1" si="53"/>
        <v>1.0965837199494732E-3</v>
      </c>
      <c r="L1078" s="10"/>
    </row>
    <row r="1079" spans="1:12">
      <c r="A1079" s="1" t="s">
        <v>1078</v>
      </c>
      <c r="B1079" s="3">
        <v>32.5</v>
      </c>
      <c r="C1079" s="9">
        <f t="shared" si="51"/>
        <v>1.3092269326683281E-2</v>
      </c>
      <c r="E1079" s="3">
        <v>118.64</v>
      </c>
      <c r="F1079" s="9">
        <f t="shared" si="52"/>
        <v>-3.3704078193463882E-4</v>
      </c>
      <c r="H1079" s="10">
        <f ca="1">IF(ROW()-2&gt;=$R$4, AVERAGE(INDIRECT("C"&amp;ROW()-$R$4+1):C1079), "")</f>
        <v>1.3092269326683281E-2</v>
      </c>
      <c r="J1079" s="18">
        <f ca="1">IF(ISNUMBER(MoyMob), IF(TestX, J1078*(1+C1079), J1078*(1+F1079)), J1078*(1+C1079))</f>
        <v>123.77964901763501</v>
      </c>
      <c r="K1079" s="9">
        <f t="shared" ca="1" si="53"/>
        <v>-3.3704078193463882E-4</v>
      </c>
      <c r="L1079" s="10"/>
    </row>
    <row r="1080" spans="1:12">
      <c r="A1080" s="1" t="s">
        <v>1079</v>
      </c>
      <c r="B1080" s="3">
        <v>36.42</v>
      </c>
      <c r="C1080" s="9">
        <f t="shared" si="51"/>
        <v>0.12061538461538457</v>
      </c>
      <c r="E1080" s="3">
        <v>118.89</v>
      </c>
      <c r="F1080" s="9">
        <f t="shared" si="52"/>
        <v>2.1072151045178344E-3</v>
      </c>
      <c r="H1080" s="10">
        <f ca="1">IF(ROW()-2&gt;=$R$4, AVERAGE(INDIRECT("C"&amp;ROW()-$R$4+1):C1080), "")</f>
        <v>0.12061538461538457</v>
      </c>
      <c r="J1080" s="18">
        <f ca="1">IF(ISNUMBER(MoyMob), IF(TestX, J1079*(1+C1080), J1079*(1+F1080)), J1079*(1+C1080))</f>
        <v>124.04047936367688</v>
      </c>
      <c r="K1080" s="9">
        <f t="shared" ca="1" si="53"/>
        <v>2.1072151045178344E-3</v>
      </c>
      <c r="L1080" s="10"/>
    </row>
    <row r="1081" spans="1:12">
      <c r="A1081" s="1" t="s">
        <v>1080</v>
      </c>
      <c r="B1081" s="3">
        <v>37.26</v>
      </c>
      <c r="C1081" s="9">
        <f t="shared" si="51"/>
        <v>2.3064250411861442E-2</v>
      </c>
      <c r="E1081" s="3">
        <v>119.17</v>
      </c>
      <c r="F1081" s="9">
        <f t="shared" si="52"/>
        <v>2.3551181764656093E-3</v>
      </c>
      <c r="H1081" s="10">
        <f ca="1">IF(ROW()-2&gt;=$R$4, AVERAGE(INDIRECT("C"&amp;ROW()-$R$4+1):C1081), "")</f>
        <v>2.3064250411861442E-2</v>
      </c>
      <c r="J1081" s="18">
        <f ca="1">IF(ISNUMBER(MoyMob), IF(TestX, J1080*(1+C1081), J1080*(1+F1081)), J1080*(1+C1081))</f>
        <v>126.90138004092806</v>
      </c>
      <c r="K1081" s="9">
        <f t="shared" ca="1" si="53"/>
        <v>2.3064250411861442E-2</v>
      </c>
      <c r="L1081" s="10"/>
    </row>
    <row r="1082" spans="1:12">
      <c r="A1082" s="1" t="s">
        <v>1081</v>
      </c>
      <c r="B1082" s="3">
        <v>38.31</v>
      </c>
      <c r="C1082" s="9">
        <f t="shared" si="51"/>
        <v>2.8180354267310914E-2</v>
      </c>
      <c r="E1082" s="3">
        <v>118.95</v>
      </c>
      <c r="F1082" s="9">
        <f t="shared" si="52"/>
        <v>-1.846102206931266E-3</v>
      </c>
      <c r="H1082" s="10">
        <f ca="1">IF(ROW()-2&gt;=$R$4, AVERAGE(INDIRECT("C"&amp;ROW()-$R$4+1):C1082), "")</f>
        <v>2.8180354267310914E-2</v>
      </c>
      <c r="J1082" s="18">
        <f ca="1">IF(ISNUMBER(MoyMob), IF(TestX, J1081*(1+C1082), J1081*(1+F1082)), J1081*(1+C1082))</f>
        <v>126.66710712317187</v>
      </c>
      <c r="K1082" s="9">
        <f t="shared" ca="1" si="53"/>
        <v>-1.846102206931266E-3</v>
      </c>
      <c r="L1082" s="10"/>
    </row>
    <row r="1083" spans="1:12">
      <c r="A1083" s="1" t="s">
        <v>1082</v>
      </c>
      <c r="B1083" s="3">
        <v>39.21</v>
      </c>
      <c r="C1083" s="9">
        <f t="shared" si="51"/>
        <v>2.3492560689114983E-2</v>
      </c>
      <c r="E1083" s="3">
        <v>119.09</v>
      </c>
      <c r="F1083" s="9">
        <f t="shared" si="52"/>
        <v>1.1769651113913149E-3</v>
      </c>
      <c r="H1083" s="10">
        <f ca="1">IF(ROW()-2&gt;=$R$4, AVERAGE(INDIRECT("C"&amp;ROW()-$R$4+1):C1083), "")</f>
        <v>2.3492560689114983E-2</v>
      </c>
      <c r="J1083" s="18">
        <f ca="1">IF(ISNUMBER(MoyMob), IF(TestX, J1082*(1+C1083), J1082*(1+F1083)), J1082*(1+C1083))</f>
        <v>126.81618988901671</v>
      </c>
      <c r="K1083" s="9">
        <f t="shared" ca="1" si="53"/>
        <v>1.1769651113913149E-3</v>
      </c>
      <c r="L1083" s="10"/>
    </row>
    <row r="1084" spans="1:12">
      <c r="A1084" s="1" t="s">
        <v>1083</v>
      </c>
      <c r="B1084" s="3">
        <v>41.24</v>
      </c>
      <c r="C1084" s="9">
        <f t="shared" si="51"/>
        <v>5.1772507013516877E-2</v>
      </c>
      <c r="E1084" s="3">
        <v>119.01</v>
      </c>
      <c r="F1084" s="9">
        <f t="shared" si="52"/>
        <v>-6.7176085313624956E-4</v>
      </c>
      <c r="H1084" s="10">
        <f ca="1">IF(ROW()-2&gt;=$R$4, AVERAGE(INDIRECT("C"&amp;ROW()-$R$4+1):C1084), "")</f>
        <v>5.1772507013516877E-2</v>
      </c>
      <c r="J1084" s="18">
        <f ca="1">IF(ISNUMBER(MoyMob), IF(TestX, J1083*(1+C1084), J1083*(1+F1084)), J1083*(1+C1084))</f>
        <v>126.73099973710538</v>
      </c>
      <c r="K1084" s="9">
        <f t="shared" ca="1" si="53"/>
        <v>-6.7176085313624956E-4</v>
      </c>
      <c r="L1084" s="10"/>
    </row>
    <row r="1085" spans="1:12">
      <c r="A1085" s="1" t="s">
        <v>1084</v>
      </c>
      <c r="B1085" s="3">
        <v>42.36</v>
      </c>
      <c r="C1085" s="9">
        <f t="shared" si="51"/>
        <v>2.7158098933074637E-2</v>
      </c>
      <c r="E1085" s="3">
        <v>119.17</v>
      </c>
      <c r="F1085" s="9">
        <f t="shared" si="52"/>
        <v>1.3444248382488144E-3</v>
      </c>
      <c r="H1085" s="10">
        <f ca="1">IF(ROW()-2&gt;=$R$4, AVERAGE(INDIRECT("C"&amp;ROW()-$R$4+1):C1085), "")</f>
        <v>2.7158098933074637E-2</v>
      </c>
      <c r="J1085" s="18">
        <f ca="1">IF(ISNUMBER(MoyMob), IF(TestX, J1084*(1+C1085), J1084*(1+F1085)), J1084*(1+C1085))</f>
        <v>126.90138004092805</v>
      </c>
      <c r="K1085" s="9">
        <f t="shared" ca="1" si="53"/>
        <v>1.3444248382488144E-3</v>
      </c>
      <c r="L1085" s="10"/>
    </row>
    <row r="1086" spans="1:12">
      <c r="A1086" s="1" t="s">
        <v>1085</v>
      </c>
      <c r="B1086" s="3">
        <v>40.89</v>
      </c>
      <c r="C1086" s="9">
        <f t="shared" si="51"/>
        <v>-3.4702549575070796E-2</v>
      </c>
      <c r="E1086" s="3">
        <v>118.78</v>
      </c>
      <c r="F1086" s="9">
        <f t="shared" si="52"/>
        <v>-3.2726357304690978E-3</v>
      </c>
      <c r="H1086" s="10">
        <f ca="1">IF(ROW()-2&gt;=$R$4, AVERAGE(INDIRECT("C"&amp;ROW()-$R$4+1):C1086), "")</f>
        <v>-3.4702549575070796E-2</v>
      </c>
      <c r="J1086" s="18">
        <f ca="1">IF(ISNUMBER(MoyMob), IF(TestX, J1085*(1+C1086), J1085*(1+F1086)), J1085*(1+C1086))</f>
        <v>126.48607805036026</v>
      </c>
      <c r="K1086" s="9">
        <f t="shared" ca="1" si="53"/>
        <v>-3.2726357304690978E-3</v>
      </c>
      <c r="L1086" s="10"/>
    </row>
    <row r="1087" spans="1:12">
      <c r="A1087" s="1" t="s">
        <v>1086</v>
      </c>
      <c r="B1087" s="3">
        <v>41.31</v>
      </c>
      <c r="C1087" s="9">
        <f t="shared" si="51"/>
        <v>1.0271460014673606E-2</v>
      </c>
      <c r="E1087" s="3">
        <v>118.85</v>
      </c>
      <c r="F1087" s="9">
        <f t="shared" si="52"/>
        <v>5.8932480215512228E-4</v>
      </c>
      <c r="H1087" s="10">
        <f ca="1">IF(ROW()-2&gt;=$R$4, AVERAGE(INDIRECT("C"&amp;ROW()-$R$4+1):C1087), "")</f>
        <v>1.0271460014673606E-2</v>
      </c>
      <c r="J1087" s="18">
        <f ca="1">IF(ISNUMBER(MoyMob), IF(TestX, J1086*(1+C1087), J1086*(1+F1087)), J1086*(1+C1087))</f>
        <v>126.56061943328267</v>
      </c>
      <c r="K1087" s="9">
        <f t="shared" ca="1" si="53"/>
        <v>5.8932480215512228E-4</v>
      </c>
      <c r="L1087" s="10"/>
    </row>
    <row r="1088" spans="1:12">
      <c r="A1088" s="1" t="s">
        <v>1087</v>
      </c>
      <c r="B1088" s="3">
        <v>40.82</v>
      </c>
      <c r="C1088" s="9">
        <f t="shared" si="51"/>
        <v>-1.1861534737351742E-2</v>
      </c>
      <c r="E1088" s="3">
        <v>118.94</v>
      </c>
      <c r="F1088" s="9">
        <f t="shared" si="52"/>
        <v>7.5725704669760141E-4</v>
      </c>
      <c r="H1088" s="10">
        <f ca="1">IF(ROW()-2&gt;=$R$4, AVERAGE(INDIRECT("C"&amp;ROW()-$R$4+1):C1088), "")</f>
        <v>-1.1861534737351742E-2</v>
      </c>
      <c r="J1088" s="18">
        <f ca="1">IF(ISNUMBER(MoyMob), IF(TestX, J1087*(1+C1088), J1087*(1+F1088)), J1087*(1+C1088))</f>
        <v>126.65645835418293</v>
      </c>
      <c r="K1088" s="9">
        <f t="shared" ca="1" si="53"/>
        <v>7.5725704669760141E-4</v>
      </c>
      <c r="L1088" s="10"/>
    </row>
    <row r="1089" spans="1:12">
      <c r="A1089" s="1" t="s">
        <v>1088</v>
      </c>
      <c r="B1089" s="3">
        <v>39.909999999999997</v>
      </c>
      <c r="C1089" s="9">
        <f t="shared" si="51"/>
        <v>-2.2292993630573354E-2</v>
      </c>
      <c r="E1089" s="3">
        <v>119.36</v>
      </c>
      <c r="F1089" s="9">
        <f t="shared" si="52"/>
        <v>3.5311921977467797E-3</v>
      </c>
      <c r="H1089" s="10">
        <f ca="1">IF(ROW()-2&gt;=$R$4, AVERAGE(INDIRECT("C"&amp;ROW()-$R$4+1):C1089), "")</f>
        <v>-2.2292993630573354E-2</v>
      </c>
      <c r="J1089" s="18">
        <f ca="1">IF(ISNUMBER(MoyMob), IF(TestX, J1088*(1+C1089), J1088*(1+F1089)), J1088*(1+C1089))</f>
        <v>123.83290673482215</v>
      </c>
      <c r="K1089" s="9">
        <f t="shared" ca="1" si="53"/>
        <v>-2.2292993630573354E-2</v>
      </c>
      <c r="L1089" s="10"/>
    </row>
    <row r="1090" spans="1:12">
      <c r="A1090" s="1" t="s">
        <v>1089</v>
      </c>
      <c r="B1090" s="3">
        <v>40.33</v>
      </c>
      <c r="C1090" s="9">
        <f t="shared" si="51"/>
        <v>1.0523678276121329E-2</v>
      </c>
      <c r="E1090" s="3">
        <v>119.28</v>
      </c>
      <c r="F1090" s="9">
        <f t="shared" si="52"/>
        <v>-6.7024128686321571E-4</v>
      </c>
      <c r="H1090" s="10">
        <f ca="1">IF(ROW()-2&gt;=$R$4, AVERAGE(INDIRECT("C"&amp;ROW()-$R$4+1):C1090), "")</f>
        <v>1.0523678276121329E-2</v>
      </c>
      <c r="J1090" s="18">
        <f ca="1">IF(ISNUMBER(MoyMob), IF(TestX, J1089*(1+C1090), J1089*(1+F1090)), J1089*(1+C1090))</f>
        <v>123.74990880805619</v>
      </c>
      <c r="K1090" s="9">
        <f t="shared" ca="1" si="53"/>
        <v>-6.7024128686321571E-4</v>
      </c>
      <c r="L1090" s="10"/>
    </row>
    <row r="1091" spans="1:12">
      <c r="A1091" s="1" t="s">
        <v>1090</v>
      </c>
      <c r="B1091" s="3">
        <v>40.33</v>
      </c>
      <c r="C1091" s="9">
        <f t="shared" si="51"/>
        <v>0</v>
      </c>
      <c r="E1091" s="3">
        <v>119.26</v>
      </c>
      <c r="F1091" s="9">
        <f t="shared" si="52"/>
        <v>-1.6767270288398084E-4</v>
      </c>
      <c r="H1091" s="10">
        <f ca="1">IF(ROW()-2&gt;=$R$4, AVERAGE(INDIRECT("C"&amp;ROW()-$R$4+1):C1091), "")</f>
        <v>0</v>
      </c>
      <c r="J1091" s="18">
        <f ca="1">IF(ISNUMBER(MoyMob), IF(TestX, J1090*(1+C1091), J1090*(1+F1091)), J1090*(1+C1091))</f>
        <v>123.74990880805619</v>
      </c>
      <c r="K1091" s="9">
        <f t="shared" ca="1" si="53"/>
        <v>0</v>
      </c>
      <c r="L1091" s="10"/>
    </row>
    <row r="1092" spans="1:12">
      <c r="A1092" s="1" t="s">
        <v>1091</v>
      </c>
      <c r="B1092" s="3">
        <v>39.28</v>
      </c>
      <c r="C1092" s="9">
        <f t="shared" ref="C1092:C1155" si="54">B1092/B1091-1</f>
        <v>-2.6035209521447999E-2</v>
      </c>
      <c r="E1092" s="3">
        <v>119.41</v>
      </c>
      <c r="F1092" s="9">
        <f t="shared" ref="F1092:F1155" si="55">E1092/E1091-1</f>
        <v>1.2577561630051637E-3</v>
      </c>
      <c r="H1092" s="10">
        <f ca="1">IF(ROW()-2&gt;=$R$4, AVERAGE(INDIRECT("C"&amp;ROW()-$R$4+1):C1092), "")</f>
        <v>-2.6035209521447999E-2</v>
      </c>
      <c r="J1092" s="18">
        <f ca="1">IF(ISNUMBER(MoyMob), IF(TestX, J1091*(1+C1092), J1091*(1+F1092)), J1091*(1+C1092))</f>
        <v>120.52805400397837</v>
      </c>
      <c r="K1092" s="9">
        <f t="shared" ref="K1092:K1155" ca="1" si="56">J1092/J1091-1</f>
        <v>-2.6035209521447999E-2</v>
      </c>
      <c r="L1092" s="10"/>
    </row>
    <row r="1093" spans="1:12">
      <c r="A1093" s="1" t="s">
        <v>1092</v>
      </c>
      <c r="B1093" s="3">
        <v>39</v>
      </c>
      <c r="C1093" s="9">
        <f t="shared" si="54"/>
        <v>-7.1283095723014833E-3</v>
      </c>
      <c r="E1093" s="3">
        <v>119.26</v>
      </c>
      <c r="F1093" s="9">
        <f t="shared" si="55"/>
        <v>-1.2561761996482401E-3</v>
      </c>
      <c r="H1093" s="10">
        <f ca="1">IF(ROW()-2&gt;=$R$4, AVERAGE(INDIRECT("C"&amp;ROW()-$R$4+1):C1093), "")</f>
        <v>-7.1283095723014833E-3</v>
      </c>
      <c r="J1093" s="18">
        <f ca="1">IF(ISNUMBER(MoyMob), IF(TestX, J1092*(1+C1093), J1092*(1+F1093)), J1092*(1+C1093))</f>
        <v>120.37664953114866</v>
      </c>
      <c r="K1093" s="9">
        <f t="shared" ca="1" si="56"/>
        <v>-1.2561761996482401E-3</v>
      </c>
      <c r="L1093" s="10"/>
    </row>
    <row r="1094" spans="1:12">
      <c r="A1094" s="1" t="s">
        <v>1093</v>
      </c>
      <c r="B1094" s="3">
        <v>37.47</v>
      </c>
      <c r="C1094" s="9">
        <f t="shared" si="54"/>
        <v>-3.9230769230769291E-2</v>
      </c>
      <c r="E1094" s="3">
        <v>119.3</v>
      </c>
      <c r="F1094" s="9">
        <f t="shared" si="55"/>
        <v>3.3540164346801404E-4</v>
      </c>
      <c r="H1094" s="10">
        <f ca="1">IF(ROW()-2&gt;=$R$4, AVERAGE(INDIRECT("C"&amp;ROW()-$R$4+1):C1094), "")</f>
        <v>-3.9230769230769291E-2</v>
      </c>
      <c r="J1094" s="18">
        <f ca="1">IF(ISNUMBER(MoyMob), IF(TestX, J1093*(1+C1094), J1093*(1+F1094)), J1093*(1+C1094))</f>
        <v>120.41702405723657</v>
      </c>
      <c r="K1094" s="9">
        <f t="shared" ca="1" si="56"/>
        <v>3.3540164346801404E-4</v>
      </c>
      <c r="L1094" s="10"/>
    </row>
    <row r="1095" spans="1:12">
      <c r="A1095" s="1" t="s">
        <v>1094</v>
      </c>
      <c r="B1095" s="3">
        <v>39.07</v>
      </c>
      <c r="C1095" s="9">
        <f t="shared" si="54"/>
        <v>4.2700827328529423E-2</v>
      </c>
      <c r="E1095" s="3">
        <v>119.45</v>
      </c>
      <c r="F1095" s="9">
        <f t="shared" si="55"/>
        <v>1.2573344509640982E-3</v>
      </c>
      <c r="H1095" s="10">
        <f ca="1">IF(ROW()-2&gt;=$R$4, AVERAGE(INDIRECT("C"&amp;ROW()-$R$4+1):C1095), "")</f>
        <v>4.2700827328529423E-2</v>
      </c>
      <c r="J1095" s="18">
        <f ca="1">IF(ISNUMBER(MoyMob), IF(TestX, J1094*(1+C1095), J1094*(1+F1095)), J1094*(1+C1095))</f>
        <v>125.55893060892001</v>
      </c>
      <c r="K1095" s="9">
        <f t="shared" ca="1" si="56"/>
        <v>4.2700827328529423E-2</v>
      </c>
      <c r="L1095" s="10"/>
    </row>
    <row r="1096" spans="1:12">
      <c r="A1096" s="1" t="s">
        <v>1095</v>
      </c>
      <c r="B1096" s="3">
        <v>37.75</v>
      </c>
      <c r="C1096" s="9">
        <f t="shared" si="54"/>
        <v>-3.3785513181469162E-2</v>
      </c>
      <c r="E1096" s="3">
        <v>119.47</v>
      </c>
      <c r="F1096" s="9">
        <f t="shared" si="55"/>
        <v>1.6743407283370537E-4</v>
      </c>
      <c r="H1096" s="10">
        <f ca="1">IF(ROW()-2&gt;=$R$4, AVERAGE(INDIRECT("C"&amp;ROW()-$R$4+1):C1096), "")</f>
        <v>-3.3785513181469162E-2</v>
      </c>
      <c r="J1096" s="18">
        <f ca="1">IF(ISNUMBER(MoyMob), IF(TestX, J1095*(1+C1096), J1095*(1+F1096)), J1095*(1+C1096))</f>
        <v>121.31685770378117</v>
      </c>
      <c r="K1096" s="9">
        <f t="shared" ca="1" si="56"/>
        <v>-3.3785513181469162E-2</v>
      </c>
      <c r="L1096" s="10"/>
    </row>
    <row r="1097" spans="1:12">
      <c r="A1097" s="1" t="s">
        <v>1096</v>
      </c>
      <c r="B1097" s="3">
        <v>39.49</v>
      </c>
      <c r="C1097" s="9">
        <f t="shared" si="54"/>
        <v>4.609271523178804E-2</v>
      </c>
      <c r="E1097" s="3">
        <v>119.57</v>
      </c>
      <c r="F1097" s="9">
        <f t="shared" si="55"/>
        <v>8.370302167908239E-4</v>
      </c>
      <c r="H1097" s="10">
        <f ca="1">IF(ROW()-2&gt;=$R$4, AVERAGE(INDIRECT("C"&amp;ROW()-$R$4+1):C1097), "")</f>
        <v>4.609271523178804E-2</v>
      </c>
      <c r="J1097" s="18">
        <f ca="1">IF(ISNUMBER(MoyMob), IF(TestX, J1096*(1+C1097), J1096*(1+F1097)), J1096*(1+C1097))</f>
        <v>126.9086810787369</v>
      </c>
      <c r="K1097" s="9">
        <f t="shared" ca="1" si="56"/>
        <v>4.609271523178804E-2</v>
      </c>
      <c r="L1097" s="10"/>
    </row>
    <row r="1098" spans="1:12">
      <c r="A1098" s="1" t="s">
        <v>1097</v>
      </c>
      <c r="B1098" s="3">
        <v>39.56</v>
      </c>
      <c r="C1098" s="9">
        <f t="shared" si="54"/>
        <v>1.7726006583944631E-3</v>
      </c>
      <c r="E1098" s="3">
        <v>119.69</v>
      </c>
      <c r="F1098" s="9">
        <f t="shared" si="55"/>
        <v>1.003596219787628E-3</v>
      </c>
      <c r="H1098" s="10">
        <f ca="1">IF(ROW()-2&gt;=$R$4, AVERAGE(INDIRECT("C"&amp;ROW()-$R$4+1):C1098), "")</f>
        <v>1.7726006583944631E-3</v>
      </c>
      <c r="J1098" s="18">
        <f ca="1">IF(ISNUMBER(MoyMob), IF(TestX, J1097*(1+C1098), J1097*(1+F1098)), J1097*(1+C1098))</f>
        <v>127.03604615132576</v>
      </c>
      <c r="K1098" s="9">
        <f t="shared" ca="1" si="56"/>
        <v>1.003596219787628E-3</v>
      </c>
      <c r="L1098" s="10"/>
    </row>
    <row r="1099" spans="1:12">
      <c r="A1099" s="1" t="s">
        <v>1098</v>
      </c>
      <c r="B1099" s="3">
        <v>39.979999999999997</v>
      </c>
      <c r="C1099" s="9">
        <f t="shared" si="54"/>
        <v>1.0616784630940179E-2</v>
      </c>
      <c r="E1099" s="3">
        <v>119.71</v>
      </c>
      <c r="F1099" s="9">
        <f t="shared" si="55"/>
        <v>1.6709833737160729E-4</v>
      </c>
      <c r="H1099" s="10">
        <f ca="1">IF(ROW()-2&gt;=$R$4, AVERAGE(INDIRECT("C"&amp;ROW()-$R$4+1):C1099), "")</f>
        <v>1.0616784630940179E-2</v>
      </c>
      <c r="J1099" s="18">
        <f ca="1">IF(ISNUMBER(MoyMob), IF(TestX, J1098*(1+C1099), J1098*(1+F1099)), J1098*(1+C1099))</f>
        <v>128.38476049368057</v>
      </c>
      <c r="K1099" s="9">
        <f t="shared" ca="1" si="56"/>
        <v>1.0616784630940179E-2</v>
      </c>
      <c r="L1099" s="10"/>
    </row>
    <row r="1100" spans="1:12">
      <c r="A1100" s="1" t="s">
        <v>1099</v>
      </c>
      <c r="B1100" s="3">
        <v>40.26</v>
      </c>
      <c r="C1100" s="9">
        <f t="shared" si="54"/>
        <v>7.003501750875385E-3</v>
      </c>
      <c r="E1100" s="3">
        <v>119.69</v>
      </c>
      <c r="F1100" s="9">
        <f t="shared" si="55"/>
        <v>-1.6707042018204721E-4</v>
      </c>
      <c r="H1100" s="10">
        <f ca="1">IF(ROW()-2&gt;=$R$4, AVERAGE(INDIRECT("C"&amp;ROW()-$R$4+1):C1100), "")</f>
        <v>7.003501750875385E-3</v>
      </c>
      <c r="J1100" s="18">
        <f ca="1">IF(ISNUMBER(MoyMob), IF(TestX, J1099*(1+C1100), J1099*(1+F1100)), J1099*(1+C1100))</f>
        <v>128.36331119779993</v>
      </c>
      <c r="K1100" s="9">
        <f t="shared" ca="1" si="56"/>
        <v>-1.6707042018193619E-4</v>
      </c>
      <c r="L1100" s="10"/>
    </row>
    <row r="1101" spans="1:12">
      <c r="A1101" s="1" t="s">
        <v>1100</v>
      </c>
      <c r="B1101" s="3">
        <v>40.33</v>
      </c>
      <c r="C1101" s="9">
        <f t="shared" si="54"/>
        <v>1.7386984600098465E-3</v>
      </c>
      <c r="E1101" s="3">
        <v>119.79</v>
      </c>
      <c r="F1101" s="9">
        <f t="shared" si="55"/>
        <v>8.3549168685781439E-4</v>
      </c>
      <c r="H1101" s="10">
        <f ca="1">IF(ROW()-2&gt;=$R$4, AVERAGE(INDIRECT("C"&amp;ROW()-$R$4+1):C1101), "")</f>
        <v>1.7386984600098465E-3</v>
      </c>
      <c r="J1101" s="18">
        <f ca="1">IF(ISNUMBER(MoyMob), IF(TestX, J1100*(1+C1101), J1100*(1+F1101)), J1100*(1+C1101))</f>
        <v>128.47055767720323</v>
      </c>
      <c r="K1101" s="9">
        <f t="shared" ca="1" si="56"/>
        <v>8.3549168685781439E-4</v>
      </c>
      <c r="L1101" s="10"/>
    </row>
    <row r="1102" spans="1:12">
      <c r="A1102" s="1" t="s">
        <v>1101</v>
      </c>
      <c r="B1102" s="3">
        <v>40.26</v>
      </c>
      <c r="C1102" s="9">
        <f t="shared" si="54"/>
        <v>-1.7356806347632592E-3</v>
      </c>
      <c r="E1102" s="3">
        <v>119.83</v>
      </c>
      <c r="F1102" s="9">
        <f t="shared" si="55"/>
        <v>3.3391768928958676E-4</v>
      </c>
      <c r="H1102" s="10">
        <f ca="1">IF(ROW()-2&gt;=$R$4, AVERAGE(INDIRECT("C"&amp;ROW()-$R$4+1):C1102), "")</f>
        <v>-1.7356806347632592E-3</v>
      </c>
      <c r="J1102" s="18">
        <f ca="1">IF(ISNUMBER(MoyMob), IF(TestX, J1101*(1+C1102), J1101*(1+F1102)), J1101*(1+C1102))</f>
        <v>128.51345626896455</v>
      </c>
      <c r="K1102" s="9">
        <f t="shared" ca="1" si="56"/>
        <v>3.3391768928958676E-4</v>
      </c>
      <c r="L1102" s="10"/>
    </row>
    <row r="1103" spans="1:12">
      <c r="A1103" s="1" t="s">
        <v>1102</v>
      </c>
      <c r="B1103" s="3">
        <v>39.979999999999997</v>
      </c>
      <c r="C1103" s="9">
        <f t="shared" si="54"/>
        <v>-6.9547938400397191E-3</v>
      </c>
      <c r="E1103" s="3">
        <v>119.83</v>
      </c>
      <c r="F1103" s="9">
        <f t="shared" si="55"/>
        <v>0</v>
      </c>
      <c r="H1103" s="10">
        <f ca="1">IF(ROW()-2&gt;=$R$4, AVERAGE(INDIRECT("C"&amp;ROW()-$R$4+1):C1103), "")</f>
        <v>-6.9547938400397191E-3</v>
      </c>
      <c r="J1103" s="18">
        <f ca="1">IF(ISNUMBER(MoyMob), IF(TestX, J1102*(1+C1103), J1102*(1+F1103)), J1102*(1+C1103))</f>
        <v>128.51345626896455</v>
      </c>
      <c r="K1103" s="9">
        <f t="shared" ca="1" si="56"/>
        <v>0</v>
      </c>
      <c r="L1103" s="10"/>
    </row>
    <row r="1104" spans="1:12">
      <c r="A1104" s="1" t="s">
        <v>1103</v>
      </c>
      <c r="B1104" s="3">
        <v>39.909999999999997</v>
      </c>
      <c r="C1104" s="9">
        <f t="shared" si="54"/>
        <v>-1.7508754377189018E-3</v>
      </c>
      <c r="E1104" s="3">
        <v>119.89</v>
      </c>
      <c r="F1104" s="9">
        <f t="shared" si="55"/>
        <v>5.0070933822921049E-4</v>
      </c>
      <c r="H1104" s="10">
        <f ca="1">IF(ROW()-2&gt;=$R$4, AVERAGE(INDIRECT("C"&amp;ROW()-$R$4+1):C1104), "")</f>
        <v>-1.7508754377189018E-3</v>
      </c>
      <c r="J1104" s="18">
        <f ca="1">IF(ISNUMBER(MoyMob), IF(TestX, J1103*(1+C1104), J1103*(1+F1104)), J1103*(1+C1104))</f>
        <v>128.57780415660653</v>
      </c>
      <c r="K1104" s="9">
        <f t="shared" ca="1" si="56"/>
        <v>5.0070933822921049E-4</v>
      </c>
      <c r="L1104" s="10"/>
    </row>
    <row r="1105" spans="1:12">
      <c r="A1105" s="1" t="s">
        <v>1104</v>
      </c>
      <c r="B1105" s="3">
        <v>41.66</v>
      </c>
      <c r="C1105" s="9">
        <f t="shared" si="54"/>
        <v>4.3848659483838537E-2</v>
      </c>
      <c r="E1105" s="3">
        <v>120.03</v>
      </c>
      <c r="F1105" s="9">
        <f t="shared" si="55"/>
        <v>1.167737092334642E-3</v>
      </c>
      <c r="H1105" s="10">
        <f ca="1">IF(ROW()-2&gt;=$R$4, AVERAGE(INDIRECT("C"&amp;ROW()-$R$4+1):C1105), "")</f>
        <v>4.3848659483838537E-2</v>
      </c>
      <c r="J1105" s="18">
        <f ca="1">IF(ISNUMBER(MoyMob), IF(TestX, J1104*(1+C1105), J1104*(1+F1105)), J1104*(1+C1105))</f>
        <v>134.21576850824925</v>
      </c>
      <c r="K1105" s="9">
        <f t="shared" ca="1" si="56"/>
        <v>4.3848659483838537E-2</v>
      </c>
      <c r="L1105" s="10"/>
    </row>
    <row r="1106" spans="1:12">
      <c r="A1106" s="1" t="s">
        <v>1105</v>
      </c>
      <c r="B1106" s="3">
        <v>41.8</v>
      </c>
      <c r="C1106" s="9">
        <f t="shared" si="54"/>
        <v>3.3605376860297298E-3</v>
      </c>
      <c r="E1106" s="3">
        <v>120.18</v>
      </c>
      <c r="F1106" s="9">
        <f t="shared" si="55"/>
        <v>1.2496875781056183E-3</v>
      </c>
      <c r="H1106" s="10">
        <f ca="1">IF(ROW()-2&gt;=$R$4, AVERAGE(INDIRECT("C"&amp;ROW()-$R$4+1):C1106), "")</f>
        <v>3.3605376860297298E-3</v>
      </c>
      <c r="J1106" s="18">
        <f ca="1">IF(ISNUMBER(MoyMob), IF(TestX, J1105*(1+C1106), J1105*(1+F1106)), J1105*(1+C1106))</f>
        <v>134.66680565638066</v>
      </c>
      <c r="K1106" s="9">
        <f t="shared" ca="1" si="56"/>
        <v>3.3605376860297298E-3</v>
      </c>
      <c r="L1106" s="10"/>
    </row>
    <row r="1107" spans="1:12">
      <c r="A1107" s="1" t="s">
        <v>1106</v>
      </c>
      <c r="B1107" s="3">
        <v>43.13</v>
      </c>
      <c r="C1107" s="9">
        <f t="shared" si="54"/>
        <v>3.1818181818181968E-2</v>
      </c>
      <c r="E1107" s="3">
        <v>120.13</v>
      </c>
      <c r="F1107" s="9">
        <f t="shared" si="55"/>
        <v>-4.1604260276262295E-4</v>
      </c>
      <c r="H1107" s="10">
        <f ca="1">IF(ROW()-2&gt;=$R$4, AVERAGE(INDIRECT("C"&amp;ROW()-$R$4+1):C1107), "")</f>
        <v>3.1818181818181968E-2</v>
      </c>
      <c r="J1107" s="18">
        <f ca="1">IF(ISNUMBER(MoyMob), IF(TestX, J1106*(1+C1107), J1106*(1+F1107)), J1106*(1+C1107))</f>
        <v>138.95165856362917</v>
      </c>
      <c r="K1107" s="9">
        <f t="shared" ca="1" si="56"/>
        <v>3.1818181818181968E-2</v>
      </c>
      <c r="L1107" s="10"/>
    </row>
    <row r="1108" spans="1:12">
      <c r="A1108" s="1" t="s">
        <v>1107</v>
      </c>
      <c r="B1108" s="3">
        <v>45.44</v>
      </c>
      <c r="C1108" s="9">
        <f t="shared" si="54"/>
        <v>5.3559007651286628E-2</v>
      </c>
      <c r="E1108" s="3">
        <v>120.14</v>
      </c>
      <c r="F1108" s="9">
        <f t="shared" si="55"/>
        <v>8.324315325070053E-5</v>
      </c>
      <c r="H1108" s="10">
        <f ca="1">IF(ROW()-2&gt;=$R$4, AVERAGE(INDIRECT("C"&amp;ROW()-$R$4+1):C1108), "")</f>
        <v>5.3559007651286628E-2</v>
      </c>
      <c r="J1108" s="18">
        <f ca="1">IF(ISNUMBER(MoyMob), IF(TestX, J1107*(1+C1108), J1107*(1+F1108)), J1107*(1+C1108))</f>
        <v>138.96322533783743</v>
      </c>
      <c r="K1108" s="9">
        <f t="shared" ca="1" si="56"/>
        <v>8.324315325070053E-5</v>
      </c>
      <c r="L1108" s="10"/>
    </row>
    <row r="1109" spans="1:12">
      <c r="A1109" s="1" t="s">
        <v>1108</v>
      </c>
      <c r="B1109" s="3">
        <v>43.62</v>
      </c>
      <c r="C1109" s="9">
        <f t="shared" si="54"/>
        <v>-4.0052816901408494E-2</v>
      </c>
      <c r="E1109" s="3">
        <v>120.12</v>
      </c>
      <c r="F1109" s="9">
        <f t="shared" si="55"/>
        <v>-1.6647244880974021E-4</v>
      </c>
      <c r="H1109" s="10">
        <f ca="1">IF(ROW()-2&gt;=$R$4, AVERAGE(INDIRECT("C"&amp;ROW()-$R$4+1):C1109), "")</f>
        <v>-4.0052816901408494E-2</v>
      </c>
      <c r="J1109" s="18">
        <f ca="1">IF(ISNUMBER(MoyMob), IF(TestX, J1108*(1+C1109), J1108*(1+F1109)), J1108*(1+C1109))</f>
        <v>138.94009178942093</v>
      </c>
      <c r="K1109" s="9">
        <f t="shared" ca="1" si="56"/>
        <v>-1.6647244880974021E-4</v>
      </c>
      <c r="L1109" s="10"/>
    </row>
    <row r="1110" spans="1:12">
      <c r="A1110" s="1" t="s">
        <v>1109</v>
      </c>
      <c r="B1110" s="3">
        <v>44.11</v>
      </c>
      <c r="C1110" s="9">
        <f t="shared" si="54"/>
        <v>1.1233379183860581E-2</v>
      </c>
      <c r="E1110" s="3">
        <v>120.24</v>
      </c>
      <c r="F1110" s="9">
        <f t="shared" si="55"/>
        <v>9.9900099900085415E-4</v>
      </c>
      <c r="H1110" s="10">
        <f ca="1">IF(ROW()-2&gt;=$R$4, AVERAGE(INDIRECT("C"&amp;ROW()-$R$4+1):C1110), "")</f>
        <v>1.1233379183860581E-2</v>
      </c>
      <c r="J1110" s="18">
        <f ca="1">IF(ISNUMBER(MoyMob), IF(TestX, J1109*(1+C1110), J1109*(1+F1110)), J1109*(1+C1110))</f>
        <v>139.07889307991982</v>
      </c>
      <c r="K1110" s="9">
        <f t="shared" ca="1" si="56"/>
        <v>9.9900099900085415E-4</v>
      </c>
      <c r="L1110" s="10"/>
    </row>
    <row r="1111" spans="1:12">
      <c r="A1111" s="1" t="s">
        <v>1110</v>
      </c>
      <c r="B1111" s="3">
        <v>43.06</v>
      </c>
      <c r="C1111" s="9">
        <f t="shared" si="54"/>
        <v>-2.3804126048515006E-2</v>
      </c>
      <c r="E1111" s="3">
        <v>120.33</v>
      </c>
      <c r="F1111" s="9">
        <f t="shared" si="55"/>
        <v>7.4850299401196807E-4</v>
      </c>
      <c r="H1111" s="10">
        <f ca="1">IF(ROW()-2&gt;=$R$4, AVERAGE(INDIRECT("C"&amp;ROW()-$R$4+1):C1111), "")</f>
        <v>-2.3804126048515006E-2</v>
      </c>
      <c r="J1111" s="18">
        <f ca="1">IF(ISNUMBER(MoyMob), IF(TestX, J1110*(1+C1111), J1110*(1+F1111)), J1110*(1+C1111))</f>
        <v>139.18299404779401</v>
      </c>
      <c r="K1111" s="9">
        <f t="shared" ca="1" si="56"/>
        <v>7.4850299401196807E-4</v>
      </c>
      <c r="L1111" s="10"/>
    </row>
    <row r="1112" spans="1:12">
      <c r="A1112" s="1" t="s">
        <v>1111</v>
      </c>
      <c r="B1112" s="3">
        <v>43.69</v>
      </c>
      <c r="C1112" s="9">
        <f t="shared" si="54"/>
        <v>1.4630747793775933E-2</v>
      </c>
      <c r="E1112" s="3">
        <v>120.21</v>
      </c>
      <c r="F1112" s="9">
        <f t="shared" si="55"/>
        <v>-9.972575417601659E-4</v>
      </c>
      <c r="H1112" s="10">
        <f ca="1">IF(ROW()-2&gt;=$R$4, AVERAGE(INDIRECT("C"&amp;ROW()-$R$4+1):C1112), "")</f>
        <v>1.4630747793775933E-2</v>
      </c>
      <c r="J1112" s="18">
        <f ca="1">IF(ISNUMBER(MoyMob), IF(TestX, J1111*(1+C1112), J1111*(1+F1112)), J1111*(1+C1112))</f>
        <v>141.21934533088989</v>
      </c>
      <c r="K1112" s="9">
        <f t="shared" ca="1" si="56"/>
        <v>1.4630747793775933E-2</v>
      </c>
      <c r="L1112" s="10"/>
    </row>
    <row r="1113" spans="1:12">
      <c r="A1113" s="1" t="s">
        <v>1112</v>
      </c>
      <c r="B1113" s="3">
        <v>42.85</v>
      </c>
      <c r="C1113" s="9">
        <f t="shared" si="54"/>
        <v>-1.9226367589837423E-2</v>
      </c>
      <c r="E1113" s="3">
        <v>120.1</v>
      </c>
      <c r="F1113" s="9">
        <f t="shared" si="55"/>
        <v>-9.1506530238749662E-4</v>
      </c>
      <c r="H1113" s="10">
        <f ca="1">IF(ROW()-2&gt;=$R$4, AVERAGE(INDIRECT("C"&amp;ROW()-$R$4+1):C1113), "")</f>
        <v>-1.9226367589837423E-2</v>
      </c>
      <c r="J1113" s="18">
        <f ca="1">IF(ISNUMBER(MoyMob), IF(TestX, J1112*(1+C1113), J1112*(1+F1113)), J1112*(1+C1113))</f>
        <v>141.09012040795173</v>
      </c>
      <c r="K1113" s="9">
        <f t="shared" ca="1" si="56"/>
        <v>-9.1506530238738559E-4</v>
      </c>
      <c r="L1113" s="10"/>
    </row>
    <row r="1114" spans="1:12">
      <c r="A1114" s="1" t="s">
        <v>1113</v>
      </c>
      <c r="B1114" s="3">
        <v>42.78</v>
      </c>
      <c r="C1114" s="9">
        <f t="shared" si="54"/>
        <v>-1.6336056009335076E-3</v>
      </c>
      <c r="E1114" s="3">
        <v>120.13</v>
      </c>
      <c r="F1114" s="9">
        <f t="shared" si="55"/>
        <v>2.4979184013318445E-4</v>
      </c>
      <c r="H1114" s="10">
        <f ca="1">IF(ROW()-2&gt;=$R$4, AVERAGE(INDIRECT("C"&amp;ROW()-$R$4+1):C1114), "")</f>
        <v>-1.6336056009335076E-3</v>
      </c>
      <c r="J1114" s="18">
        <f ca="1">IF(ISNUMBER(MoyMob), IF(TestX, J1113*(1+C1114), J1113*(1+F1114)), J1113*(1+C1114))</f>
        <v>140.85963479701692</v>
      </c>
      <c r="K1114" s="9">
        <f t="shared" ca="1" si="56"/>
        <v>-1.6336056009335076E-3</v>
      </c>
      <c r="L1114" s="10"/>
    </row>
    <row r="1115" spans="1:12">
      <c r="A1115" s="1" t="s">
        <v>1114</v>
      </c>
      <c r="B1115" s="3">
        <v>41.59</v>
      </c>
      <c r="C1115" s="9">
        <f t="shared" si="54"/>
        <v>-2.781673679289387E-2</v>
      </c>
      <c r="E1115" s="3">
        <v>120.1</v>
      </c>
      <c r="F1115" s="9">
        <f t="shared" si="55"/>
        <v>-2.4972945975199057E-4</v>
      </c>
      <c r="H1115" s="10">
        <f ca="1">IF(ROW()-2&gt;=$R$4, AVERAGE(INDIRECT("C"&amp;ROW()-$R$4+1):C1115), "")</f>
        <v>-2.781673679289387E-2</v>
      </c>
      <c r="J1115" s="18">
        <f ca="1">IF(ISNUMBER(MoyMob), IF(TestX, J1114*(1+C1115), J1114*(1+F1115)), J1114*(1+C1115))</f>
        <v>140.82445799651819</v>
      </c>
      <c r="K1115" s="9">
        <f t="shared" ca="1" si="56"/>
        <v>-2.4972945975210159E-4</v>
      </c>
      <c r="L1115" s="10"/>
    </row>
    <row r="1116" spans="1:12">
      <c r="A1116" s="1" t="s">
        <v>1115</v>
      </c>
      <c r="B1116" s="3">
        <v>40.96</v>
      </c>
      <c r="C1116" s="9">
        <f t="shared" si="54"/>
        <v>-1.514787208463575E-2</v>
      </c>
      <c r="E1116" s="3">
        <v>120.21</v>
      </c>
      <c r="F1116" s="9">
        <f t="shared" si="55"/>
        <v>9.1590341382175033E-4</v>
      </c>
      <c r="H1116" s="10">
        <f ca="1">IF(ROW()-2&gt;=$R$4, AVERAGE(INDIRECT("C"&amp;ROW()-$R$4+1):C1116), "")</f>
        <v>-1.514787208463575E-2</v>
      </c>
      <c r="J1116" s="18">
        <f ca="1">IF(ISNUMBER(MoyMob), IF(TestX, J1115*(1+C1116), J1115*(1+F1116)), J1115*(1+C1116))</f>
        <v>138.69126712039878</v>
      </c>
      <c r="K1116" s="9">
        <f t="shared" ca="1" si="56"/>
        <v>-1.514787208463575E-2</v>
      </c>
      <c r="L1116" s="10"/>
    </row>
    <row r="1117" spans="1:12">
      <c r="A1117" s="1" t="s">
        <v>1116</v>
      </c>
      <c r="B1117" s="3">
        <v>40.89</v>
      </c>
      <c r="C1117" s="9">
        <f t="shared" si="54"/>
        <v>-1.708984375E-3</v>
      </c>
      <c r="E1117" s="3">
        <v>120.3</v>
      </c>
      <c r="F1117" s="9">
        <f t="shared" si="55"/>
        <v>7.4868979286257797E-4</v>
      </c>
      <c r="H1117" s="10">
        <f ca="1">IF(ROW()-2&gt;=$R$4, AVERAGE(INDIRECT("C"&amp;ROW()-$R$4+1):C1117), "")</f>
        <v>-1.708984375E-3</v>
      </c>
      <c r="J1117" s="18">
        <f ca="1">IF(ISNUMBER(MoyMob), IF(TestX, J1116*(1+C1117), J1116*(1+F1117)), J1116*(1+C1117))</f>
        <v>138.45424591194106</v>
      </c>
      <c r="K1117" s="9">
        <f t="shared" ca="1" si="56"/>
        <v>-1.708984375E-3</v>
      </c>
      <c r="L1117" s="10"/>
    </row>
    <row r="1118" spans="1:12">
      <c r="A1118" s="1" t="s">
        <v>1117</v>
      </c>
      <c r="B1118" s="3">
        <v>41.45</v>
      </c>
      <c r="C1118" s="9">
        <f t="shared" si="54"/>
        <v>1.369528001956466E-2</v>
      </c>
      <c r="E1118" s="3">
        <v>120.27</v>
      </c>
      <c r="F1118" s="9">
        <f t="shared" si="55"/>
        <v>-2.4937655860346464E-4</v>
      </c>
      <c r="H1118" s="10">
        <f ca="1">IF(ROW()-2&gt;=$R$4, AVERAGE(INDIRECT("C"&amp;ROW()-$R$4+1):C1118), "")</f>
        <v>1.369528001956466E-2</v>
      </c>
      <c r="J1118" s="18">
        <f ca="1">IF(ISNUMBER(MoyMob), IF(TestX, J1117*(1+C1118), J1117*(1+F1118)), J1117*(1+C1118))</f>
        <v>140.35041557960275</v>
      </c>
      <c r="K1118" s="9">
        <f t="shared" ca="1" si="56"/>
        <v>1.369528001956466E-2</v>
      </c>
      <c r="L1118" s="10"/>
    </row>
    <row r="1119" spans="1:12">
      <c r="A1119" s="1" t="s">
        <v>1118</v>
      </c>
      <c r="B1119" s="3">
        <v>41.94</v>
      </c>
      <c r="C1119" s="9">
        <f t="shared" si="54"/>
        <v>1.1821471652593285E-2</v>
      </c>
      <c r="E1119" s="3">
        <v>120.6</v>
      </c>
      <c r="F1119" s="9">
        <f t="shared" si="55"/>
        <v>2.7438263906209848E-3</v>
      </c>
      <c r="H1119" s="10">
        <f ca="1">IF(ROW()-2&gt;=$R$4, AVERAGE(INDIRECT("C"&amp;ROW()-$R$4+1):C1119), "")</f>
        <v>1.1821471652593285E-2</v>
      </c>
      <c r="J1119" s="18">
        <f ca="1">IF(ISNUMBER(MoyMob), IF(TestX, J1118*(1+C1119), J1118*(1+F1119)), J1118*(1+C1119))</f>
        <v>142.0095640388067</v>
      </c>
      <c r="K1119" s="9">
        <f t="shared" ca="1" si="56"/>
        <v>1.1821471652593285E-2</v>
      </c>
      <c r="L1119" s="10"/>
    </row>
    <row r="1120" spans="1:12">
      <c r="A1120" s="1" t="s">
        <v>1119</v>
      </c>
      <c r="B1120" s="3">
        <v>41.52</v>
      </c>
      <c r="C1120" s="9">
        <f t="shared" si="54"/>
        <v>-1.0014306151645114E-2</v>
      </c>
      <c r="E1120" s="3">
        <v>120.63</v>
      </c>
      <c r="F1120" s="9">
        <f t="shared" si="55"/>
        <v>2.4875621890552146E-4</v>
      </c>
      <c r="H1120" s="10">
        <f ca="1">IF(ROW()-2&gt;=$R$4, AVERAGE(INDIRECT("C"&amp;ROW()-$R$4+1):C1120), "")</f>
        <v>-1.0014306151645114E-2</v>
      </c>
      <c r="J1120" s="18">
        <f ca="1">IF(ISNUMBER(MoyMob), IF(TestX, J1119*(1+C1120), J1119*(1+F1120)), J1119*(1+C1120))</f>
        <v>140.58743678806044</v>
      </c>
      <c r="K1120" s="9">
        <f t="shared" ca="1" si="56"/>
        <v>-1.0014306151645114E-2</v>
      </c>
      <c r="L1120" s="10"/>
    </row>
    <row r="1121" spans="1:12">
      <c r="A1121" s="1" t="s">
        <v>1120</v>
      </c>
      <c r="B1121" s="3">
        <v>41.03</v>
      </c>
      <c r="C1121" s="9">
        <f t="shared" si="54"/>
        <v>-1.1801541425818907E-2</v>
      </c>
      <c r="E1121" s="3">
        <v>120.66</v>
      </c>
      <c r="F1121" s="9">
        <f t="shared" si="55"/>
        <v>2.4869435463825695E-4</v>
      </c>
      <c r="H1121" s="10">
        <f ca="1">IF(ROW()-2&gt;=$R$4, AVERAGE(INDIRECT("C"&amp;ROW()-$R$4+1):C1121), "")</f>
        <v>-1.1801541425818907E-2</v>
      </c>
      <c r="J1121" s="18">
        <f ca="1">IF(ISNUMBER(MoyMob), IF(TestX, J1120*(1+C1121), J1120*(1+F1121)), J1120*(1+C1121))</f>
        <v>140.62240008992271</v>
      </c>
      <c r="K1121" s="9">
        <f t="shared" ca="1" si="56"/>
        <v>2.4869435463825695E-4</v>
      </c>
      <c r="L1121" s="10"/>
    </row>
    <row r="1122" spans="1:12">
      <c r="A1122" s="1" t="s">
        <v>1121</v>
      </c>
      <c r="B1122" s="3">
        <v>43.06</v>
      </c>
      <c r="C1122" s="9">
        <f t="shared" si="54"/>
        <v>4.9475993175725153E-2</v>
      </c>
      <c r="E1122" s="3">
        <v>120.84</v>
      </c>
      <c r="F1122" s="9">
        <f t="shared" si="55"/>
        <v>1.4917951268027529E-3</v>
      </c>
      <c r="H1122" s="10">
        <f ca="1">IF(ROW()-2&gt;=$R$4, AVERAGE(INDIRECT("C"&amp;ROW()-$R$4+1):C1122), "")</f>
        <v>4.9475993175725153E-2</v>
      </c>
      <c r="J1122" s="18">
        <f ca="1">IF(ISNUMBER(MoyMob), IF(TestX, J1121*(1+C1122), J1121*(1+F1122)), J1121*(1+C1122))</f>
        <v>140.83217990109617</v>
      </c>
      <c r="K1122" s="9">
        <f t="shared" ca="1" si="56"/>
        <v>1.4917951268027529E-3</v>
      </c>
      <c r="L1122" s="10"/>
    </row>
    <row r="1123" spans="1:12">
      <c r="A1123" s="1" t="s">
        <v>1122</v>
      </c>
      <c r="B1123" s="3">
        <v>41.94</v>
      </c>
      <c r="C1123" s="9">
        <f t="shared" si="54"/>
        <v>-2.6010218300046573E-2</v>
      </c>
      <c r="E1123" s="3">
        <v>120.96</v>
      </c>
      <c r="F1123" s="9">
        <f t="shared" si="55"/>
        <v>9.930486593843213E-4</v>
      </c>
      <c r="H1123" s="10">
        <f ca="1">IF(ROW()-2&gt;=$R$4, AVERAGE(INDIRECT("C"&amp;ROW()-$R$4+1):C1123), "")</f>
        <v>-2.6010218300046573E-2</v>
      </c>
      <c r="J1123" s="18">
        <f ca="1">IF(ISNUMBER(MoyMob), IF(TestX, J1122*(1+C1123), J1122*(1+F1123)), J1122*(1+C1123))</f>
        <v>137.16910415819723</v>
      </c>
      <c r="K1123" s="9">
        <f t="shared" ca="1" si="56"/>
        <v>-2.6010218300046573E-2</v>
      </c>
      <c r="L1123" s="10"/>
    </row>
    <row r="1124" spans="1:12">
      <c r="A1124" s="1" t="s">
        <v>1123</v>
      </c>
      <c r="B1124" s="3">
        <v>40.19</v>
      </c>
      <c r="C1124" s="9">
        <f t="shared" si="54"/>
        <v>-4.1726275631855048E-2</v>
      </c>
      <c r="E1124" s="3">
        <v>120.87</v>
      </c>
      <c r="F1124" s="9">
        <f t="shared" si="55"/>
        <v>-7.4404761904756089E-4</v>
      </c>
      <c r="H1124" s="10">
        <f ca="1">IF(ROW()-2&gt;=$R$4, AVERAGE(INDIRECT("C"&amp;ROW()-$R$4+1):C1124), "")</f>
        <v>-4.1726275631855048E-2</v>
      </c>
      <c r="J1124" s="18">
        <f ca="1">IF(ISNUMBER(MoyMob), IF(TestX, J1123*(1+C1124), J1123*(1+F1124)), J1123*(1+C1124))</f>
        <v>131.44554830991765</v>
      </c>
      <c r="K1124" s="9">
        <f t="shared" ca="1" si="56"/>
        <v>-4.1726275631855048E-2</v>
      </c>
      <c r="L1124" s="10"/>
    </row>
    <row r="1125" spans="1:12">
      <c r="A1125" s="1" t="s">
        <v>1124</v>
      </c>
      <c r="B1125" s="3">
        <v>38.93</v>
      </c>
      <c r="C1125" s="9">
        <f t="shared" si="54"/>
        <v>-3.135108235879569E-2</v>
      </c>
      <c r="E1125" s="3">
        <v>121.05</v>
      </c>
      <c r="F1125" s="9">
        <f t="shared" si="55"/>
        <v>1.4892032762472418E-3</v>
      </c>
      <c r="H1125" s="10">
        <f ca="1">IF(ROW()-2&gt;=$R$4, AVERAGE(INDIRECT("C"&amp;ROW()-$R$4+1):C1125), "")</f>
        <v>-3.135108235879569E-2</v>
      </c>
      <c r="J1125" s="18">
        <f ca="1">IF(ISNUMBER(MoyMob), IF(TestX, J1124*(1+C1125), J1124*(1+F1125)), J1124*(1+C1125))</f>
        <v>131.6412974511089</v>
      </c>
      <c r="K1125" s="9">
        <f t="shared" ca="1" si="56"/>
        <v>1.4892032762472418E-3</v>
      </c>
      <c r="L1125" s="10"/>
    </row>
    <row r="1126" spans="1:12">
      <c r="A1126" s="1" t="s">
        <v>1125</v>
      </c>
      <c r="B1126" s="3">
        <v>38.24</v>
      </c>
      <c r="C1126" s="9">
        <f t="shared" si="54"/>
        <v>-1.7724120215771855E-2</v>
      </c>
      <c r="E1126" s="3">
        <v>121.01</v>
      </c>
      <c r="F1126" s="9">
        <f t="shared" si="55"/>
        <v>-3.3044196612963539E-4</v>
      </c>
      <c r="H1126" s="10">
        <f ca="1">IF(ROW()-2&gt;=$R$4, AVERAGE(INDIRECT("C"&amp;ROW()-$R$4+1):C1126), "")</f>
        <v>-1.7724120215771855E-2</v>
      </c>
      <c r="J1126" s="18">
        <f ca="1">IF(ISNUMBER(MoyMob), IF(TestX, J1125*(1+C1126), J1125*(1+F1126)), J1125*(1+C1126))</f>
        <v>129.30807126972527</v>
      </c>
      <c r="K1126" s="9">
        <f t="shared" ca="1" si="56"/>
        <v>-1.7724120215771744E-2</v>
      </c>
      <c r="L1126" s="10"/>
    </row>
    <row r="1127" spans="1:12">
      <c r="A1127" s="1" t="s">
        <v>1126</v>
      </c>
      <c r="B1127" s="3">
        <v>39.56</v>
      </c>
      <c r="C1127" s="9">
        <f t="shared" si="54"/>
        <v>3.4518828451882921E-2</v>
      </c>
      <c r="E1127" s="3">
        <v>121.12</v>
      </c>
      <c r="F1127" s="9">
        <f t="shared" si="55"/>
        <v>9.0901578381941128E-4</v>
      </c>
      <c r="H1127" s="10">
        <f ca="1">IF(ROW()-2&gt;=$R$4, AVERAGE(INDIRECT("C"&amp;ROW()-$R$4+1):C1127), "")</f>
        <v>3.4518828451882921E-2</v>
      </c>
      <c r="J1127" s="18">
        <f ca="1">IF(ISNUMBER(MoyMob), IF(TestX, J1126*(1+C1127), J1126*(1+F1127)), J1126*(1+C1127))</f>
        <v>133.77163439932878</v>
      </c>
      <c r="K1127" s="9">
        <f t="shared" ca="1" si="56"/>
        <v>3.4518828451882921E-2</v>
      </c>
      <c r="L1127" s="10"/>
    </row>
    <row r="1128" spans="1:12">
      <c r="A1128" s="1" t="s">
        <v>1127</v>
      </c>
      <c r="B1128" s="3">
        <v>38.31</v>
      </c>
      <c r="C1128" s="9">
        <f t="shared" si="54"/>
        <v>-3.159757330637003E-2</v>
      </c>
      <c r="E1128" s="3">
        <v>121.06</v>
      </c>
      <c r="F1128" s="9">
        <f t="shared" si="55"/>
        <v>-4.9537648612951735E-4</v>
      </c>
      <c r="H1128" s="10">
        <f ca="1">IF(ROW()-2&gt;=$R$4, AVERAGE(INDIRECT("C"&amp;ROW()-$R$4+1):C1128), "")</f>
        <v>-3.159757330637003E-2</v>
      </c>
      <c r="J1128" s="18">
        <f ca="1">IF(ISNUMBER(MoyMob), IF(TestX, J1127*(1+C1128), J1127*(1+F1128)), J1127*(1+C1128))</f>
        <v>129.54477537508305</v>
      </c>
      <c r="K1128" s="9">
        <f t="shared" ca="1" si="56"/>
        <v>-3.159757330637003E-2</v>
      </c>
      <c r="L1128" s="10"/>
    </row>
    <row r="1129" spans="1:12">
      <c r="A1129" s="1" t="s">
        <v>1128</v>
      </c>
      <c r="B1129" s="3">
        <v>39.28</v>
      </c>
      <c r="C1129" s="9">
        <f t="shared" si="54"/>
        <v>2.5319759853823953E-2</v>
      </c>
      <c r="E1129" s="3">
        <v>121.13</v>
      </c>
      <c r="F1129" s="9">
        <f t="shared" si="55"/>
        <v>5.7822567321985652E-4</v>
      </c>
      <c r="H1129" s="10">
        <f ca="1">IF(ROW()-2&gt;=$R$4, AVERAGE(INDIRECT("C"&amp;ROW()-$R$4+1):C1129), "")</f>
        <v>2.5319759853823953E-2</v>
      </c>
      <c r="J1129" s="18">
        <f ca="1">IF(ISNUMBER(MoyMob), IF(TestX, J1128*(1+C1129), J1128*(1+F1129)), J1128*(1+C1129))</f>
        <v>132.82481797789771</v>
      </c>
      <c r="K1129" s="9">
        <f t="shared" ca="1" si="56"/>
        <v>2.5319759853823953E-2</v>
      </c>
      <c r="L1129" s="10"/>
    </row>
    <row r="1130" spans="1:12">
      <c r="A1130" s="1" t="s">
        <v>1129</v>
      </c>
      <c r="B1130" s="3">
        <v>38.86</v>
      </c>
      <c r="C1130" s="9">
        <f t="shared" si="54"/>
        <v>-1.0692464358452169E-2</v>
      </c>
      <c r="E1130" s="3">
        <v>121.1</v>
      </c>
      <c r="F1130" s="9">
        <f t="shared" si="55"/>
        <v>-2.4766779493112789E-4</v>
      </c>
      <c r="H1130" s="10">
        <f ca="1">IF(ROW()-2&gt;=$R$4, AVERAGE(INDIRECT("C"&amp;ROW()-$R$4+1):C1130), "")</f>
        <v>-1.0692464358452169E-2</v>
      </c>
      <c r="J1130" s="18">
        <f ca="1">IF(ISNUMBER(MoyMob), IF(TestX, J1129*(1+C1130), J1129*(1+F1130)), J1129*(1+C1130))</f>
        <v>132.79192154811699</v>
      </c>
      <c r="K1130" s="9">
        <f t="shared" ca="1" si="56"/>
        <v>-2.4766779493112789E-4</v>
      </c>
      <c r="L1130" s="10"/>
    </row>
    <row r="1131" spans="1:12">
      <c r="A1131" s="1" t="s">
        <v>1130</v>
      </c>
      <c r="B1131" s="3">
        <v>39.630000000000003</v>
      </c>
      <c r="C1131" s="9">
        <f t="shared" si="54"/>
        <v>1.9814719505918843E-2</v>
      </c>
      <c r="E1131" s="3">
        <v>121.04</v>
      </c>
      <c r="F1131" s="9">
        <f t="shared" si="55"/>
        <v>-4.9545829892638782E-4</v>
      </c>
      <c r="H1131" s="10">
        <f ca="1">IF(ROW()-2&gt;=$R$4, AVERAGE(INDIRECT("C"&amp;ROW()-$R$4+1):C1131), "")</f>
        <v>1.9814719505918843E-2</v>
      </c>
      <c r="J1131" s="18">
        <f ca="1">IF(ISNUMBER(MoyMob), IF(TestX, J1130*(1+C1131), J1130*(1+F1131)), J1130*(1+C1131))</f>
        <v>135.42315622624491</v>
      </c>
      <c r="K1131" s="9">
        <f t="shared" ca="1" si="56"/>
        <v>1.9814719505918843E-2</v>
      </c>
      <c r="L1131" s="10"/>
    </row>
    <row r="1132" spans="1:12">
      <c r="A1132" s="1" t="s">
        <v>1131</v>
      </c>
      <c r="B1132" s="3">
        <v>40.119999999999997</v>
      </c>
      <c r="C1132" s="9">
        <f t="shared" si="54"/>
        <v>1.2364370426444449E-2</v>
      </c>
      <c r="E1132" s="3">
        <v>120.94</v>
      </c>
      <c r="F1132" s="9">
        <f t="shared" si="55"/>
        <v>-8.2617316589561618E-4</v>
      </c>
      <c r="H1132" s="10">
        <f ca="1">IF(ROW()-2&gt;=$R$4, AVERAGE(INDIRECT("C"&amp;ROW()-$R$4+1):C1132), "")</f>
        <v>1.2364370426444449E-2</v>
      </c>
      <c r="J1132" s="18">
        <f ca="1">IF(ISNUMBER(MoyMob), IF(TestX, J1131*(1+C1132), J1131*(1+F1132)), J1131*(1+C1132))</f>
        <v>135.31127324852989</v>
      </c>
      <c r="K1132" s="9">
        <f t="shared" ca="1" si="56"/>
        <v>-8.261731658957272E-4</v>
      </c>
      <c r="L1132" s="10"/>
    </row>
    <row r="1133" spans="1:12">
      <c r="A1133" s="1" t="s">
        <v>1132</v>
      </c>
      <c r="B1133" s="3">
        <v>40.68</v>
      </c>
      <c r="C1133" s="9">
        <f t="shared" si="54"/>
        <v>1.3958125623130702E-2</v>
      </c>
      <c r="E1133" s="3">
        <v>120.94</v>
      </c>
      <c r="F1133" s="9">
        <f t="shared" si="55"/>
        <v>0</v>
      </c>
      <c r="H1133" s="10">
        <f ca="1">IF(ROW()-2&gt;=$R$4, AVERAGE(INDIRECT("C"&amp;ROW()-$R$4+1):C1133), "")</f>
        <v>1.3958125623130702E-2</v>
      </c>
      <c r="J1133" s="18">
        <f ca="1">IF(ISNUMBER(MoyMob), IF(TestX, J1132*(1+C1133), J1132*(1+F1133)), J1132*(1+C1133))</f>
        <v>137.19996499875865</v>
      </c>
      <c r="K1133" s="9">
        <f t="shared" ca="1" si="56"/>
        <v>1.3958125623130702E-2</v>
      </c>
      <c r="L1133" s="10"/>
    </row>
    <row r="1134" spans="1:12">
      <c r="A1134" s="1" t="s">
        <v>1133</v>
      </c>
      <c r="B1134" s="3">
        <v>40.54</v>
      </c>
      <c r="C1134" s="9">
        <f t="shared" si="54"/>
        <v>-3.4414945919370998E-3</v>
      </c>
      <c r="E1134" s="3">
        <v>121.03</v>
      </c>
      <c r="F1134" s="9">
        <f t="shared" si="55"/>
        <v>7.4417066313881008E-4</v>
      </c>
      <c r="H1134" s="10">
        <f ca="1">IF(ROW()-2&gt;=$R$4, AVERAGE(INDIRECT("C"&amp;ROW()-$R$4+1):C1134), "")</f>
        <v>-3.4414945919370998E-3</v>
      </c>
      <c r="J1134" s="18">
        <f ca="1">IF(ISNUMBER(MoyMob), IF(TestX, J1133*(1+C1134), J1133*(1+F1134)), J1133*(1+C1134))</f>
        <v>137.30206518769438</v>
      </c>
      <c r="K1134" s="9">
        <f t="shared" ca="1" si="56"/>
        <v>7.4417066313881008E-4</v>
      </c>
      <c r="L1134" s="10"/>
    </row>
    <row r="1135" spans="1:12">
      <c r="A1135" s="1" t="s">
        <v>1134</v>
      </c>
      <c r="B1135" s="3">
        <v>40.26</v>
      </c>
      <c r="C1135" s="9">
        <f t="shared" si="54"/>
        <v>-6.9067587567834821E-3</v>
      </c>
      <c r="E1135" s="3">
        <v>121.13</v>
      </c>
      <c r="F1135" s="9">
        <f t="shared" si="55"/>
        <v>8.2624142774512244E-4</v>
      </c>
      <c r="H1135" s="10">
        <f ca="1">IF(ROW()-2&gt;=$R$4, AVERAGE(INDIRECT("C"&amp;ROW()-$R$4+1):C1135), "")</f>
        <v>-6.9067587567834821E-3</v>
      </c>
      <c r="J1135" s="18">
        <f ca="1">IF(ISNUMBER(MoyMob), IF(TestX, J1134*(1+C1135), J1134*(1+F1135)), J1134*(1+C1135))</f>
        <v>137.41550984206742</v>
      </c>
      <c r="K1135" s="9">
        <f t="shared" ca="1" si="56"/>
        <v>8.2624142774512244E-4</v>
      </c>
      <c r="L1135" s="10"/>
    </row>
    <row r="1136" spans="1:12">
      <c r="A1136" s="1" t="s">
        <v>1135</v>
      </c>
      <c r="B1136" s="3">
        <v>40.26</v>
      </c>
      <c r="C1136" s="9">
        <f t="shared" si="54"/>
        <v>0</v>
      </c>
      <c r="E1136" s="3">
        <v>121.13</v>
      </c>
      <c r="F1136" s="9">
        <f t="shared" si="55"/>
        <v>0</v>
      </c>
      <c r="H1136" s="10">
        <f ca="1">IF(ROW()-2&gt;=$R$4, AVERAGE(INDIRECT("C"&amp;ROW()-$R$4+1):C1136), "")</f>
        <v>0</v>
      </c>
      <c r="J1136" s="18">
        <f ca="1">IF(ISNUMBER(MoyMob), IF(TestX, J1135*(1+C1136), J1135*(1+F1136)), J1135*(1+C1136))</f>
        <v>137.41550984206742</v>
      </c>
      <c r="K1136" s="9">
        <f t="shared" ca="1" si="56"/>
        <v>0</v>
      </c>
      <c r="L1136" s="10"/>
    </row>
    <row r="1137" spans="1:12">
      <c r="A1137" s="1" t="s">
        <v>1136</v>
      </c>
      <c r="B1137" s="3">
        <v>39.840000000000003</v>
      </c>
      <c r="C1137" s="9">
        <f t="shared" si="54"/>
        <v>-1.0432190760059523E-2</v>
      </c>
      <c r="E1137" s="3">
        <v>121.36</v>
      </c>
      <c r="F1137" s="9">
        <f t="shared" si="55"/>
        <v>1.8987864278048328E-3</v>
      </c>
      <c r="H1137" s="10">
        <f ca="1">IF(ROW()-2&gt;=$R$4, AVERAGE(INDIRECT("C"&amp;ROW()-$R$4+1):C1137), "")</f>
        <v>-1.0432190760059523E-2</v>
      </c>
      <c r="J1137" s="18">
        <f ca="1">IF(ISNUMBER(MoyMob), IF(TestX, J1136*(1+C1137), J1136*(1+F1137)), J1136*(1+C1137))</f>
        <v>135.98196503000415</v>
      </c>
      <c r="K1137" s="9">
        <f t="shared" ca="1" si="56"/>
        <v>-1.0432190760059412E-2</v>
      </c>
      <c r="L1137" s="10"/>
    </row>
    <row r="1138" spans="1:12">
      <c r="A1138" s="1" t="s">
        <v>1137</v>
      </c>
      <c r="B1138" s="3">
        <v>40.4</v>
      </c>
      <c r="C1138" s="9">
        <f t="shared" si="54"/>
        <v>1.4056224899598346E-2</v>
      </c>
      <c r="E1138" s="3">
        <v>121.83</v>
      </c>
      <c r="F1138" s="9">
        <f t="shared" si="55"/>
        <v>3.8727752142386773E-3</v>
      </c>
      <c r="H1138" s="10">
        <f ca="1">IF(ROW()-2&gt;=$R$4, AVERAGE(INDIRECT("C"&amp;ROW()-$R$4+1):C1138), "")</f>
        <v>1.4056224899598346E-2</v>
      </c>
      <c r="J1138" s="18">
        <f ca="1">IF(ISNUMBER(MoyMob), IF(TestX, J1137*(1+C1138), J1137*(1+F1138)), J1137*(1+C1138))</f>
        <v>137.89335811275521</v>
      </c>
      <c r="K1138" s="9">
        <f t="shared" ca="1" si="56"/>
        <v>1.4056224899598346E-2</v>
      </c>
      <c r="L1138" s="10"/>
    </row>
    <row r="1139" spans="1:12">
      <c r="A1139" s="1" t="s">
        <v>1138</v>
      </c>
      <c r="B1139" s="3">
        <v>40.89</v>
      </c>
      <c r="C1139" s="9">
        <f t="shared" si="54"/>
        <v>1.2128712871287251E-2</v>
      </c>
      <c r="E1139" s="3">
        <v>121.86</v>
      </c>
      <c r="F1139" s="9">
        <f t="shared" si="55"/>
        <v>2.462447672986201E-4</v>
      </c>
      <c r="H1139" s="10">
        <f ca="1">IF(ROW()-2&gt;=$R$4, AVERAGE(INDIRECT("C"&amp;ROW()-$R$4+1):C1139), "")</f>
        <v>1.2128712871287251E-2</v>
      </c>
      <c r="J1139" s="18">
        <f ca="1">IF(ISNUMBER(MoyMob), IF(TestX, J1138*(1+C1139), J1138*(1+F1139)), J1138*(1+C1139))</f>
        <v>137.92731363063572</v>
      </c>
      <c r="K1139" s="9">
        <f t="shared" ca="1" si="56"/>
        <v>2.462447672986201E-4</v>
      </c>
      <c r="L1139" s="10"/>
    </row>
    <row r="1140" spans="1:12">
      <c r="A1140" s="1" t="s">
        <v>1139</v>
      </c>
      <c r="B1140" s="3">
        <v>40.82</v>
      </c>
      <c r="C1140" s="9">
        <f t="shared" si="54"/>
        <v>-1.711910002445638E-3</v>
      </c>
      <c r="E1140" s="3">
        <v>121.95</v>
      </c>
      <c r="F1140" s="9">
        <f t="shared" si="55"/>
        <v>7.3855243722298347E-4</v>
      </c>
      <c r="H1140" s="10">
        <f ca="1">IF(ROW()-2&gt;=$R$4, AVERAGE(INDIRECT("C"&amp;ROW()-$R$4+1):C1140), "")</f>
        <v>-1.711910002445638E-3</v>
      </c>
      <c r="J1140" s="18">
        <f ca="1">IF(ISNUMBER(MoyMob), IF(TestX, J1139*(1+C1140), J1139*(1+F1140)), J1139*(1+C1140))</f>
        <v>137.69119448282098</v>
      </c>
      <c r="K1140" s="9">
        <f t="shared" ca="1" si="56"/>
        <v>-1.711910002445638E-3</v>
      </c>
      <c r="L1140" s="10"/>
    </row>
    <row r="1141" spans="1:12">
      <c r="A1141" s="1" t="s">
        <v>1140</v>
      </c>
      <c r="B1141" s="3">
        <v>41.38</v>
      </c>
      <c r="C1141" s="9">
        <f t="shared" si="54"/>
        <v>1.371876531112215E-2</v>
      </c>
      <c r="E1141" s="3">
        <v>121.99</v>
      </c>
      <c r="F1141" s="9">
        <f t="shared" si="55"/>
        <v>3.2800328003279589E-4</v>
      </c>
      <c r="H1141" s="10">
        <f ca="1">IF(ROW()-2&gt;=$R$4, AVERAGE(INDIRECT("C"&amp;ROW()-$R$4+1):C1141), "")</f>
        <v>1.371876531112215E-2</v>
      </c>
      <c r="J1141" s="18">
        <f ca="1">IF(ISNUMBER(MoyMob), IF(TestX, J1140*(1+C1141), J1140*(1+F1141)), J1140*(1+C1141))</f>
        <v>137.73635764624296</v>
      </c>
      <c r="K1141" s="9">
        <f t="shared" ca="1" si="56"/>
        <v>3.2800328003279589E-4</v>
      </c>
      <c r="L1141" s="10"/>
    </row>
    <row r="1142" spans="1:12">
      <c r="A1142" s="1" t="s">
        <v>1141</v>
      </c>
      <c r="B1142" s="3">
        <v>42.78</v>
      </c>
      <c r="C1142" s="9">
        <f t="shared" si="54"/>
        <v>3.3832769453842504E-2</v>
      </c>
      <c r="E1142" s="3">
        <v>122.07</v>
      </c>
      <c r="F1142" s="9">
        <f t="shared" si="55"/>
        <v>6.5579145831629049E-4</v>
      </c>
      <c r="H1142" s="10">
        <f ca="1">IF(ROW()-2&gt;=$R$4, AVERAGE(INDIRECT("C"&amp;ROW()-$R$4+1):C1142), "")</f>
        <v>3.3832769453842504E-2</v>
      </c>
      <c r="J1142" s="18">
        <f ca="1">IF(ISNUMBER(MoyMob), IF(TestX, J1141*(1+C1142), J1141*(1+F1142)), J1141*(1+C1142))</f>
        <v>137.82668397308697</v>
      </c>
      <c r="K1142" s="9">
        <f t="shared" ca="1" si="56"/>
        <v>6.5579145831629049E-4</v>
      </c>
      <c r="L1142" s="10"/>
    </row>
    <row r="1143" spans="1:12">
      <c r="A1143" s="1" t="s">
        <v>1142</v>
      </c>
      <c r="B1143" s="3">
        <v>42.64</v>
      </c>
      <c r="C1143" s="9">
        <f t="shared" si="54"/>
        <v>-3.2725572697522853E-3</v>
      </c>
      <c r="E1143" s="3">
        <v>122.22</v>
      </c>
      <c r="F1143" s="9">
        <f t="shared" si="55"/>
        <v>1.2288031457361459E-3</v>
      </c>
      <c r="H1143" s="10">
        <f ca="1">IF(ROW()-2&gt;=$R$4, AVERAGE(INDIRECT("C"&amp;ROW()-$R$4+1):C1143), "")</f>
        <v>-3.2725572697522853E-3</v>
      </c>
      <c r="J1143" s="18">
        <f ca="1">IF(ISNUMBER(MoyMob), IF(TestX, J1142*(1+C1143), J1142*(1+F1143)), J1142*(1+C1143))</f>
        <v>137.37563825648499</v>
      </c>
      <c r="K1143" s="9">
        <f t="shared" ca="1" si="56"/>
        <v>-3.2725572697522853E-3</v>
      </c>
      <c r="L1143" s="10"/>
    </row>
    <row r="1144" spans="1:12">
      <c r="A1144" s="1" t="s">
        <v>1143</v>
      </c>
      <c r="B1144" s="3">
        <v>43.06</v>
      </c>
      <c r="C1144" s="9">
        <f t="shared" si="54"/>
        <v>9.8499061913697172E-3</v>
      </c>
      <c r="E1144" s="3">
        <v>122.18</v>
      </c>
      <c r="F1144" s="9">
        <f t="shared" si="55"/>
        <v>-3.2727867779402953E-4</v>
      </c>
      <c r="H1144" s="10">
        <f ca="1">IF(ROW()-2&gt;=$R$4, AVERAGE(INDIRECT("C"&amp;ROW()-$R$4+1):C1144), "")</f>
        <v>9.8499061913697172E-3</v>
      </c>
      <c r="J1144" s="18">
        <f ca="1">IF(ISNUMBER(MoyMob), IF(TestX, J1143*(1+C1144), J1143*(1+F1144)), J1143*(1+C1144))</f>
        <v>137.33067813923529</v>
      </c>
      <c r="K1144" s="9">
        <f t="shared" ca="1" si="56"/>
        <v>-3.2727867779414055E-4</v>
      </c>
      <c r="L1144" s="10"/>
    </row>
    <row r="1145" spans="1:12">
      <c r="A1145" s="1" t="s">
        <v>1144</v>
      </c>
      <c r="B1145" s="3">
        <v>42.01</v>
      </c>
      <c r="C1145" s="9">
        <f t="shared" si="54"/>
        <v>-2.4384579656293592E-2</v>
      </c>
      <c r="E1145" s="3">
        <v>121.92</v>
      </c>
      <c r="F1145" s="9">
        <f t="shared" si="55"/>
        <v>-2.1280078572598615E-3</v>
      </c>
      <c r="H1145" s="10">
        <f ca="1">IF(ROW()-2&gt;=$R$4, AVERAGE(INDIRECT("C"&amp;ROW()-$R$4+1):C1145), "")</f>
        <v>-2.4384579656293592E-2</v>
      </c>
      <c r="J1145" s="18">
        <f ca="1">IF(ISNUMBER(MoyMob), IF(TestX, J1144*(1+C1145), J1144*(1+F1145)), J1144*(1+C1145))</f>
        <v>137.03843737711216</v>
      </c>
      <c r="K1145" s="9">
        <f t="shared" ca="1" si="56"/>
        <v>-2.1280078572599725E-3</v>
      </c>
      <c r="L1145" s="10"/>
    </row>
    <row r="1146" spans="1:12">
      <c r="A1146" s="1" t="s">
        <v>1145</v>
      </c>
      <c r="B1146" s="3">
        <v>41.66</v>
      </c>
      <c r="C1146" s="9">
        <f t="shared" si="54"/>
        <v>-8.3313496786480146E-3</v>
      </c>
      <c r="E1146" s="3">
        <v>121.78</v>
      </c>
      <c r="F1146" s="9">
        <f t="shared" si="55"/>
        <v>-1.1482939632545541E-3</v>
      </c>
      <c r="H1146" s="10">
        <f ca="1">IF(ROW()-2&gt;=$R$4, AVERAGE(INDIRECT("C"&amp;ROW()-$R$4+1):C1146), "")</f>
        <v>-8.3313496786480146E-3</v>
      </c>
      <c r="J1146" s="18">
        <f ca="1">IF(ISNUMBER(MoyMob), IF(TestX, J1145*(1+C1146), J1145*(1+F1146)), J1145*(1+C1146))</f>
        <v>135.89672223590793</v>
      </c>
      <c r="K1146" s="9">
        <f t="shared" ca="1" si="56"/>
        <v>-8.3313496786480146E-3</v>
      </c>
      <c r="L1146" s="10"/>
    </row>
    <row r="1147" spans="1:12">
      <c r="A1147" s="1" t="s">
        <v>1146</v>
      </c>
      <c r="B1147" s="3">
        <v>41.17</v>
      </c>
      <c r="C1147" s="9">
        <f t="shared" si="54"/>
        <v>-1.1761881901104054E-2</v>
      </c>
      <c r="E1147" s="3">
        <v>121.86</v>
      </c>
      <c r="F1147" s="9">
        <f t="shared" si="55"/>
        <v>6.5692231893588193E-4</v>
      </c>
      <c r="H1147" s="10">
        <f ca="1">IF(ROW()-2&gt;=$R$4, AVERAGE(INDIRECT("C"&amp;ROW()-$R$4+1):C1147), "")</f>
        <v>-1.1761881901104054E-2</v>
      </c>
      <c r="J1147" s="18">
        <f ca="1">IF(ISNUMBER(MoyMob), IF(TestX, J1146*(1+C1147), J1146*(1+F1147)), J1146*(1+C1147))</f>
        <v>135.98599582581494</v>
      </c>
      <c r="K1147" s="9">
        <f t="shared" ca="1" si="56"/>
        <v>6.5692231893588193E-4</v>
      </c>
      <c r="L1147" s="10"/>
    </row>
    <row r="1148" spans="1:12">
      <c r="A1148" s="1" t="s">
        <v>1147</v>
      </c>
      <c r="B1148" s="3">
        <v>41.66</v>
      </c>
      <c r="C1148" s="9">
        <f t="shared" si="54"/>
        <v>1.1901870293903105E-2</v>
      </c>
      <c r="E1148" s="3">
        <v>122.17</v>
      </c>
      <c r="F1148" s="9">
        <f t="shared" si="55"/>
        <v>2.5439028393239305E-3</v>
      </c>
      <c r="H1148" s="10">
        <f ca="1">IF(ROW()-2&gt;=$R$4, AVERAGE(INDIRECT("C"&amp;ROW()-$R$4+1):C1148), "")</f>
        <v>1.1901870293903105E-2</v>
      </c>
      <c r="J1148" s="18">
        <f ca="1">IF(ISNUMBER(MoyMob), IF(TestX, J1147*(1+C1148), J1147*(1+F1148)), J1147*(1+C1148))</f>
        <v>137.60448350992104</v>
      </c>
      <c r="K1148" s="9">
        <f t="shared" ca="1" si="56"/>
        <v>1.1901870293903105E-2</v>
      </c>
      <c r="L1148" s="10"/>
    </row>
    <row r="1149" spans="1:12">
      <c r="A1149" s="1" t="s">
        <v>1148</v>
      </c>
      <c r="B1149" s="3">
        <v>42.01</v>
      </c>
      <c r="C1149" s="9">
        <f t="shared" si="54"/>
        <v>8.4013442150745465E-3</v>
      </c>
      <c r="E1149" s="3">
        <v>122.2</v>
      </c>
      <c r="F1149" s="9">
        <f t="shared" si="55"/>
        <v>2.4555946631754644E-4</v>
      </c>
      <c r="H1149" s="10">
        <f ca="1">IF(ROW()-2&gt;=$R$4, AVERAGE(INDIRECT("C"&amp;ROW()-$R$4+1):C1149), "")</f>
        <v>8.4013442150745465E-3</v>
      </c>
      <c r="J1149" s="18">
        <f ca="1">IF(ISNUMBER(MoyMob), IF(TestX, J1148*(1+C1149), J1148*(1+F1149)), J1148*(1+C1149))</f>
        <v>138.76054614142544</v>
      </c>
      <c r="K1149" s="9">
        <f t="shared" ca="1" si="56"/>
        <v>8.4013442150745465E-3</v>
      </c>
      <c r="L1149" s="10"/>
    </row>
    <row r="1150" spans="1:12">
      <c r="A1150" s="1" t="s">
        <v>1149</v>
      </c>
      <c r="B1150" s="3">
        <v>41.66</v>
      </c>
      <c r="C1150" s="9">
        <f t="shared" si="54"/>
        <v>-8.3313496786480146E-3</v>
      </c>
      <c r="E1150" s="3">
        <v>122.29</v>
      </c>
      <c r="F1150" s="9">
        <f t="shared" si="55"/>
        <v>7.3649754500815234E-4</v>
      </c>
      <c r="H1150" s="10">
        <f ca="1">IF(ROW()-2&gt;=$R$4, AVERAGE(INDIRECT("C"&amp;ROW()-$R$4+1):C1150), "")</f>
        <v>-8.3313496786480146E-3</v>
      </c>
      <c r="J1150" s="18">
        <f ca="1">IF(ISNUMBER(MoyMob), IF(TestX, J1149*(1+C1150), J1149*(1+F1150)), J1149*(1+C1150))</f>
        <v>137.60448350992104</v>
      </c>
      <c r="K1150" s="9">
        <f t="shared" ca="1" si="56"/>
        <v>-8.3313496786481256E-3</v>
      </c>
      <c r="L1150" s="10"/>
    </row>
    <row r="1151" spans="1:12">
      <c r="A1151" s="1" t="s">
        <v>1150</v>
      </c>
      <c r="B1151" s="3">
        <v>41.66</v>
      </c>
      <c r="C1151" s="9">
        <f t="shared" si="54"/>
        <v>0</v>
      </c>
      <c r="E1151" s="3">
        <v>122.29</v>
      </c>
      <c r="F1151" s="9">
        <f t="shared" si="55"/>
        <v>0</v>
      </c>
      <c r="H1151" s="10">
        <f ca="1">IF(ROW()-2&gt;=$R$4, AVERAGE(INDIRECT("C"&amp;ROW()-$R$4+1):C1151), "")</f>
        <v>0</v>
      </c>
      <c r="J1151" s="18">
        <f ca="1">IF(ISNUMBER(MoyMob), IF(TestX, J1150*(1+C1151), J1150*(1+F1151)), J1150*(1+C1151))</f>
        <v>137.60448350992104</v>
      </c>
      <c r="K1151" s="9">
        <f t="shared" ca="1" si="56"/>
        <v>0</v>
      </c>
      <c r="L1151" s="10"/>
    </row>
    <row r="1152" spans="1:12">
      <c r="A1152" s="1" t="s">
        <v>1151</v>
      </c>
      <c r="B1152" s="3">
        <v>42.57</v>
      </c>
      <c r="C1152" s="9">
        <f t="shared" si="54"/>
        <v>2.1843494959193466E-2</v>
      </c>
      <c r="E1152" s="3">
        <v>122.35</v>
      </c>
      <c r="F1152" s="9">
        <f t="shared" si="55"/>
        <v>4.9063701038498664E-4</v>
      </c>
      <c r="H1152" s="10">
        <f ca="1">IF(ROW()-2&gt;=$R$4, AVERAGE(INDIRECT("C"&amp;ROW()-$R$4+1):C1152), "")</f>
        <v>2.1843494959193466E-2</v>
      </c>
      <c r="J1152" s="18">
        <f ca="1">IF(ISNUMBER(MoyMob), IF(TestX, J1151*(1+C1152), J1151*(1+F1152)), J1151*(1+C1152))</f>
        <v>137.67199736232592</v>
      </c>
      <c r="K1152" s="9">
        <f t="shared" ca="1" si="56"/>
        <v>4.9063701038498664E-4</v>
      </c>
      <c r="L1152" s="10"/>
    </row>
    <row r="1153" spans="1:12">
      <c r="A1153" s="1" t="s">
        <v>1152</v>
      </c>
      <c r="B1153" s="3">
        <v>42.85</v>
      </c>
      <c r="C1153" s="9">
        <f t="shared" si="54"/>
        <v>6.5774019262392347E-3</v>
      </c>
      <c r="E1153" s="3">
        <v>122.62</v>
      </c>
      <c r="F1153" s="9">
        <f t="shared" si="55"/>
        <v>2.2067838169188558E-3</v>
      </c>
      <c r="H1153" s="10">
        <f ca="1">IF(ROW()-2&gt;=$R$4, AVERAGE(INDIRECT("C"&amp;ROW()-$R$4+1):C1153), "")</f>
        <v>6.5774019262392347E-3</v>
      </c>
      <c r="J1153" s="18">
        <f ca="1">IF(ISNUMBER(MoyMob), IF(TestX, J1152*(1+C1153), J1152*(1+F1153)), J1152*(1+C1153))</f>
        <v>138.5775214229661</v>
      </c>
      <c r="K1153" s="9">
        <f t="shared" ca="1" si="56"/>
        <v>6.5774019262392347E-3</v>
      </c>
      <c r="L1153" s="10"/>
    </row>
    <row r="1154" spans="1:12">
      <c r="A1154" s="1" t="s">
        <v>1153</v>
      </c>
      <c r="B1154" s="3">
        <v>43.41</v>
      </c>
      <c r="C1154" s="9">
        <f t="shared" si="54"/>
        <v>1.3068844807467839E-2</v>
      </c>
      <c r="E1154" s="3">
        <v>122.72</v>
      </c>
      <c r="F1154" s="9">
        <f t="shared" si="55"/>
        <v>8.1552764638725961E-4</v>
      </c>
      <c r="H1154" s="10">
        <f ca="1">IF(ROW()-2&gt;=$R$4, AVERAGE(INDIRECT("C"&amp;ROW()-$R$4+1):C1154), "")</f>
        <v>1.3068844807467839E-2</v>
      </c>
      <c r="J1154" s="18">
        <f ca="1">IF(ISNUMBER(MoyMob), IF(TestX, J1153*(1+C1154), J1153*(1+F1154)), J1153*(1+C1154))</f>
        <v>138.69053522285435</v>
      </c>
      <c r="K1154" s="9">
        <f t="shared" ca="1" si="56"/>
        <v>8.1552764638725961E-4</v>
      </c>
      <c r="L1154" s="10"/>
    </row>
    <row r="1155" spans="1:12">
      <c r="A1155" s="1" t="s">
        <v>1154</v>
      </c>
      <c r="B1155" s="3">
        <v>42.57</v>
      </c>
      <c r="C1155" s="9">
        <f t="shared" si="54"/>
        <v>-1.9350380096751829E-2</v>
      </c>
      <c r="E1155" s="3">
        <v>122.73</v>
      </c>
      <c r="F1155" s="9">
        <f t="shared" si="55"/>
        <v>8.1486310299805353E-5</v>
      </c>
      <c r="H1155" s="10">
        <f ca="1">IF(ROW()-2&gt;=$R$4, AVERAGE(INDIRECT("C"&amp;ROW()-$R$4+1):C1155), "")</f>
        <v>-1.9350380096751829E-2</v>
      </c>
      <c r="J1155" s="18">
        <f ca="1">IF(ISNUMBER(MoyMob), IF(TestX, J1154*(1+C1155), J1154*(1+F1155)), J1154*(1+C1155))</f>
        <v>138.70183660284317</v>
      </c>
      <c r="K1155" s="9">
        <f t="shared" ca="1" si="56"/>
        <v>8.1486310299805353E-5</v>
      </c>
      <c r="L1155" s="10"/>
    </row>
    <row r="1156" spans="1:12">
      <c r="A1156" s="1" t="s">
        <v>1155</v>
      </c>
      <c r="B1156" s="3">
        <v>42.43</v>
      </c>
      <c r="C1156" s="9">
        <f t="shared" ref="C1156:C1219" si="57">B1156/B1155-1</f>
        <v>-3.2887009631196173E-3</v>
      </c>
      <c r="E1156" s="3">
        <v>122.7</v>
      </c>
      <c r="F1156" s="9">
        <f t="shared" ref="F1156:F1219" si="58">E1156/E1155-1</f>
        <v>-2.4443901246640198E-4</v>
      </c>
      <c r="H1156" s="10">
        <f ca="1">IF(ROW()-2&gt;=$R$4, AVERAGE(INDIRECT("C"&amp;ROW()-$R$4+1):C1156), "")</f>
        <v>-3.2887009631196173E-3</v>
      </c>
      <c r="J1156" s="18">
        <f ca="1">IF(ISNUMBER(MoyMob), IF(TestX, J1155*(1+C1156), J1155*(1+F1156)), J1155*(1+C1156))</f>
        <v>138.66793246287671</v>
      </c>
      <c r="K1156" s="9">
        <f t="shared" ref="K1156:K1219" ca="1" si="59">J1156/J1155-1</f>
        <v>-2.4443901246629096E-4</v>
      </c>
      <c r="L1156" s="10"/>
    </row>
    <row r="1157" spans="1:12">
      <c r="A1157" s="1" t="s">
        <v>1156</v>
      </c>
      <c r="B1157" s="3">
        <v>43.27</v>
      </c>
      <c r="C1157" s="9">
        <f t="shared" si="57"/>
        <v>1.9797313221777024E-2</v>
      </c>
      <c r="E1157" s="3">
        <v>122.79</v>
      </c>
      <c r="F1157" s="9">
        <f t="shared" si="58"/>
        <v>7.3349633251829083E-4</v>
      </c>
      <c r="H1157" s="10">
        <f ca="1">IF(ROW()-2&gt;=$R$4, AVERAGE(INDIRECT("C"&amp;ROW()-$R$4+1):C1157), "")</f>
        <v>1.9797313221777024E-2</v>
      </c>
      <c r="J1157" s="18">
        <f ca="1">IF(ISNUMBER(MoyMob), IF(TestX, J1156*(1+C1157), J1156*(1+F1157)), J1156*(1+C1157))</f>
        <v>138.76964488277613</v>
      </c>
      <c r="K1157" s="9">
        <f t="shared" ca="1" si="59"/>
        <v>7.3349633251829083E-4</v>
      </c>
      <c r="L1157" s="10"/>
    </row>
    <row r="1158" spans="1:12">
      <c r="A1158" s="1" t="s">
        <v>1157</v>
      </c>
      <c r="B1158" s="3">
        <v>42.15</v>
      </c>
      <c r="C1158" s="9">
        <f t="shared" si="57"/>
        <v>-2.5883984284723938E-2</v>
      </c>
      <c r="E1158" s="3">
        <v>122.9</v>
      </c>
      <c r="F1158" s="9">
        <f t="shared" si="58"/>
        <v>8.9583842332441321E-4</v>
      </c>
      <c r="H1158" s="10">
        <f ca="1">IF(ROW()-2&gt;=$R$4, AVERAGE(INDIRECT("C"&amp;ROW()-$R$4+1):C1158), "")</f>
        <v>-2.5883984284723938E-2</v>
      </c>
      <c r="J1158" s="18">
        <f ca="1">IF(ISNUMBER(MoyMob), IF(TestX, J1157*(1+C1158), J1157*(1+F1158)), J1157*(1+C1158))</f>
        <v>135.17773357543365</v>
      </c>
      <c r="K1158" s="9">
        <f t="shared" ca="1" si="59"/>
        <v>-2.5883984284723827E-2</v>
      </c>
      <c r="L1158" s="10"/>
    </row>
    <row r="1159" spans="1:12">
      <c r="A1159" s="5" t="s">
        <v>1158</v>
      </c>
      <c r="B1159" s="3">
        <v>43.48</v>
      </c>
      <c r="C1159" s="9">
        <f t="shared" si="57"/>
        <v>3.1553973902728405E-2</v>
      </c>
      <c r="E1159" s="3">
        <v>122.79</v>
      </c>
      <c r="F1159" s="9">
        <f t="shared" si="58"/>
        <v>-8.9503661513423705E-4</v>
      </c>
      <c r="H1159" s="10">
        <f ca="1">IF(ROW()-2&gt;=$R$4, AVERAGE(INDIRECT("C"&amp;ROW()-$R$4+1):C1159), "")</f>
        <v>3.1553973902728405E-2</v>
      </c>
      <c r="J1159" s="18">
        <f ca="1">IF(ISNUMBER(MoyMob), IF(TestX, J1158*(1+C1159), J1158*(1+F1159)), J1158*(1+C1159))</f>
        <v>139.44312825290285</v>
      </c>
      <c r="K1159" s="9">
        <f t="shared" ca="1" si="59"/>
        <v>3.1553973902728405E-2</v>
      </c>
      <c r="L1159" s="10"/>
    </row>
    <row r="1160" spans="1:12">
      <c r="A1160" s="1" t="s">
        <v>1159</v>
      </c>
      <c r="B1160" s="3">
        <v>44.46</v>
      </c>
      <c r="C1160" s="9">
        <f t="shared" si="57"/>
        <v>2.2539098436062721E-2</v>
      </c>
      <c r="E1160" s="3">
        <v>122.95</v>
      </c>
      <c r="F1160" s="9">
        <f t="shared" si="58"/>
        <v>1.3030377066536314E-3</v>
      </c>
      <c r="H1160" s="10">
        <f ca="1">IF(ROW()-2&gt;=$R$4, AVERAGE(INDIRECT("C"&amp;ROW()-$R$4+1):C1160), "")</f>
        <v>2.2539098436062721E-2</v>
      </c>
      <c r="J1160" s="18">
        <f ca="1">IF(ISNUMBER(MoyMob), IF(TestX, J1159*(1+C1160), J1159*(1+F1160)), J1159*(1+C1160))</f>
        <v>139.62482790695012</v>
      </c>
      <c r="K1160" s="9">
        <f t="shared" ca="1" si="59"/>
        <v>1.3030377066536314E-3</v>
      </c>
      <c r="L1160" s="10"/>
    </row>
    <row r="1161" spans="1:12">
      <c r="A1161" s="1" t="s">
        <v>1160</v>
      </c>
      <c r="B1161" s="3">
        <v>44.46</v>
      </c>
      <c r="C1161" s="9">
        <f t="shared" si="57"/>
        <v>0</v>
      </c>
      <c r="E1161" s="3">
        <v>122.82</v>
      </c>
      <c r="F1161" s="9">
        <f t="shared" si="58"/>
        <v>-1.057340382269345E-3</v>
      </c>
      <c r="H1161" s="10">
        <f ca="1">IF(ROW()-2&gt;=$R$4, AVERAGE(INDIRECT("C"&amp;ROW()-$R$4+1):C1161), "")</f>
        <v>0</v>
      </c>
      <c r="J1161" s="18">
        <f ca="1">IF(ISNUMBER(MoyMob), IF(TestX, J1160*(1+C1161), J1160*(1+F1161)), J1160*(1+C1161))</f>
        <v>139.62482790695012</v>
      </c>
      <c r="K1161" s="9">
        <f t="shared" ca="1" si="59"/>
        <v>0</v>
      </c>
      <c r="L1161" s="10"/>
    </row>
    <row r="1162" spans="1:12">
      <c r="A1162" s="1" t="s">
        <v>1161</v>
      </c>
      <c r="B1162" s="3">
        <v>44.88</v>
      </c>
      <c r="C1162" s="9">
        <f t="shared" si="57"/>
        <v>9.4466936572199511E-3</v>
      </c>
      <c r="E1162" s="3">
        <v>122.74</v>
      </c>
      <c r="F1162" s="9">
        <f t="shared" si="58"/>
        <v>-6.5135971340168908E-4</v>
      </c>
      <c r="H1162" s="10">
        <f ca="1">IF(ROW()-2&gt;=$R$4, AVERAGE(INDIRECT("C"&amp;ROW()-$R$4+1):C1162), "")</f>
        <v>9.4466936572199511E-3</v>
      </c>
      <c r="J1162" s="18">
        <f ca="1">IF(ISNUMBER(MoyMob), IF(TestX, J1161*(1+C1162), J1161*(1+F1162)), J1161*(1+C1162))</f>
        <v>139.53388191906089</v>
      </c>
      <c r="K1162" s="9">
        <f t="shared" ca="1" si="59"/>
        <v>-6.5135971340168908E-4</v>
      </c>
      <c r="L1162" s="10"/>
    </row>
    <row r="1163" spans="1:12">
      <c r="A1163" s="1" t="s">
        <v>1162</v>
      </c>
      <c r="B1163" s="3">
        <v>46.06</v>
      </c>
      <c r="C1163" s="9">
        <f t="shared" si="57"/>
        <v>2.6292335115864596E-2</v>
      </c>
      <c r="E1163" s="3">
        <v>122.74</v>
      </c>
      <c r="F1163" s="9">
        <f t="shared" si="58"/>
        <v>0</v>
      </c>
      <c r="H1163" s="10">
        <f ca="1">IF(ROW()-2&gt;=$R$4, AVERAGE(INDIRECT("C"&amp;ROW()-$R$4+1):C1163), "")</f>
        <v>2.6292335115864596E-2</v>
      </c>
      <c r="J1163" s="18">
        <f ca="1">IF(ISNUMBER(MoyMob), IF(TestX, J1162*(1+C1163), J1162*(1+F1163)), J1162*(1+C1163))</f>
        <v>139.53388191906089</v>
      </c>
      <c r="K1163" s="9">
        <f t="shared" ca="1" si="59"/>
        <v>0</v>
      </c>
      <c r="L1163" s="10"/>
    </row>
    <row r="1164" spans="1:12">
      <c r="A1164" s="1" t="s">
        <v>1163</v>
      </c>
      <c r="B1164" s="3">
        <v>46.83</v>
      </c>
      <c r="C1164" s="9">
        <f t="shared" si="57"/>
        <v>1.6717325227963542E-2</v>
      </c>
      <c r="E1164" s="3">
        <v>122.91</v>
      </c>
      <c r="F1164" s="9">
        <f t="shared" si="58"/>
        <v>1.3850415512466352E-3</v>
      </c>
      <c r="H1164" s="10">
        <f ca="1">IF(ROW()-2&gt;=$R$4, AVERAGE(INDIRECT("C"&amp;ROW()-$R$4+1):C1164), "")</f>
        <v>1.6717325227963542E-2</v>
      </c>
      <c r="J1164" s="18">
        <f ca="1">IF(ISNUMBER(MoyMob), IF(TestX, J1163*(1+C1164), J1163*(1+F1164)), J1163*(1+C1164))</f>
        <v>139.72714214332552</v>
      </c>
      <c r="K1164" s="9">
        <f t="shared" ca="1" si="59"/>
        <v>1.3850415512466352E-3</v>
      </c>
      <c r="L1164" s="10"/>
    </row>
    <row r="1165" spans="1:12">
      <c r="A1165" s="1" t="s">
        <v>1164</v>
      </c>
      <c r="B1165" s="3">
        <v>48.65</v>
      </c>
      <c r="C1165" s="9">
        <f t="shared" si="57"/>
        <v>3.8863976083707064E-2</v>
      </c>
      <c r="E1165" s="3">
        <v>122.98</v>
      </c>
      <c r="F1165" s="9">
        <f t="shared" si="58"/>
        <v>5.6952241477503662E-4</v>
      </c>
      <c r="H1165" s="10">
        <f ca="1">IF(ROW()-2&gt;=$R$4, AVERAGE(INDIRECT("C"&amp;ROW()-$R$4+1):C1165), "")</f>
        <v>3.8863976083707064E-2</v>
      </c>
      <c r="J1165" s="18">
        <f ca="1">IF(ISNUMBER(MoyMob), IF(TestX, J1164*(1+C1165), J1164*(1+F1165)), J1164*(1+C1165))</f>
        <v>139.8067198827286</v>
      </c>
      <c r="K1165" s="9">
        <f t="shared" ca="1" si="59"/>
        <v>5.6952241477503662E-4</v>
      </c>
      <c r="L1165" s="10"/>
    </row>
    <row r="1166" spans="1:12">
      <c r="A1166" s="1" t="s">
        <v>1165</v>
      </c>
      <c r="B1166" s="3">
        <v>50.19</v>
      </c>
      <c r="C1166" s="9">
        <f t="shared" si="57"/>
        <v>3.1654676258992875E-2</v>
      </c>
      <c r="E1166" s="3">
        <v>122.99</v>
      </c>
      <c r="F1166" s="9">
        <f t="shared" si="58"/>
        <v>8.1314034802382196E-5</v>
      </c>
      <c r="H1166" s="10">
        <f ca="1">IF(ROW()-2&gt;=$R$4, AVERAGE(INDIRECT("C"&amp;ROW()-$R$4+1):C1166), "")</f>
        <v>3.1654676258992875E-2</v>
      </c>
      <c r="J1166" s="18">
        <f ca="1">IF(ISNUMBER(MoyMob), IF(TestX, J1165*(1+C1166), J1165*(1+F1166)), J1165*(1+C1166))</f>
        <v>139.81808813121475</v>
      </c>
      <c r="K1166" s="9">
        <f t="shared" ca="1" si="59"/>
        <v>8.1314034802382196E-5</v>
      </c>
      <c r="L1166" s="10"/>
    </row>
    <row r="1167" spans="1:12">
      <c r="A1167" s="1" t="s">
        <v>1166</v>
      </c>
      <c r="B1167" s="3">
        <v>50.4</v>
      </c>
      <c r="C1167" s="9">
        <f t="shared" si="57"/>
        <v>4.1841004184099972E-3</v>
      </c>
      <c r="E1167" s="3">
        <v>123.11</v>
      </c>
      <c r="F1167" s="9">
        <f t="shared" si="58"/>
        <v>9.7568908041312241E-4</v>
      </c>
      <c r="H1167" s="10">
        <f ca="1">IF(ROW()-2&gt;=$R$4, AVERAGE(INDIRECT("C"&amp;ROW()-$R$4+1):C1167), "")</f>
        <v>4.1841004184099972E-3</v>
      </c>
      <c r="J1167" s="18">
        <f ca="1">IF(ISNUMBER(MoyMob), IF(TestX, J1166*(1+C1167), J1166*(1+F1167)), J1166*(1+C1167))</f>
        <v>139.95450711304861</v>
      </c>
      <c r="K1167" s="9">
        <f t="shared" ca="1" si="59"/>
        <v>9.7568908041312241E-4</v>
      </c>
      <c r="L1167" s="10"/>
    </row>
    <row r="1168" spans="1:12">
      <c r="A1168" s="1" t="s">
        <v>1167</v>
      </c>
      <c r="B1168" s="3">
        <v>51.17</v>
      </c>
      <c r="C1168" s="9">
        <f t="shared" si="57"/>
        <v>1.5277777777777946E-2</v>
      </c>
      <c r="E1168" s="3">
        <v>123.03</v>
      </c>
      <c r="F1168" s="9">
        <f t="shared" si="58"/>
        <v>-6.4982535943458597E-4</v>
      </c>
      <c r="H1168" s="10">
        <f ca="1">IF(ROW()-2&gt;=$R$4, AVERAGE(INDIRECT("C"&amp;ROW()-$R$4+1):C1168), "")</f>
        <v>1.5277777777777946E-2</v>
      </c>
      <c r="J1168" s="18">
        <f ca="1">IF(ISNUMBER(MoyMob), IF(TestX, J1167*(1+C1168), J1167*(1+F1168)), J1167*(1+C1168))</f>
        <v>139.86356112515938</v>
      </c>
      <c r="K1168" s="9">
        <f t="shared" ca="1" si="59"/>
        <v>-6.4982535943458597E-4</v>
      </c>
      <c r="L1168" s="10"/>
    </row>
    <row r="1169" spans="1:12">
      <c r="A1169" s="1" t="s">
        <v>1168</v>
      </c>
      <c r="B1169" s="3">
        <v>50.96</v>
      </c>
      <c r="C1169" s="9">
        <f t="shared" si="57"/>
        <v>-4.1039671682626677E-3</v>
      </c>
      <c r="E1169" s="3">
        <v>123.08</v>
      </c>
      <c r="F1169" s="9">
        <f t="shared" si="58"/>
        <v>4.064049418841531E-4</v>
      </c>
      <c r="H1169" s="10">
        <f ca="1">IF(ROW()-2&gt;=$R$4, AVERAGE(INDIRECT("C"&amp;ROW()-$R$4+1):C1169), "")</f>
        <v>-4.1039671682626677E-3</v>
      </c>
      <c r="J1169" s="18">
        <f ca="1">IF(ISNUMBER(MoyMob), IF(TestX, J1168*(1+C1169), J1168*(1+F1169)), J1168*(1+C1169))</f>
        <v>139.92040236759016</v>
      </c>
      <c r="K1169" s="9">
        <f t="shared" ca="1" si="59"/>
        <v>4.064049418841531E-4</v>
      </c>
      <c r="L1169" s="10"/>
    </row>
    <row r="1170" spans="1:12">
      <c r="A1170" s="1" t="s">
        <v>1169</v>
      </c>
      <c r="B1170" s="3">
        <v>50.82</v>
      </c>
      <c r="C1170" s="9">
        <f t="shared" si="57"/>
        <v>-2.7472527472527375E-3</v>
      </c>
      <c r="E1170" s="3">
        <v>123.21</v>
      </c>
      <c r="F1170" s="9">
        <f t="shared" si="58"/>
        <v>1.056223594410044E-3</v>
      </c>
      <c r="H1170" s="10">
        <f ca="1">IF(ROW()-2&gt;=$R$4, AVERAGE(INDIRECT("C"&amp;ROW()-$R$4+1):C1170), "")</f>
        <v>-2.7472527472527375E-3</v>
      </c>
      <c r="J1170" s="18">
        <f ca="1">IF(ISNUMBER(MoyMob), IF(TestX, J1169*(1+C1170), J1169*(1+F1170)), J1169*(1+C1170))</f>
        <v>140.06818959791016</v>
      </c>
      <c r="K1170" s="9">
        <f t="shared" ca="1" si="59"/>
        <v>1.056223594410044E-3</v>
      </c>
      <c r="L1170" s="10"/>
    </row>
    <row r="1171" spans="1:12">
      <c r="A1171" s="1" t="s">
        <v>1170</v>
      </c>
      <c r="B1171" s="3">
        <v>52.56</v>
      </c>
      <c r="C1171" s="9">
        <f t="shared" si="57"/>
        <v>3.4238488783943311E-2</v>
      </c>
      <c r="E1171" s="3">
        <v>122.85</v>
      </c>
      <c r="F1171" s="9">
        <f t="shared" si="58"/>
        <v>-2.9218407596786067E-3</v>
      </c>
      <c r="H1171" s="10">
        <f ca="1">IF(ROW()-2&gt;=$R$4, AVERAGE(INDIRECT("C"&amp;ROW()-$R$4+1):C1171), "")</f>
        <v>3.4238488783943311E-2</v>
      </c>
      <c r="J1171" s="18">
        <f ca="1">IF(ISNUMBER(MoyMob), IF(TestX, J1170*(1+C1171), J1170*(1+F1171)), J1170*(1+C1171))</f>
        <v>139.65893265240859</v>
      </c>
      <c r="K1171" s="9">
        <f t="shared" ca="1" si="59"/>
        <v>-2.9218407596786067E-3</v>
      </c>
      <c r="L1171" s="10"/>
    </row>
    <row r="1172" spans="1:12">
      <c r="A1172" s="1" t="s">
        <v>1171</v>
      </c>
      <c r="B1172" s="3">
        <v>52.49</v>
      </c>
      <c r="C1172" s="9">
        <f t="shared" si="57"/>
        <v>-1.3318112633181611E-3</v>
      </c>
      <c r="E1172" s="3">
        <v>123.23</v>
      </c>
      <c r="F1172" s="9">
        <f t="shared" si="58"/>
        <v>3.0932030932031562E-3</v>
      </c>
      <c r="H1172" s="10">
        <f ca="1">IF(ROW()-2&gt;=$R$4, AVERAGE(INDIRECT("C"&amp;ROW()-$R$4+1):C1172), "")</f>
        <v>-1.3318112633181611E-3</v>
      </c>
      <c r="J1172" s="18">
        <f ca="1">IF(ISNUMBER(MoyMob), IF(TestX, J1171*(1+C1172), J1171*(1+F1172)), J1171*(1+C1172))</f>
        <v>139.47293331287912</v>
      </c>
      <c r="K1172" s="9">
        <f t="shared" ca="1" si="59"/>
        <v>-1.3318112633181611E-3</v>
      </c>
      <c r="L1172" s="10"/>
    </row>
    <row r="1173" spans="1:12">
      <c r="A1173" s="1" t="s">
        <v>1172</v>
      </c>
      <c r="B1173" s="3">
        <v>53.05</v>
      </c>
      <c r="C1173" s="9">
        <f t="shared" si="57"/>
        <v>1.0668698799771281E-2</v>
      </c>
      <c r="E1173" s="3">
        <v>122.97</v>
      </c>
      <c r="F1173" s="9">
        <f t="shared" si="58"/>
        <v>-2.1098758419216823E-3</v>
      </c>
      <c r="H1173" s="10">
        <f ca="1">IF(ROW()-2&gt;=$R$4, AVERAGE(INDIRECT("C"&amp;ROW()-$R$4+1):C1173), "")</f>
        <v>1.0668698799771281E-2</v>
      </c>
      <c r="J1173" s="18">
        <f ca="1">IF(ISNUMBER(MoyMob), IF(TestX, J1172*(1+C1173), J1172*(1+F1173)), J1172*(1+C1173))</f>
        <v>140.96092802911483</v>
      </c>
      <c r="K1173" s="9">
        <f t="shared" ca="1" si="59"/>
        <v>1.0668698799771281E-2</v>
      </c>
      <c r="L1173" s="10"/>
    </row>
    <row r="1174" spans="1:12">
      <c r="A1174" s="1" t="s">
        <v>1173</v>
      </c>
      <c r="B1174" s="3">
        <v>52.56</v>
      </c>
      <c r="C1174" s="9">
        <f t="shared" si="57"/>
        <v>-9.2365692742694128E-3</v>
      </c>
      <c r="E1174" s="3">
        <v>123.14</v>
      </c>
      <c r="F1174" s="9">
        <f t="shared" si="58"/>
        <v>1.3824510043101146E-3</v>
      </c>
      <c r="H1174" s="10">
        <f ca="1">IF(ROW()-2&gt;=$R$4, AVERAGE(INDIRECT("C"&amp;ROW()-$R$4+1):C1174), "")</f>
        <v>-9.2365692742694128E-3</v>
      </c>
      <c r="J1174" s="18">
        <f ca="1">IF(ISNUMBER(MoyMob), IF(TestX, J1173*(1+C1174), J1173*(1+F1174)), J1173*(1+C1174))</f>
        <v>141.15579960563716</v>
      </c>
      <c r="K1174" s="9">
        <f t="shared" ca="1" si="59"/>
        <v>1.3824510043101146E-3</v>
      </c>
      <c r="L1174" s="10"/>
    </row>
    <row r="1175" spans="1:12">
      <c r="A1175" s="1" t="s">
        <v>1174</v>
      </c>
      <c r="B1175" s="3">
        <v>50.96</v>
      </c>
      <c r="C1175" s="9">
        <f t="shared" si="57"/>
        <v>-3.0441400304414001E-2</v>
      </c>
      <c r="E1175" s="3">
        <v>123.28</v>
      </c>
      <c r="F1175" s="9">
        <f t="shared" si="58"/>
        <v>1.1369173298685364E-3</v>
      </c>
      <c r="H1175" s="10">
        <f ca="1">IF(ROW()-2&gt;=$R$4, AVERAGE(INDIRECT("C"&amp;ROW()-$R$4+1):C1175), "")</f>
        <v>-3.0441400304414001E-2</v>
      </c>
      <c r="J1175" s="18">
        <f ca="1">IF(ISNUMBER(MoyMob), IF(TestX, J1174*(1+C1175), J1174*(1+F1175)), J1174*(1+C1175))</f>
        <v>136.85881940455232</v>
      </c>
      <c r="K1175" s="9">
        <f t="shared" ca="1" si="59"/>
        <v>-3.044140030441389E-2</v>
      </c>
      <c r="L1175" s="10"/>
    </row>
    <row r="1176" spans="1:12">
      <c r="A1176" s="1" t="s">
        <v>1175</v>
      </c>
      <c r="B1176" s="3">
        <v>52.01</v>
      </c>
      <c r="C1176" s="9">
        <f t="shared" si="57"/>
        <v>2.0604395604395531E-2</v>
      </c>
      <c r="E1176" s="3">
        <v>123.17</v>
      </c>
      <c r="F1176" s="9">
        <f t="shared" si="58"/>
        <v>-8.9227774172617735E-4</v>
      </c>
      <c r="H1176" s="10">
        <f ca="1">IF(ROW()-2&gt;=$R$4, AVERAGE(INDIRECT("C"&amp;ROW()-$R$4+1):C1176), "")</f>
        <v>2.0604395604395531E-2</v>
      </c>
      <c r="J1176" s="18">
        <f ca="1">IF(ISNUMBER(MoyMob), IF(TestX, J1175*(1+C1176), J1175*(1+F1176)), J1175*(1+C1176))</f>
        <v>136.73670332623871</v>
      </c>
      <c r="K1176" s="9">
        <f t="shared" ca="1" si="59"/>
        <v>-8.9227774172617735E-4</v>
      </c>
      <c r="L1176" s="10"/>
    </row>
    <row r="1177" spans="1:12">
      <c r="A1177" s="1" t="s">
        <v>1176</v>
      </c>
      <c r="B1177" s="3">
        <v>53.47</v>
      </c>
      <c r="C1177" s="9">
        <f t="shared" si="57"/>
        <v>2.8071524706787088E-2</v>
      </c>
      <c r="E1177" s="3">
        <v>122.88</v>
      </c>
      <c r="F1177" s="9">
        <f t="shared" si="58"/>
        <v>-2.3544694324917348E-3</v>
      </c>
      <c r="H1177" s="10">
        <f ca="1">IF(ROW()-2&gt;=$R$4, AVERAGE(INDIRECT("C"&amp;ROW()-$R$4+1):C1177), "")</f>
        <v>2.8071524706787088E-2</v>
      </c>
      <c r="J1177" s="18">
        <f ca="1">IF(ISNUMBER(MoyMob), IF(TestX, J1176*(1+C1177), J1176*(1+F1177)), J1176*(1+C1177))</f>
        <v>140.57511107198584</v>
      </c>
      <c r="K1177" s="9">
        <f t="shared" ca="1" si="59"/>
        <v>2.8071524706787088E-2</v>
      </c>
      <c r="L1177" s="10"/>
    </row>
    <row r="1178" spans="1:12">
      <c r="A1178" s="1" t="s">
        <v>1177</v>
      </c>
      <c r="B1178" s="3">
        <v>54.24</v>
      </c>
      <c r="C1178" s="9">
        <f t="shared" si="57"/>
        <v>1.4400598466429937E-2</v>
      </c>
      <c r="E1178" s="3">
        <v>122.59</v>
      </c>
      <c r="F1178" s="9">
        <f t="shared" si="58"/>
        <v>-2.3600260416666297E-3</v>
      </c>
      <c r="H1178" s="10">
        <f ca="1">IF(ROW()-2&gt;=$R$4, AVERAGE(INDIRECT("C"&amp;ROW()-$R$4+1):C1178), "")</f>
        <v>1.4400598466429937E-2</v>
      </c>
      <c r="J1178" s="18">
        <f ca="1">IF(ISNUMBER(MoyMob), IF(TestX, J1177*(1+C1178), J1177*(1+F1178)), J1177*(1+C1178))</f>
        <v>142.5994768009073</v>
      </c>
      <c r="K1178" s="9">
        <f t="shared" ca="1" si="59"/>
        <v>1.4400598466429937E-2</v>
      </c>
      <c r="L1178" s="10"/>
    </row>
    <row r="1179" spans="1:12">
      <c r="A1179" s="1" t="s">
        <v>1178</v>
      </c>
      <c r="B1179" s="3">
        <v>53.05</v>
      </c>
      <c r="C1179" s="9">
        <f t="shared" si="57"/>
        <v>-2.1939528023598887E-2</v>
      </c>
      <c r="E1179" s="3">
        <v>122.58</v>
      </c>
      <c r="F1179" s="9">
        <f t="shared" si="58"/>
        <v>-8.1572722081757476E-5</v>
      </c>
      <c r="H1179" s="10">
        <f ca="1">IF(ROW()-2&gt;=$R$4, AVERAGE(INDIRECT("C"&amp;ROW()-$R$4+1):C1179), "")</f>
        <v>-2.1939528023598887E-2</v>
      </c>
      <c r="J1179" s="18">
        <f ca="1">IF(ISNUMBER(MoyMob), IF(TestX, J1178*(1+C1179), J1178*(1+F1179)), J1178*(1+C1179))</f>
        <v>142.58784457341721</v>
      </c>
      <c r="K1179" s="9">
        <f t="shared" ca="1" si="59"/>
        <v>-8.1572722081757476E-5</v>
      </c>
      <c r="L1179" s="10"/>
    </row>
    <row r="1180" spans="1:12">
      <c r="A1180" s="1" t="s">
        <v>1179</v>
      </c>
      <c r="B1180" s="3">
        <v>50.75</v>
      </c>
      <c r="C1180" s="9">
        <f t="shared" si="57"/>
        <v>-4.3355325164938674E-2</v>
      </c>
      <c r="E1180" s="3">
        <v>122.26</v>
      </c>
      <c r="F1180" s="9">
        <f t="shared" si="58"/>
        <v>-2.6105400554738978E-3</v>
      </c>
      <c r="H1180" s="10">
        <f ca="1">IF(ROW()-2&gt;=$R$4, AVERAGE(INDIRECT("C"&amp;ROW()-$R$4+1):C1180), "")</f>
        <v>-4.3355325164938674E-2</v>
      </c>
      <c r="J1180" s="18">
        <f ca="1">IF(ISNUMBER(MoyMob), IF(TestX, J1179*(1+C1180), J1179*(1+F1180)), J1179*(1+C1180))</f>
        <v>142.21561329373463</v>
      </c>
      <c r="K1180" s="9">
        <f t="shared" ca="1" si="59"/>
        <v>-2.6105400554737868E-3</v>
      </c>
      <c r="L1180" s="10"/>
    </row>
    <row r="1181" spans="1:12">
      <c r="A1181" s="1" t="s">
        <v>1180</v>
      </c>
      <c r="B1181" s="3">
        <v>49.7</v>
      </c>
      <c r="C1181" s="9">
        <f t="shared" si="57"/>
        <v>-2.0689655172413723E-2</v>
      </c>
      <c r="E1181" s="3">
        <v>122.37</v>
      </c>
      <c r="F1181" s="9">
        <f t="shared" si="58"/>
        <v>8.9972190413867281E-4</v>
      </c>
      <c r="H1181" s="10">
        <f ca="1">IF(ROW()-2&gt;=$R$4, AVERAGE(INDIRECT("C"&amp;ROW()-$R$4+1):C1181), "")</f>
        <v>-2.0689655172413723E-2</v>
      </c>
      <c r="J1181" s="18">
        <f ca="1">IF(ISNUMBER(MoyMob), IF(TestX, J1180*(1+C1181), J1180*(1+F1181)), J1180*(1+C1181))</f>
        <v>142.34356779612551</v>
      </c>
      <c r="K1181" s="9">
        <f t="shared" ca="1" si="59"/>
        <v>8.9972190413867281E-4</v>
      </c>
      <c r="L1181" s="10"/>
    </row>
    <row r="1182" spans="1:12">
      <c r="A1182" s="1" t="s">
        <v>1181</v>
      </c>
      <c r="B1182" s="3">
        <v>52.98</v>
      </c>
      <c r="C1182" s="9">
        <f t="shared" si="57"/>
        <v>6.5995975855130729E-2</v>
      </c>
      <c r="E1182" s="3">
        <v>122.21</v>
      </c>
      <c r="F1182" s="9">
        <f t="shared" si="58"/>
        <v>-1.3075100106235693E-3</v>
      </c>
      <c r="H1182" s="10">
        <f ca="1">IF(ROW()-2&gt;=$R$4, AVERAGE(INDIRECT("C"&amp;ROW()-$R$4+1):C1182), "")</f>
        <v>6.5995975855130729E-2</v>
      </c>
      <c r="J1182" s="18">
        <f ca="1">IF(ISNUMBER(MoyMob), IF(TestX, J1181*(1+C1182), J1181*(1+F1182)), J1181*(1+C1182))</f>
        <v>151.73767045953178</v>
      </c>
      <c r="K1182" s="9">
        <f t="shared" ca="1" si="59"/>
        <v>6.5995975855130729E-2</v>
      </c>
      <c r="L1182" s="10"/>
    </row>
    <row r="1183" spans="1:12">
      <c r="A1183" s="1" t="s">
        <v>1182</v>
      </c>
      <c r="B1183" s="3">
        <v>49.63</v>
      </c>
      <c r="C1183" s="9">
        <f t="shared" si="57"/>
        <v>-6.3231408078520124E-2</v>
      </c>
      <c r="E1183" s="3">
        <v>122.23</v>
      </c>
      <c r="F1183" s="9">
        <f t="shared" si="58"/>
        <v>1.636527289092804E-4</v>
      </c>
      <c r="H1183" s="10">
        <f ca="1">IF(ROW()-2&gt;=$R$4, AVERAGE(INDIRECT("C"&amp;ROW()-$R$4+1):C1183), "")</f>
        <v>-6.3231408078520124E-2</v>
      </c>
      <c r="J1183" s="18">
        <f ca="1">IF(ISNUMBER(MoyMob), IF(TestX, J1182*(1+C1183), J1182*(1+F1183)), J1182*(1+C1183))</f>
        <v>142.14308389782113</v>
      </c>
      <c r="K1183" s="9">
        <f t="shared" ca="1" si="59"/>
        <v>-6.3231408078520124E-2</v>
      </c>
      <c r="L1183" s="10"/>
    </row>
    <row r="1184" spans="1:12">
      <c r="A1184" s="1" t="s">
        <v>1183</v>
      </c>
      <c r="B1184" s="3">
        <v>50.82</v>
      </c>
      <c r="C1184" s="9">
        <f t="shared" si="57"/>
        <v>2.3977433004231274E-2</v>
      </c>
      <c r="E1184" s="3">
        <v>122.27</v>
      </c>
      <c r="F1184" s="9">
        <f t="shared" si="58"/>
        <v>3.2725190215154853E-4</v>
      </c>
      <c r="H1184" s="10">
        <f ca="1">IF(ROW()-2&gt;=$R$4, AVERAGE(INDIRECT("C"&amp;ROW()-$R$4+1):C1184), "")</f>
        <v>2.3977433004231274E-2</v>
      </c>
      <c r="J1184" s="18">
        <f ca="1">IF(ISNUMBER(MoyMob), IF(TestX, J1183*(1+C1184), J1183*(1+F1184)), J1183*(1+C1184))</f>
        <v>145.55131016899597</v>
      </c>
      <c r="K1184" s="9">
        <f t="shared" ca="1" si="59"/>
        <v>2.3977433004231274E-2</v>
      </c>
      <c r="L1184" s="10"/>
    </row>
    <row r="1185" spans="1:12">
      <c r="A1185" s="1" t="s">
        <v>1184</v>
      </c>
      <c r="B1185" s="3">
        <v>48.86</v>
      </c>
      <c r="C1185" s="9">
        <f t="shared" si="57"/>
        <v>-3.8567493112947715E-2</v>
      </c>
      <c r="E1185" s="3">
        <v>122.07</v>
      </c>
      <c r="F1185" s="9">
        <f t="shared" si="58"/>
        <v>-1.6357242168970609E-3</v>
      </c>
      <c r="H1185" s="10">
        <f ca="1">IF(ROW()-2&gt;=$R$4, AVERAGE(INDIRECT("C"&amp;ROW()-$R$4+1):C1185), "")</f>
        <v>-3.8567493112947715E-2</v>
      </c>
      <c r="J1185" s="18">
        <f ca="1">IF(ISNUMBER(MoyMob), IF(TestX, J1184*(1+C1185), J1184*(1+F1185)), J1184*(1+C1185))</f>
        <v>145.31322836615144</v>
      </c>
      <c r="K1185" s="9">
        <f t="shared" ca="1" si="59"/>
        <v>-1.635724216897172E-3</v>
      </c>
      <c r="L1185" s="10"/>
    </row>
    <row r="1186" spans="1:12">
      <c r="A1186" s="1" t="s">
        <v>1185</v>
      </c>
      <c r="B1186" s="3">
        <v>48.37</v>
      </c>
      <c r="C1186" s="9">
        <f t="shared" si="57"/>
        <v>-1.0028653295129031E-2</v>
      </c>
      <c r="E1186" s="3">
        <v>122.25</v>
      </c>
      <c r="F1186" s="9">
        <f t="shared" si="58"/>
        <v>1.4745637748834195E-3</v>
      </c>
      <c r="H1186" s="10">
        <f ca="1">IF(ROW()-2&gt;=$R$4, AVERAGE(INDIRECT("C"&amp;ROW()-$R$4+1):C1186), "")</f>
        <v>-1.0028653295129031E-2</v>
      </c>
      <c r="J1186" s="18">
        <f ca="1">IF(ISNUMBER(MoyMob), IF(TestX, J1185*(1+C1186), J1185*(1+F1186)), J1185*(1+C1186))</f>
        <v>143.8559323796714</v>
      </c>
      <c r="K1186" s="9">
        <f t="shared" ca="1" si="59"/>
        <v>-1.0028653295129031E-2</v>
      </c>
      <c r="L1186" s="10"/>
    </row>
    <row r="1187" spans="1:12">
      <c r="A1187" s="1" t="s">
        <v>1186</v>
      </c>
      <c r="B1187" s="3">
        <v>51.8</v>
      </c>
      <c r="C1187" s="9">
        <f t="shared" si="57"/>
        <v>7.0911722141823397E-2</v>
      </c>
      <c r="E1187" s="3">
        <v>122.36</v>
      </c>
      <c r="F1187" s="9">
        <f t="shared" si="58"/>
        <v>8.9979550102259331E-4</v>
      </c>
      <c r="H1187" s="10">
        <f ca="1">IF(ROW()-2&gt;=$R$4, AVERAGE(INDIRECT("C"&amp;ROW()-$R$4+1):C1187), "")</f>
        <v>7.0911722141823397E-2</v>
      </c>
      <c r="J1187" s="18">
        <f ca="1">IF(ISNUMBER(MoyMob), IF(TestX, J1186*(1+C1187), J1186*(1+F1187)), J1186*(1+C1187))</f>
        <v>143.98537330042203</v>
      </c>
      <c r="K1187" s="9">
        <f t="shared" ca="1" si="59"/>
        <v>8.9979550102259331E-4</v>
      </c>
      <c r="L1187" s="10"/>
    </row>
    <row r="1188" spans="1:12">
      <c r="A1188" s="1" t="s">
        <v>1187</v>
      </c>
      <c r="B1188" s="3">
        <v>51.94</v>
      </c>
      <c r="C1188" s="9">
        <f t="shared" si="57"/>
        <v>2.7027027027026751E-3</v>
      </c>
      <c r="E1188" s="3">
        <v>122.29</v>
      </c>
      <c r="F1188" s="9">
        <f t="shared" si="58"/>
        <v>-5.7208237986261512E-4</v>
      </c>
      <c r="H1188" s="10">
        <f ca="1">IF(ROW()-2&gt;=$R$4, AVERAGE(INDIRECT("C"&amp;ROW()-$R$4+1):C1188), "")</f>
        <v>2.7027027027026751E-3</v>
      </c>
      <c r="J1188" s="18">
        <f ca="1">IF(ISNUMBER(MoyMob), IF(TestX, J1187*(1+C1188), J1187*(1+F1188)), J1187*(1+C1188))</f>
        <v>144.37452295799073</v>
      </c>
      <c r="K1188" s="9">
        <f t="shared" ca="1" si="59"/>
        <v>2.7027027027026751E-3</v>
      </c>
      <c r="L1188" s="10"/>
    </row>
    <row r="1189" spans="1:12">
      <c r="A1189" s="1" t="s">
        <v>1188</v>
      </c>
      <c r="B1189" s="3">
        <v>53.33</v>
      </c>
      <c r="C1189" s="9">
        <f t="shared" si="57"/>
        <v>2.6761648055448672E-2</v>
      </c>
      <c r="E1189" s="3">
        <v>122.41</v>
      </c>
      <c r="F1189" s="9">
        <f t="shared" si="58"/>
        <v>9.8127402077019532E-4</v>
      </c>
      <c r="H1189" s="10">
        <f ca="1">IF(ROW()-2&gt;=$R$4, AVERAGE(INDIRECT("C"&amp;ROW()-$R$4+1):C1189), "")</f>
        <v>2.6761648055448672E-2</v>
      </c>
      <c r="J1189" s="18">
        <f ca="1">IF(ISNUMBER(MoyMob), IF(TestX, J1188*(1+C1189), J1188*(1+F1189)), J1188*(1+C1189))</f>
        <v>148.23822312956577</v>
      </c>
      <c r="K1189" s="9">
        <f t="shared" ca="1" si="59"/>
        <v>2.6761648055448672E-2</v>
      </c>
      <c r="L1189" s="10"/>
    </row>
    <row r="1190" spans="1:12">
      <c r="A1190" s="1" t="s">
        <v>1189</v>
      </c>
      <c r="B1190" s="3">
        <v>52.49</v>
      </c>
      <c r="C1190" s="9">
        <f t="shared" si="57"/>
        <v>-1.5750984436527227E-2</v>
      </c>
      <c r="E1190" s="3">
        <v>122.45</v>
      </c>
      <c r="F1190" s="9">
        <f t="shared" si="58"/>
        <v>3.2677068866937553E-4</v>
      </c>
      <c r="H1190" s="10">
        <f ca="1">IF(ROW()-2&gt;=$R$4, AVERAGE(INDIRECT("C"&amp;ROW()-$R$4+1):C1190), "")</f>
        <v>-1.5750984436527227E-2</v>
      </c>
      <c r="J1190" s="18">
        <f ca="1">IF(ISNUMBER(MoyMob), IF(TestX, J1189*(1+C1190), J1189*(1+F1190)), J1189*(1+C1190))</f>
        <v>148.28666303582494</v>
      </c>
      <c r="K1190" s="9">
        <f t="shared" ca="1" si="59"/>
        <v>3.2677068866937553E-4</v>
      </c>
      <c r="L1190" s="10"/>
    </row>
    <row r="1191" spans="1:12">
      <c r="A1191" s="1" t="s">
        <v>1190</v>
      </c>
      <c r="B1191" s="3">
        <v>51.52</v>
      </c>
      <c r="C1191" s="9">
        <f t="shared" si="57"/>
        <v>-1.847971042103258E-2</v>
      </c>
      <c r="E1191" s="3">
        <v>122.72</v>
      </c>
      <c r="F1191" s="9">
        <f t="shared" si="58"/>
        <v>2.2049816251530352E-3</v>
      </c>
      <c r="H1191" s="10">
        <f ca="1">IF(ROW()-2&gt;=$R$4, AVERAGE(INDIRECT("C"&amp;ROW()-$R$4+1):C1191), "")</f>
        <v>-1.847971042103258E-2</v>
      </c>
      <c r="J1191" s="18">
        <f ca="1">IF(ISNUMBER(MoyMob), IF(TestX, J1190*(1+C1191), J1190*(1+F1191)), J1190*(1+C1191))</f>
        <v>148.61363240307421</v>
      </c>
      <c r="K1191" s="9">
        <f t="shared" ca="1" si="59"/>
        <v>2.2049816251530352E-3</v>
      </c>
      <c r="L1191" s="10"/>
    </row>
    <row r="1192" spans="1:12">
      <c r="A1192" s="1" t="s">
        <v>1191</v>
      </c>
      <c r="B1192" s="3">
        <v>51.38</v>
      </c>
      <c r="C1192" s="9">
        <f t="shared" si="57"/>
        <v>-2.7173913043477826E-3</v>
      </c>
      <c r="E1192" s="3">
        <v>122.76</v>
      </c>
      <c r="F1192" s="9">
        <f t="shared" si="58"/>
        <v>3.2594524119944346E-4</v>
      </c>
      <c r="H1192" s="10">
        <f ca="1">IF(ROW()-2&gt;=$R$4, AVERAGE(INDIRECT("C"&amp;ROW()-$R$4+1):C1192), "")</f>
        <v>-2.7173913043477826E-3</v>
      </c>
      <c r="J1192" s="18">
        <f ca="1">IF(ISNUMBER(MoyMob), IF(TestX, J1191*(1+C1192), J1191*(1+F1192)), J1191*(1+C1192))</f>
        <v>148.66207230933335</v>
      </c>
      <c r="K1192" s="9">
        <f t="shared" ca="1" si="59"/>
        <v>3.2594524119944346E-4</v>
      </c>
      <c r="L1192" s="10"/>
    </row>
    <row r="1193" spans="1:12">
      <c r="A1193" s="1" t="s">
        <v>1192</v>
      </c>
      <c r="B1193" s="3">
        <v>50.75</v>
      </c>
      <c r="C1193" s="9">
        <f t="shared" si="57"/>
        <v>-1.2261580381471404E-2</v>
      </c>
      <c r="E1193" s="3">
        <v>122.69</v>
      </c>
      <c r="F1193" s="9">
        <f t="shared" si="58"/>
        <v>-5.7021831215386953E-4</v>
      </c>
      <c r="H1193" s="10">
        <f ca="1">IF(ROW()-2&gt;=$R$4, AVERAGE(INDIRECT("C"&amp;ROW()-$R$4+1):C1193), "")</f>
        <v>-1.2261580381471404E-2</v>
      </c>
      <c r="J1193" s="18">
        <f ca="1">IF(ISNUMBER(MoyMob), IF(TestX, J1192*(1+C1193), J1192*(1+F1193)), J1192*(1+C1193))</f>
        <v>146.83924036003634</v>
      </c>
      <c r="K1193" s="9">
        <f t="shared" ca="1" si="59"/>
        <v>-1.2261580381471404E-2</v>
      </c>
      <c r="L1193" s="10"/>
    </row>
    <row r="1194" spans="1:12">
      <c r="A1194" s="1" t="s">
        <v>1193</v>
      </c>
      <c r="B1194" s="3">
        <v>50.75</v>
      </c>
      <c r="C1194" s="9">
        <f t="shared" si="57"/>
        <v>0</v>
      </c>
      <c r="E1194" s="3">
        <v>122.73</v>
      </c>
      <c r="F1194" s="9">
        <f t="shared" si="58"/>
        <v>3.2602494090805401E-4</v>
      </c>
      <c r="H1194" s="10">
        <f ca="1">IF(ROW()-2&gt;=$R$4, AVERAGE(INDIRECT("C"&amp;ROW()-$R$4+1):C1194), "")</f>
        <v>0</v>
      </c>
      <c r="J1194" s="18">
        <f ca="1">IF(ISNUMBER(MoyMob), IF(TestX, J1193*(1+C1194), J1193*(1+F1194)), J1193*(1+C1194))</f>
        <v>146.83924036003634</v>
      </c>
      <c r="K1194" s="9">
        <f t="shared" ca="1" si="59"/>
        <v>0</v>
      </c>
      <c r="L1194" s="10"/>
    </row>
    <row r="1195" spans="1:12">
      <c r="A1195" s="1" t="s">
        <v>1194</v>
      </c>
      <c r="B1195" s="3">
        <v>52.91</v>
      </c>
      <c r="C1195" s="9">
        <f t="shared" si="57"/>
        <v>4.2561576354679831E-2</v>
      </c>
      <c r="E1195" s="3">
        <v>122.73</v>
      </c>
      <c r="F1195" s="9">
        <f t="shared" si="58"/>
        <v>0</v>
      </c>
      <c r="H1195" s="10">
        <f ca="1">IF(ROW()-2&gt;=$R$4, AVERAGE(INDIRECT("C"&amp;ROW()-$R$4+1):C1195), "")</f>
        <v>4.2561576354679831E-2</v>
      </c>
      <c r="J1195" s="18">
        <f ca="1">IF(ISNUMBER(MoyMob), IF(TestX, J1194*(1+C1195), J1194*(1+F1195)), J1194*(1+C1195))</f>
        <v>153.08894990048321</v>
      </c>
      <c r="K1195" s="9">
        <f t="shared" ca="1" si="59"/>
        <v>4.2561576354679831E-2</v>
      </c>
      <c r="L1195" s="10"/>
    </row>
    <row r="1196" spans="1:12">
      <c r="A1196" s="1" t="s">
        <v>1195</v>
      </c>
      <c r="B1196" s="3">
        <v>51.73</v>
      </c>
      <c r="C1196" s="9">
        <f t="shared" si="57"/>
        <v>-2.2302022302022273E-2</v>
      </c>
      <c r="E1196" s="3">
        <v>122.77</v>
      </c>
      <c r="F1196" s="9">
        <f t="shared" si="58"/>
        <v>3.2591868328846196E-4</v>
      </c>
      <c r="H1196" s="10">
        <f ca="1">IF(ROW()-2&gt;=$R$4, AVERAGE(INDIRECT("C"&amp;ROW()-$R$4+1):C1196), "")</f>
        <v>-2.2302022302022273E-2</v>
      </c>
      <c r="J1196" s="18">
        <f ca="1">IF(ISNUMBER(MoyMob), IF(TestX, J1195*(1+C1196), J1195*(1+F1196)), J1195*(1+C1196))</f>
        <v>149.67475672560946</v>
      </c>
      <c r="K1196" s="9">
        <f t="shared" ca="1" si="59"/>
        <v>-2.2302022302022384E-2</v>
      </c>
      <c r="L1196" s="10"/>
    </row>
    <row r="1197" spans="1:12">
      <c r="A1197" s="1" t="s">
        <v>1196</v>
      </c>
      <c r="B1197" s="3">
        <v>51.38</v>
      </c>
      <c r="C1197" s="9">
        <f t="shared" si="57"/>
        <v>-6.7658998646819013E-3</v>
      </c>
      <c r="E1197" s="3">
        <v>122.96</v>
      </c>
      <c r="F1197" s="9">
        <f t="shared" si="58"/>
        <v>1.5476093508186572E-3</v>
      </c>
      <c r="H1197" s="10">
        <f ca="1">IF(ROW()-2&gt;=$R$4, AVERAGE(INDIRECT("C"&amp;ROW()-$R$4+1):C1197), "")</f>
        <v>-6.7658998646819013E-3</v>
      </c>
      <c r="J1197" s="18">
        <f ca="1">IF(ISNUMBER(MoyMob), IF(TestX, J1196*(1+C1197), J1196*(1+F1197)), J1196*(1+C1197))</f>
        <v>149.90639477869951</v>
      </c>
      <c r="K1197" s="9">
        <f t="shared" ca="1" si="59"/>
        <v>1.5476093508186572E-3</v>
      </c>
      <c r="L1197" s="10"/>
    </row>
    <row r="1198" spans="1:12">
      <c r="A1198" s="1" t="s">
        <v>1197</v>
      </c>
      <c r="B1198" s="3">
        <v>49.35</v>
      </c>
      <c r="C1198" s="9">
        <f t="shared" si="57"/>
        <v>-3.9509536784741117E-2</v>
      </c>
      <c r="E1198" s="3">
        <v>122.63</v>
      </c>
      <c r="F1198" s="9">
        <f t="shared" si="58"/>
        <v>-2.6837996096291672E-3</v>
      </c>
      <c r="H1198" s="10">
        <f ca="1">IF(ROW()-2&gt;=$R$4, AVERAGE(INDIRECT("C"&amp;ROW()-$R$4+1):C1198), "")</f>
        <v>-3.9509536784741117E-2</v>
      </c>
      <c r="J1198" s="18">
        <f ca="1">IF(ISNUMBER(MoyMob), IF(TestX, J1197*(1+C1198), J1197*(1+F1198)), J1197*(1+C1198))</f>
        <v>149.50407605491151</v>
      </c>
      <c r="K1198" s="9">
        <f t="shared" ca="1" si="59"/>
        <v>-2.6837996096292782E-3</v>
      </c>
      <c r="L1198" s="10"/>
    </row>
    <row r="1199" spans="1:12">
      <c r="A1199" s="1" t="s">
        <v>1198</v>
      </c>
      <c r="B1199" s="3">
        <v>49.91</v>
      </c>
      <c r="C1199" s="9">
        <f t="shared" si="57"/>
        <v>1.1347517730496248E-2</v>
      </c>
      <c r="E1199" s="3">
        <v>122.62</v>
      </c>
      <c r="F1199" s="9">
        <f t="shared" si="58"/>
        <v>-8.1546114327535335E-5</v>
      </c>
      <c r="H1199" s="10">
        <f ca="1">IF(ROW()-2&gt;=$R$4, AVERAGE(INDIRECT("C"&amp;ROW()-$R$4+1):C1199), "")</f>
        <v>1.1347517730496248E-2</v>
      </c>
      <c r="J1199" s="18">
        <f ca="1">IF(ISNUMBER(MoyMob), IF(TestX, J1198*(1+C1199), J1198*(1+F1199)), J1198*(1+C1199))</f>
        <v>151.20057620872606</v>
      </c>
      <c r="K1199" s="9">
        <f t="shared" ca="1" si="59"/>
        <v>1.1347517730496248E-2</v>
      </c>
      <c r="L1199" s="10"/>
    </row>
    <row r="1200" spans="1:12">
      <c r="A1200" s="1" t="s">
        <v>1199</v>
      </c>
      <c r="B1200" s="3">
        <v>50.54</v>
      </c>
      <c r="C1200" s="9">
        <f t="shared" si="57"/>
        <v>1.2622720897615736E-2</v>
      </c>
      <c r="E1200" s="3">
        <v>122.76</v>
      </c>
      <c r="F1200" s="9">
        <f t="shared" si="58"/>
        <v>1.1417387049421635E-3</v>
      </c>
      <c r="H1200" s="10">
        <f ca="1">IF(ROW()-2&gt;=$R$4, AVERAGE(INDIRECT("C"&amp;ROW()-$R$4+1):C1200), "")</f>
        <v>1.2622720897615736E-2</v>
      </c>
      <c r="J1200" s="18">
        <f ca="1">IF(ISNUMBER(MoyMob), IF(TestX, J1199*(1+C1200), J1199*(1+F1200)), J1199*(1+C1200))</f>
        <v>153.10913888176748</v>
      </c>
      <c r="K1200" s="9">
        <f t="shared" ca="1" si="59"/>
        <v>1.2622720897615736E-2</v>
      </c>
      <c r="L1200" s="10"/>
    </row>
    <row r="1201" spans="1:12">
      <c r="A1201" s="1" t="s">
        <v>1200</v>
      </c>
      <c r="B1201" s="3">
        <v>50.12</v>
      </c>
      <c r="C1201" s="9">
        <f t="shared" si="57"/>
        <v>-8.3102493074792561E-3</v>
      </c>
      <c r="E1201" s="3">
        <v>123.07</v>
      </c>
      <c r="F1201" s="9">
        <f t="shared" si="58"/>
        <v>2.525252525252375E-3</v>
      </c>
      <c r="H1201" s="10">
        <f ca="1">IF(ROW()-2&gt;=$R$4, AVERAGE(INDIRECT("C"&amp;ROW()-$R$4+1):C1201), "")</f>
        <v>-8.3102493074792561E-3</v>
      </c>
      <c r="J1201" s="18">
        <f ca="1">IF(ISNUMBER(MoyMob), IF(TestX, J1200*(1+C1201), J1200*(1+F1201)), J1200*(1+C1201))</f>
        <v>151.83676376640653</v>
      </c>
      <c r="K1201" s="9">
        <f t="shared" ca="1" si="59"/>
        <v>-8.310249307479145E-3</v>
      </c>
      <c r="L1201" s="10"/>
    </row>
    <row r="1202" spans="1:12">
      <c r="A1202" s="1" t="s">
        <v>1201</v>
      </c>
      <c r="B1202" s="3">
        <v>48.93</v>
      </c>
      <c r="C1202" s="9">
        <f t="shared" si="57"/>
        <v>-2.3743016759776525E-2</v>
      </c>
      <c r="E1202" s="3">
        <v>123.11</v>
      </c>
      <c r="F1202" s="9">
        <f t="shared" si="58"/>
        <v>3.2501828227848861E-4</v>
      </c>
      <c r="H1202" s="10">
        <f ca="1">IF(ROW()-2&gt;=$R$4, AVERAGE(INDIRECT("C"&amp;ROW()-$R$4+1):C1202), "")</f>
        <v>-2.3743016759776525E-2</v>
      </c>
      <c r="J1202" s="18">
        <f ca="1">IF(ISNUMBER(MoyMob), IF(TestX, J1201*(1+C1202), J1201*(1+F1202)), J1201*(1+C1202))</f>
        <v>151.88611349055262</v>
      </c>
      <c r="K1202" s="9">
        <f t="shared" ca="1" si="59"/>
        <v>3.2501828227848861E-4</v>
      </c>
      <c r="L1202" s="10"/>
    </row>
    <row r="1203" spans="1:12">
      <c r="A1203" s="1" t="s">
        <v>1202</v>
      </c>
      <c r="B1203" s="3">
        <v>50.26</v>
      </c>
      <c r="C1203" s="9">
        <f t="shared" si="57"/>
        <v>2.7181688125894166E-2</v>
      </c>
      <c r="E1203" s="3">
        <v>123.12</v>
      </c>
      <c r="F1203" s="9">
        <f t="shared" si="58"/>
        <v>8.1228169929392635E-5</v>
      </c>
      <c r="H1203" s="10">
        <f ca="1">IF(ROW()-2&gt;=$R$4, AVERAGE(INDIRECT("C"&amp;ROW()-$R$4+1):C1203), "")</f>
        <v>2.7181688125894166E-2</v>
      </c>
      <c r="J1203" s="18">
        <f ca="1">IF(ISNUMBER(MoyMob), IF(TestX, J1202*(1+C1203), J1202*(1+F1203)), J1202*(1+C1203))</f>
        <v>151.89845092158913</v>
      </c>
      <c r="K1203" s="9">
        <f t="shared" ca="1" si="59"/>
        <v>8.1228169929392635E-5</v>
      </c>
      <c r="L1203" s="10"/>
    </row>
    <row r="1204" spans="1:12">
      <c r="A1204" s="1" t="s">
        <v>1203</v>
      </c>
      <c r="B1204" s="3">
        <v>50.96</v>
      </c>
      <c r="C1204" s="9">
        <f t="shared" si="57"/>
        <v>1.3927576601671321E-2</v>
      </c>
      <c r="E1204" s="3">
        <v>123.17</v>
      </c>
      <c r="F1204" s="9">
        <f t="shared" si="58"/>
        <v>4.0610786224815065E-4</v>
      </c>
      <c r="H1204" s="10">
        <f ca="1">IF(ROW()-2&gt;=$R$4, AVERAGE(INDIRECT("C"&amp;ROW()-$R$4+1):C1204), "")</f>
        <v>1.3927576601671321E-2</v>
      </c>
      <c r="J1204" s="18">
        <f ca="1">IF(ISNUMBER(MoyMob), IF(TestX, J1203*(1+C1204), J1203*(1+F1204)), J1203*(1+C1204))</f>
        <v>154.01402823247477</v>
      </c>
      <c r="K1204" s="9">
        <f t="shared" ca="1" si="59"/>
        <v>1.3927576601671321E-2</v>
      </c>
      <c r="L1204" s="10"/>
    </row>
    <row r="1205" spans="1:12">
      <c r="A1205" s="1" t="s">
        <v>1204</v>
      </c>
      <c r="B1205" s="3">
        <v>51.1</v>
      </c>
      <c r="C1205" s="9">
        <f t="shared" si="57"/>
        <v>2.7472527472527375E-3</v>
      </c>
      <c r="E1205" s="3">
        <v>123.29</v>
      </c>
      <c r="F1205" s="9">
        <f t="shared" si="58"/>
        <v>9.7426321344484812E-4</v>
      </c>
      <c r="H1205" s="10">
        <f ca="1">IF(ROW()-2&gt;=$R$4, AVERAGE(INDIRECT("C"&amp;ROW()-$R$4+1):C1205), "")</f>
        <v>2.7472527472527375E-3</v>
      </c>
      <c r="J1205" s="18">
        <f ca="1">IF(ISNUMBER(MoyMob), IF(TestX, J1204*(1+C1205), J1204*(1+F1205)), J1204*(1+C1205))</f>
        <v>154.43714369465189</v>
      </c>
      <c r="K1205" s="9">
        <f t="shared" ca="1" si="59"/>
        <v>2.7472527472527375E-3</v>
      </c>
      <c r="L1205" s="10"/>
    </row>
    <row r="1206" spans="1:12">
      <c r="A1206" s="1" t="s">
        <v>1205</v>
      </c>
      <c r="B1206" s="3">
        <v>50.89</v>
      </c>
      <c r="C1206" s="9">
        <f t="shared" si="57"/>
        <v>-4.109589041095929E-3</v>
      </c>
      <c r="E1206" s="3">
        <v>123.34</v>
      </c>
      <c r="F1206" s="9">
        <f t="shared" si="58"/>
        <v>4.0554789520630408E-4</v>
      </c>
      <c r="H1206" s="10">
        <f ca="1">IF(ROW()-2&gt;=$R$4, AVERAGE(INDIRECT("C"&amp;ROW()-$R$4+1):C1206), "")</f>
        <v>-4.109589041095929E-3</v>
      </c>
      <c r="J1206" s="18">
        <f ca="1">IF(ISNUMBER(MoyMob), IF(TestX, J1205*(1+C1206), J1205*(1+F1206)), J1205*(1+C1206))</f>
        <v>154.49977535321892</v>
      </c>
      <c r="K1206" s="9">
        <f t="shared" ca="1" si="59"/>
        <v>4.0554789520630408E-4</v>
      </c>
      <c r="L1206" s="10"/>
    </row>
    <row r="1207" spans="1:12">
      <c r="A1207" s="1" t="s">
        <v>1206</v>
      </c>
      <c r="B1207" s="3">
        <v>50.61</v>
      </c>
      <c r="C1207" s="9">
        <f t="shared" si="57"/>
        <v>-5.5020632737277086E-3</v>
      </c>
      <c r="E1207" s="3">
        <v>123.3</v>
      </c>
      <c r="F1207" s="9">
        <f t="shared" si="58"/>
        <v>-3.2430679422734698E-4</v>
      </c>
      <c r="H1207" s="10">
        <f ca="1">IF(ROW()-2&gt;=$R$4, AVERAGE(INDIRECT("C"&amp;ROW()-$R$4+1):C1207), "")</f>
        <v>-5.5020632737277086E-3</v>
      </c>
      <c r="J1207" s="18">
        <f ca="1">IF(ISNUMBER(MoyMob), IF(TestX, J1206*(1+C1207), J1206*(1+F1207)), J1206*(1+C1207))</f>
        <v>154.44967002636528</v>
      </c>
      <c r="K1207" s="9">
        <f t="shared" ca="1" si="59"/>
        <v>-3.2430679422734698E-4</v>
      </c>
      <c r="L1207" s="10"/>
    </row>
    <row r="1208" spans="1:12">
      <c r="A1208" s="1" t="s">
        <v>1207</v>
      </c>
      <c r="B1208" s="3">
        <v>50.26</v>
      </c>
      <c r="C1208" s="9">
        <f t="shared" si="57"/>
        <v>-6.9156293222683018E-3</v>
      </c>
      <c r="E1208" s="3">
        <v>123.32</v>
      </c>
      <c r="F1208" s="9">
        <f t="shared" si="58"/>
        <v>1.622060016219784E-4</v>
      </c>
      <c r="H1208" s="10">
        <f ca="1">IF(ROW()-2&gt;=$R$4, AVERAGE(INDIRECT("C"&amp;ROW()-$R$4+1):C1208), "")</f>
        <v>-6.9156293222683018E-3</v>
      </c>
      <c r="J1208" s="18">
        <f ca="1">IF(ISNUMBER(MoyMob), IF(TestX, J1207*(1+C1208), J1207*(1+F1208)), J1207*(1+C1208))</f>
        <v>154.47472268979209</v>
      </c>
      <c r="K1208" s="9">
        <f t="shared" ca="1" si="59"/>
        <v>1.622060016219784E-4</v>
      </c>
      <c r="L1208" s="10"/>
    </row>
    <row r="1209" spans="1:12">
      <c r="A1209" s="1" t="s">
        <v>1208</v>
      </c>
      <c r="B1209" s="3">
        <v>50.26</v>
      </c>
      <c r="C1209" s="9">
        <f t="shared" si="57"/>
        <v>0</v>
      </c>
      <c r="E1209" s="3">
        <v>123.41</v>
      </c>
      <c r="F1209" s="9">
        <f t="shared" si="58"/>
        <v>7.2980862795990475E-4</v>
      </c>
      <c r="H1209" s="10">
        <f ca="1">IF(ROW()-2&gt;=$R$4, AVERAGE(INDIRECT("C"&amp;ROW()-$R$4+1):C1209), "")</f>
        <v>0</v>
      </c>
      <c r="J1209" s="18">
        <f ca="1">IF(ISNUMBER(MoyMob), IF(TestX, J1208*(1+C1209), J1208*(1+F1209)), J1208*(1+C1209))</f>
        <v>154.47472268979209</v>
      </c>
      <c r="K1209" s="9">
        <f t="shared" ca="1" si="59"/>
        <v>0</v>
      </c>
      <c r="L1209" s="10"/>
    </row>
    <row r="1210" spans="1:12">
      <c r="A1210" s="1" t="s">
        <v>1209</v>
      </c>
      <c r="B1210" s="3">
        <v>50.75</v>
      </c>
      <c r="C1210" s="9">
        <f t="shared" si="57"/>
        <v>9.7493036211699913E-3</v>
      </c>
      <c r="E1210" s="3">
        <v>123.36</v>
      </c>
      <c r="F1210" s="9">
        <f t="shared" si="58"/>
        <v>-4.0515355319659108E-4</v>
      </c>
      <c r="H1210" s="10">
        <f ca="1">IF(ROW()-2&gt;=$R$4, AVERAGE(INDIRECT("C"&amp;ROW()-$R$4+1):C1210), "")</f>
        <v>9.7493036211699913E-3</v>
      </c>
      <c r="J1210" s="18">
        <f ca="1">IF(ISNUMBER(MoyMob), IF(TestX, J1209*(1+C1210), J1209*(1+F1210)), J1209*(1+C1210))</f>
        <v>155.98074366309092</v>
      </c>
      <c r="K1210" s="9">
        <f t="shared" ca="1" si="59"/>
        <v>9.7493036211699913E-3</v>
      </c>
      <c r="L1210" s="10"/>
    </row>
    <row r="1211" spans="1:12">
      <c r="A1211" s="1" t="s">
        <v>1210</v>
      </c>
      <c r="B1211" s="3">
        <v>51.17</v>
      </c>
      <c r="C1211" s="9">
        <f t="shared" si="57"/>
        <v>8.2758620689655782E-3</v>
      </c>
      <c r="E1211" s="3">
        <v>123.41</v>
      </c>
      <c r="F1211" s="9">
        <f t="shared" si="58"/>
        <v>4.0531776913099726E-4</v>
      </c>
      <c r="H1211" s="10">
        <f ca="1">IF(ROW()-2&gt;=$R$4, AVERAGE(INDIRECT("C"&amp;ROW()-$R$4+1):C1211), "")</f>
        <v>8.2758620689655782E-3</v>
      </c>
      <c r="J1211" s="18">
        <f ca="1">IF(ISNUMBER(MoyMob), IF(TestX, J1210*(1+C1211), J1210*(1+F1211)), J1210*(1+C1211))</f>
        <v>157.27161878306134</v>
      </c>
      <c r="K1211" s="9">
        <f t="shared" ca="1" si="59"/>
        <v>8.2758620689655782E-3</v>
      </c>
      <c r="L1211" s="10"/>
    </row>
    <row r="1212" spans="1:12">
      <c r="A1212" s="1" t="s">
        <v>1211</v>
      </c>
      <c r="B1212" s="3">
        <v>49.07</v>
      </c>
      <c r="C1212" s="9">
        <f t="shared" si="57"/>
        <v>-4.1039671682626566E-2</v>
      </c>
      <c r="E1212" s="3">
        <v>123.58</v>
      </c>
      <c r="F1212" s="9">
        <f t="shared" si="58"/>
        <v>1.3775220808687205E-3</v>
      </c>
      <c r="H1212" s="10">
        <f ca="1">IF(ROW()-2&gt;=$R$4, AVERAGE(INDIRECT("C"&amp;ROW()-$R$4+1):C1212), "")</f>
        <v>-4.1039671682626566E-2</v>
      </c>
      <c r="J1212" s="18">
        <f ca="1">IF(ISNUMBER(MoyMob), IF(TestX, J1211*(1+C1212), J1211*(1+F1212)), J1211*(1+C1212))</f>
        <v>157.48826391062897</v>
      </c>
      <c r="K1212" s="9">
        <f t="shared" ca="1" si="59"/>
        <v>1.3775220808687205E-3</v>
      </c>
      <c r="L1212" s="10"/>
    </row>
    <row r="1213" spans="1:12">
      <c r="A1213" s="1" t="s">
        <v>1212</v>
      </c>
      <c r="B1213" s="3">
        <v>48.79</v>
      </c>
      <c r="C1213" s="9">
        <f t="shared" si="57"/>
        <v>-5.7061340941512162E-3</v>
      </c>
      <c r="E1213" s="3">
        <v>123.71</v>
      </c>
      <c r="F1213" s="9">
        <f t="shared" si="58"/>
        <v>1.0519501537464837E-3</v>
      </c>
      <c r="H1213" s="10">
        <f ca="1">IF(ROW()-2&gt;=$R$4, AVERAGE(INDIRECT("C"&amp;ROW()-$R$4+1):C1213), "")</f>
        <v>-5.7061340941512162E-3</v>
      </c>
      <c r="J1213" s="18">
        <f ca="1">IF(ISNUMBER(MoyMob), IF(TestX, J1212*(1+C1213), J1212*(1+F1213)), J1212*(1+C1213))</f>
        <v>157.65393371406302</v>
      </c>
      <c r="K1213" s="9">
        <f t="shared" ca="1" si="59"/>
        <v>1.0519501537464837E-3</v>
      </c>
      <c r="L1213" s="10"/>
    </row>
    <row r="1214" spans="1:12">
      <c r="A1214" s="1" t="s">
        <v>1213</v>
      </c>
      <c r="B1214" s="3">
        <v>46.55</v>
      </c>
      <c r="C1214" s="9">
        <f t="shared" si="57"/>
        <v>-4.5911047345767564E-2</v>
      </c>
      <c r="E1214" s="3">
        <v>123.7</v>
      </c>
      <c r="F1214" s="9">
        <f t="shared" si="58"/>
        <v>-8.0834209037150551E-5</v>
      </c>
      <c r="H1214" s="10">
        <f ca="1">IF(ROW()-2&gt;=$R$4, AVERAGE(INDIRECT("C"&amp;ROW()-$R$4+1):C1214), "")</f>
        <v>-4.5911047345767564E-2</v>
      </c>
      <c r="J1214" s="18">
        <f ca="1">IF(ISNUMBER(MoyMob), IF(TestX, J1213*(1+C1214), J1213*(1+F1214)), J1213*(1+C1214))</f>
        <v>157.64118988302965</v>
      </c>
      <c r="K1214" s="9">
        <f t="shared" ca="1" si="59"/>
        <v>-8.0834209037039528E-5</v>
      </c>
      <c r="L1214" s="10"/>
    </row>
    <row r="1215" spans="1:12">
      <c r="A1215" s="1" t="s">
        <v>1214</v>
      </c>
      <c r="B1215" s="3">
        <v>47.04</v>
      </c>
      <c r="C1215" s="9">
        <f t="shared" si="57"/>
        <v>1.0526315789473717E-2</v>
      </c>
      <c r="E1215" s="3">
        <v>123.77</v>
      </c>
      <c r="F1215" s="9">
        <f t="shared" si="58"/>
        <v>5.6588520614386795E-4</v>
      </c>
      <c r="H1215" s="10">
        <f ca="1">IF(ROW()-2&gt;=$R$4, AVERAGE(INDIRECT("C"&amp;ROW()-$R$4+1):C1215), "")</f>
        <v>1.0526315789473717E-2</v>
      </c>
      <c r="J1215" s="18">
        <f ca="1">IF(ISNUMBER(MoyMob), IF(TestX, J1214*(1+C1215), J1214*(1+F1215)), J1214*(1+C1215))</f>
        <v>159.30057082916682</v>
      </c>
      <c r="K1215" s="9">
        <f t="shared" ca="1" si="59"/>
        <v>1.0526315789473717E-2</v>
      </c>
      <c r="L1215" s="10"/>
    </row>
    <row r="1216" spans="1:12">
      <c r="A1216" s="1" t="s">
        <v>1215</v>
      </c>
      <c r="B1216" s="3">
        <v>46.55</v>
      </c>
      <c r="C1216" s="9">
        <f t="shared" si="57"/>
        <v>-1.0416666666666741E-2</v>
      </c>
      <c r="E1216" s="3">
        <v>123.95</v>
      </c>
      <c r="F1216" s="9">
        <f t="shared" si="58"/>
        <v>1.4543104144786323E-3</v>
      </c>
      <c r="H1216" s="10">
        <f ca="1">IF(ROW()-2&gt;=$R$4, AVERAGE(INDIRECT("C"&amp;ROW()-$R$4+1):C1216), "")</f>
        <v>-1.0416666666666741E-2</v>
      </c>
      <c r="J1216" s="18">
        <f ca="1">IF(ISNUMBER(MoyMob), IF(TestX, J1215*(1+C1216), J1215*(1+F1216)), J1215*(1+C1216))</f>
        <v>157.64118988302965</v>
      </c>
      <c r="K1216" s="9">
        <f t="shared" ca="1" si="59"/>
        <v>-1.0416666666666741E-2</v>
      </c>
      <c r="L1216" s="10"/>
    </row>
    <row r="1217" spans="1:12">
      <c r="A1217" s="1" t="s">
        <v>1216</v>
      </c>
      <c r="B1217" s="3">
        <v>47.81</v>
      </c>
      <c r="C1217" s="9">
        <f t="shared" si="57"/>
        <v>2.7067669172932352E-2</v>
      </c>
      <c r="E1217" s="3">
        <v>124.05</v>
      </c>
      <c r="F1217" s="9">
        <f t="shared" si="58"/>
        <v>8.0677692617991958E-4</v>
      </c>
      <c r="H1217" s="10">
        <f ca="1">IF(ROW()-2&gt;=$R$4, AVERAGE(INDIRECT("C"&amp;ROW()-$R$4+1):C1217), "")</f>
        <v>2.7067669172932352E-2</v>
      </c>
      <c r="J1217" s="18">
        <f ca="1">IF(ISNUMBER(MoyMob), IF(TestX, J1216*(1+C1217), J1216*(1+F1217)), J1216*(1+C1217))</f>
        <v>161.9081694588109</v>
      </c>
      <c r="K1217" s="9">
        <f t="shared" ca="1" si="59"/>
        <v>2.7067669172932352E-2</v>
      </c>
      <c r="L1217" s="10"/>
    </row>
    <row r="1218" spans="1:12">
      <c r="A1218" s="1" t="s">
        <v>1217</v>
      </c>
      <c r="B1218" s="3">
        <v>43.41</v>
      </c>
      <c r="C1218" s="9">
        <f t="shared" si="57"/>
        <v>-9.2030955866973518E-2</v>
      </c>
      <c r="E1218" s="3">
        <v>123.89</v>
      </c>
      <c r="F1218" s="9">
        <f t="shared" si="58"/>
        <v>-1.289802498992354E-3</v>
      </c>
      <c r="H1218" s="10">
        <f ca="1">IF(ROW()-2&gt;=$R$4, AVERAGE(INDIRECT("C"&amp;ROW()-$R$4+1):C1218), "")</f>
        <v>-9.2030955866973518E-2</v>
      </c>
      <c r="J1218" s="18">
        <f ca="1">IF(ISNUMBER(MoyMob), IF(TestX, J1217*(1+C1218), J1217*(1+F1218)), J1217*(1+C1218))</f>
        <v>161.69933989723566</v>
      </c>
      <c r="K1218" s="9">
        <f t="shared" ca="1" si="59"/>
        <v>-1.289802498992354E-3</v>
      </c>
      <c r="L1218" s="10"/>
    </row>
    <row r="1219" spans="1:12">
      <c r="A1219" s="1" t="s">
        <v>1218</v>
      </c>
      <c r="B1219" s="3">
        <v>43.27</v>
      </c>
      <c r="C1219" s="9">
        <f t="shared" si="57"/>
        <v>-3.2250633494584902E-3</v>
      </c>
      <c r="E1219" s="3">
        <v>123.86</v>
      </c>
      <c r="F1219" s="9">
        <f t="shared" si="58"/>
        <v>-2.4215029461616133E-4</v>
      </c>
      <c r="H1219" s="10">
        <f ca="1">IF(ROW()-2&gt;=$R$4, AVERAGE(INDIRECT("C"&amp;ROW()-$R$4+1):C1219), "")</f>
        <v>-3.2250633494584902E-3</v>
      </c>
      <c r="J1219" s="18">
        <f ca="1">IF(ISNUMBER(MoyMob), IF(TestX, J1218*(1+C1219), J1218*(1+F1219)), J1218*(1+C1219))</f>
        <v>161.17784928250146</v>
      </c>
      <c r="K1219" s="9">
        <f t="shared" ca="1" si="59"/>
        <v>-3.2250633494584902E-3</v>
      </c>
      <c r="L1219" s="10"/>
    </row>
    <row r="1220" spans="1:12">
      <c r="A1220" s="1" t="s">
        <v>1219</v>
      </c>
      <c r="B1220" s="3">
        <v>43.97</v>
      </c>
      <c r="C1220" s="9">
        <f t="shared" ref="C1220:C1283" si="60">B1220/B1219-1</f>
        <v>1.6177490177952336E-2</v>
      </c>
      <c r="E1220" s="3">
        <v>123.57</v>
      </c>
      <c r="F1220" s="9">
        <f t="shared" ref="F1220:F1283" si="61">E1220/E1219-1</f>
        <v>-2.3413531406427657E-3</v>
      </c>
      <c r="H1220" s="10">
        <f ca="1">IF(ROW()-2&gt;=$R$4, AVERAGE(INDIRECT("C"&amp;ROW()-$R$4+1):C1220), "")</f>
        <v>1.6177490177952336E-2</v>
      </c>
      <c r="J1220" s="18">
        <f ca="1">IF(ISNUMBER(MoyMob), IF(TestX, J1219*(1+C1220), J1219*(1+F1220)), J1219*(1+C1220))</f>
        <v>160.80047501888183</v>
      </c>
      <c r="K1220" s="9">
        <f t="shared" ref="K1220:K1283" ca="1" si="62">J1220/J1219-1</f>
        <v>-2.3413531406427657E-3</v>
      </c>
      <c r="L1220" s="10"/>
    </row>
    <row r="1221" spans="1:12">
      <c r="A1221" s="1" t="s">
        <v>1220</v>
      </c>
      <c r="B1221" s="3">
        <v>45.16</v>
      </c>
      <c r="C1221" s="9">
        <f t="shared" si="60"/>
        <v>2.7063907209460947E-2</v>
      </c>
      <c r="E1221" s="3">
        <v>123.65</v>
      </c>
      <c r="F1221" s="9">
        <f t="shared" si="61"/>
        <v>6.474063283969933E-4</v>
      </c>
      <c r="H1221" s="10">
        <f ca="1">IF(ROW()-2&gt;=$R$4, AVERAGE(INDIRECT("C"&amp;ROW()-$R$4+1):C1221), "")</f>
        <v>2.7063907209460947E-2</v>
      </c>
      <c r="J1221" s="18">
        <f ca="1">IF(ISNUMBER(MoyMob), IF(TestX, J1220*(1+C1221), J1220*(1+F1221)), J1220*(1+C1221))</f>
        <v>165.1523641540301</v>
      </c>
      <c r="K1221" s="9">
        <f t="shared" ca="1" si="62"/>
        <v>2.7063907209460947E-2</v>
      </c>
      <c r="L1221" s="10"/>
    </row>
    <row r="1222" spans="1:12">
      <c r="A1222" s="1" t="s">
        <v>1221</v>
      </c>
      <c r="B1222" s="3">
        <v>45.57</v>
      </c>
      <c r="C1222" s="9">
        <f t="shared" si="60"/>
        <v>9.0788308237379489E-3</v>
      </c>
      <c r="E1222" s="3">
        <v>123.84</v>
      </c>
      <c r="F1222" s="9">
        <f t="shared" si="61"/>
        <v>1.5365952284673856E-3</v>
      </c>
      <c r="H1222" s="10">
        <f ca="1">IF(ROW()-2&gt;=$R$4, AVERAGE(INDIRECT("C"&amp;ROW()-$R$4+1):C1222), "")</f>
        <v>9.0788308237379489E-3</v>
      </c>
      <c r="J1222" s="18">
        <f ca="1">IF(ISNUMBER(MoyMob), IF(TestX, J1221*(1+C1222), J1221*(1+F1222)), J1221*(1+C1222))</f>
        <v>166.65175452832489</v>
      </c>
      <c r="K1222" s="9">
        <f t="shared" ca="1" si="62"/>
        <v>9.0788308237379489E-3</v>
      </c>
      <c r="L1222" s="10"/>
    </row>
    <row r="1223" spans="1:12">
      <c r="A1223" s="1" t="s">
        <v>1222</v>
      </c>
      <c r="B1223" s="3">
        <v>45.02</v>
      </c>
      <c r="C1223" s="9">
        <f t="shared" si="60"/>
        <v>-1.2069343866578874E-2</v>
      </c>
      <c r="E1223" s="3">
        <v>124.05</v>
      </c>
      <c r="F1223" s="9">
        <f t="shared" si="61"/>
        <v>1.6957364341085857E-3</v>
      </c>
      <c r="H1223" s="10">
        <f ca="1">IF(ROW()-2&gt;=$R$4, AVERAGE(INDIRECT("C"&amp;ROW()-$R$4+1):C1223), "")</f>
        <v>-1.2069343866578874E-2</v>
      </c>
      <c r="J1223" s="18">
        <f ca="1">IF(ISNUMBER(MoyMob), IF(TestX, J1222*(1+C1223), J1222*(1+F1223)), J1222*(1+C1223))</f>
        <v>166.93435198028669</v>
      </c>
      <c r="K1223" s="9">
        <f t="shared" ca="1" si="62"/>
        <v>1.6957364341085857E-3</v>
      </c>
      <c r="L1223" s="10"/>
    </row>
    <row r="1224" spans="1:12">
      <c r="A1224" s="1" t="s">
        <v>1223</v>
      </c>
      <c r="B1224" s="3">
        <v>44.74</v>
      </c>
      <c r="C1224" s="9">
        <f t="shared" si="60"/>
        <v>-6.2194580186584192E-3</v>
      </c>
      <c r="E1224" s="3">
        <v>124.41</v>
      </c>
      <c r="F1224" s="9">
        <f t="shared" si="61"/>
        <v>2.9020556227328242E-3</v>
      </c>
      <c r="H1224" s="10">
        <f ca="1">IF(ROW()-2&gt;=$R$4, AVERAGE(INDIRECT("C"&amp;ROW()-$R$4+1):C1224), "")</f>
        <v>-6.2194580186584192E-3</v>
      </c>
      <c r="J1224" s="18">
        <f ca="1">IF(ISNUMBER(MoyMob), IF(TestX, J1223*(1+C1224), J1223*(1+F1224)), J1223*(1+C1224))</f>
        <v>167.41880475507836</v>
      </c>
      <c r="K1224" s="9">
        <f t="shared" ca="1" si="62"/>
        <v>2.9020556227328242E-3</v>
      </c>
      <c r="L1224" s="10"/>
    </row>
    <row r="1225" spans="1:12">
      <c r="A1225" s="1" t="s">
        <v>1224</v>
      </c>
      <c r="B1225" s="3">
        <v>44.32</v>
      </c>
      <c r="C1225" s="9">
        <f t="shared" si="60"/>
        <v>-9.3875726419312411E-3</v>
      </c>
      <c r="E1225" s="3">
        <v>124.94</v>
      </c>
      <c r="F1225" s="9">
        <f t="shared" si="61"/>
        <v>4.260107708383476E-3</v>
      </c>
      <c r="H1225" s="10">
        <f ca="1">IF(ROW()-2&gt;=$R$4, AVERAGE(INDIRECT("C"&amp;ROW()-$R$4+1):C1225), "")</f>
        <v>-9.3875726419312411E-3</v>
      </c>
      <c r="J1225" s="18">
        <f ca="1">IF(ISNUMBER(MoyMob), IF(TestX, J1224*(1+C1225), J1224*(1+F1225)), J1224*(1+C1225))</f>
        <v>168.13202689574382</v>
      </c>
      <c r="K1225" s="9">
        <f t="shared" ca="1" si="62"/>
        <v>4.260107708383476E-3</v>
      </c>
      <c r="L1225" s="10"/>
    </row>
    <row r="1226" spans="1:12">
      <c r="A1226" s="1" t="s">
        <v>1225</v>
      </c>
      <c r="B1226" s="3">
        <v>43.27</v>
      </c>
      <c r="C1226" s="9">
        <f t="shared" si="60"/>
        <v>-2.3691335740072095E-2</v>
      </c>
      <c r="E1226" s="3">
        <v>124.91</v>
      </c>
      <c r="F1226" s="9">
        <f t="shared" si="61"/>
        <v>-2.4011525532252609E-4</v>
      </c>
      <c r="H1226" s="10">
        <f ca="1">IF(ROW()-2&gt;=$R$4, AVERAGE(INDIRECT("C"&amp;ROW()-$R$4+1):C1226), "")</f>
        <v>-2.3691335740072095E-2</v>
      </c>
      <c r="J1226" s="18">
        <f ca="1">IF(ISNUMBER(MoyMob), IF(TestX, J1225*(1+C1226), J1225*(1+F1226)), J1225*(1+C1226))</f>
        <v>164.14875459789792</v>
      </c>
      <c r="K1226" s="9">
        <f t="shared" ca="1" si="62"/>
        <v>-2.3691335740072095E-2</v>
      </c>
      <c r="L1226" s="10"/>
    </row>
    <row r="1227" spans="1:12">
      <c r="A1227" s="1" t="s">
        <v>1226</v>
      </c>
      <c r="B1227" s="3">
        <v>44.04</v>
      </c>
      <c r="C1227" s="9">
        <f t="shared" si="60"/>
        <v>1.7795239195747437E-2</v>
      </c>
      <c r="E1227" s="3">
        <v>124.74</v>
      </c>
      <c r="F1227" s="9">
        <f t="shared" si="61"/>
        <v>-1.3609799055319671E-3</v>
      </c>
      <c r="H1227" s="10">
        <f ca="1">IF(ROW()-2&gt;=$R$4, AVERAGE(INDIRECT("C"&amp;ROW()-$R$4+1):C1227), "")</f>
        <v>1.7795239195747437E-2</v>
      </c>
      <c r="J1227" s="18">
        <f ca="1">IF(ISNUMBER(MoyMob), IF(TestX, J1226*(1+C1227), J1226*(1+F1227)), J1226*(1+C1227))</f>
        <v>167.06982094965156</v>
      </c>
      <c r="K1227" s="9">
        <f t="shared" ca="1" si="62"/>
        <v>1.7795239195747437E-2</v>
      </c>
      <c r="L1227" s="10"/>
    </row>
    <row r="1228" spans="1:12">
      <c r="A1228" s="1" t="s">
        <v>1227</v>
      </c>
      <c r="B1228" s="3">
        <v>46.13</v>
      </c>
      <c r="C1228" s="9">
        <f t="shared" si="60"/>
        <v>4.7456857402361496E-2</v>
      </c>
      <c r="E1228" s="3">
        <v>124.81</v>
      </c>
      <c r="F1228" s="9">
        <f t="shared" si="61"/>
        <v>5.6116722783405848E-4</v>
      </c>
      <c r="H1228" s="10">
        <f ca="1">IF(ROW()-2&gt;=$R$4, AVERAGE(INDIRECT("C"&amp;ROW()-$R$4+1):C1228), "")</f>
        <v>4.7456857402361496E-2</v>
      </c>
      <c r="J1228" s="18">
        <f ca="1">IF(ISNUMBER(MoyMob), IF(TestX, J1227*(1+C1228), J1227*(1+F1228)), J1227*(1+C1228))</f>
        <v>174.99842961869723</v>
      </c>
      <c r="K1228" s="9">
        <f t="shared" ca="1" si="62"/>
        <v>4.7456857402361496E-2</v>
      </c>
      <c r="L1228" s="10"/>
    </row>
    <row r="1229" spans="1:12">
      <c r="A1229" s="1" t="s">
        <v>1228</v>
      </c>
      <c r="B1229" s="3">
        <v>46.55</v>
      </c>
      <c r="C1229" s="9">
        <f t="shared" si="60"/>
        <v>9.1047040971168336E-3</v>
      </c>
      <c r="E1229" s="3">
        <v>124.76</v>
      </c>
      <c r="F1229" s="9">
        <f t="shared" si="61"/>
        <v>-4.0060892556681438E-4</v>
      </c>
      <c r="H1229" s="10">
        <f ca="1">IF(ROW()-2&gt;=$R$4, AVERAGE(INDIRECT("C"&amp;ROW()-$R$4+1):C1229), "")</f>
        <v>9.1047040971168336E-3</v>
      </c>
      <c r="J1229" s="18">
        <f ca="1">IF(ISNUMBER(MoyMob), IF(TestX, J1228*(1+C1229), J1228*(1+F1229)), J1228*(1+C1229))</f>
        <v>176.5917385378356</v>
      </c>
      <c r="K1229" s="9">
        <f t="shared" ca="1" si="62"/>
        <v>9.1047040971168336E-3</v>
      </c>
      <c r="L1229" s="10"/>
    </row>
    <row r="1230" spans="1:12">
      <c r="A1230" s="1" t="s">
        <v>1229</v>
      </c>
      <c r="B1230" s="3">
        <v>45.5</v>
      </c>
      <c r="C1230" s="9">
        <f t="shared" si="60"/>
        <v>-2.2556390977443552E-2</v>
      </c>
      <c r="E1230" s="3">
        <v>124.89</v>
      </c>
      <c r="F1230" s="9">
        <f t="shared" si="61"/>
        <v>1.0420006412310556E-3</v>
      </c>
      <c r="H1230" s="10">
        <f ca="1">IF(ROW()-2&gt;=$R$4, AVERAGE(INDIRECT("C"&amp;ROW()-$R$4+1):C1230), "")</f>
        <v>-2.2556390977443552E-2</v>
      </c>
      <c r="J1230" s="18">
        <f ca="1">IF(ISNUMBER(MoyMob), IF(TestX, J1229*(1+C1230), J1229*(1+F1230)), J1229*(1+C1230))</f>
        <v>176.77574724262811</v>
      </c>
      <c r="K1230" s="9">
        <f t="shared" ca="1" si="62"/>
        <v>1.0420006412310556E-3</v>
      </c>
      <c r="L1230" s="10"/>
    </row>
    <row r="1231" spans="1:12">
      <c r="A1231" s="1" t="s">
        <v>1230</v>
      </c>
      <c r="B1231" s="3">
        <v>44.11</v>
      </c>
      <c r="C1231" s="9">
        <f t="shared" si="60"/>
        <v>-3.0549450549450574E-2</v>
      </c>
      <c r="E1231" s="3">
        <v>124.93</v>
      </c>
      <c r="F1231" s="9">
        <f t="shared" si="61"/>
        <v>3.2028184802634918E-4</v>
      </c>
      <c r="H1231" s="10">
        <f ca="1">IF(ROW()-2&gt;=$R$4, AVERAGE(INDIRECT("C"&amp;ROW()-$R$4+1):C1231), "")</f>
        <v>-3.0549450549450574E-2</v>
      </c>
      <c r="J1231" s="18">
        <f ca="1">IF(ISNUMBER(MoyMob), IF(TestX, J1230*(1+C1231), J1230*(1+F1231)), J1230*(1+C1231))</f>
        <v>176.83236530564122</v>
      </c>
      <c r="K1231" s="9">
        <f t="shared" ca="1" si="62"/>
        <v>3.2028184802634918E-4</v>
      </c>
      <c r="L1231" s="10"/>
    </row>
    <row r="1232" spans="1:12">
      <c r="A1232" s="1" t="s">
        <v>1231</v>
      </c>
      <c r="B1232" s="3">
        <v>45.5</v>
      </c>
      <c r="C1232" s="9">
        <f t="shared" si="60"/>
        <v>3.1512128768986569E-2</v>
      </c>
      <c r="E1232" s="3">
        <v>124.93</v>
      </c>
      <c r="F1232" s="9">
        <f t="shared" si="61"/>
        <v>0</v>
      </c>
      <c r="H1232" s="10">
        <f ca="1">IF(ROW()-2&gt;=$R$4, AVERAGE(INDIRECT("C"&amp;ROW()-$R$4+1):C1232), "")</f>
        <v>3.1512128768986569E-2</v>
      </c>
      <c r="J1232" s="18">
        <f ca="1">IF(ISNUMBER(MoyMob), IF(TestX, J1231*(1+C1232), J1231*(1+F1232)), J1231*(1+C1232))</f>
        <v>176.83236530564122</v>
      </c>
      <c r="K1232" s="9">
        <f t="shared" ca="1" si="62"/>
        <v>0</v>
      </c>
      <c r="L1232" s="10"/>
    </row>
    <row r="1233" spans="1:12">
      <c r="A1233" s="1" t="s">
        <v>1232</v>
      </c>
      <c r="B1233" s="3">
        <v>43.9</v>
      </c>
      <c r="C1233" s="9">
        <f t="shared" si="60"/>
        <v>-3.5164835164835151E-2</v>
      </c>
      <c r="E1233" s="3">
        <v>125.19</v>
      </c>
      <c r="F1233" s="9">
        <f t="shared" si="61"/>
        <v>2.0811654526533552E-3</v>
      </c>
      <c r="H1233" s="10">
        <f ca="1">IF(ROW()-2&gt;=$R$4, AVERAGE(INDIRECT("C"&amp;ROW()-$R$4+1):C1233), "")</f>
        <v>-3.5164835164835151E-2</v>
      </c>
      <c r="J1233" s="18">
        <f ca="1">IF(ISNUMBER(MoyMob), IF(TestX, J1232*(1+C1233), J1232*(1+F1233)), J1232*(1+C1233))</f>
        <v>170.61408432786044</v>
      </c>
      <c r="K1233" s="9">
        <f t="shared" ca="1" si="62"/>
        <v>-3.5164835164835151E-2</v>
      </c>
      <c r="L1233" s="10"/>
    </row>
    <row r="1234" spans="1:12">
      <c r="A1234" s="1" t="s">
        <v>1233</v>
      </c>
      <c r="B1234" s="3">
        <v>43.83</v>
      </c>
      <c r="C1234" s="9">
        <f t="shared" si="60"/>
        <v>-1.5945330296127658E-3</v>
      </c>
      <c r="E1234" s="3">
        <v>125.2</v>
      </c>
      <c r="F1234" s="9">
        <f t="shared" si="61"/>
        <v>7.987858455149599E-5</v>
      </c>
      <c r="H1234" s="10">
        <f ca="1">IF(ROW()-2&gt;=$R$4, AVERAGE(INDIRECT("C"&amp;ROW()-$R$4+1):C1234), "")</f>
        <v>-1.5945330296127658E-3</v>
      </c>
      <c r="J1234" s="18">
        <f ca="1">IF(ISNUMBER(MoyMob), IF(TestX, J1233*(1+C1234), J1233*(1+F1234)), J1233*(1+C1234))</f>
        <v>170.34203453508252</v>
      </c>
      <c r="K1234" s="9">
        <f t="shared" ca="1" si="62"/>
        <v>-1.5945330296127658E-3</v>
      </c>
      <c r="L1234" s="10"/>
    </row>
    <row r="1235" spans="1:12">
      <c r="A1235" s="1" t="s">
        <v>1234</v>
      </c>
      <c r="B1235" s="3">
        <v>43.97</v>
      </c>
      <c r="C1235" s="9">
        <f t="shared" si="60"/>
        <v>3.1941592516542272E-3</v>
      </c>
      <c r="E1235" s="3">
        <v>125.41</v>
      </c>
      <c r="F1235" s="9">
        <f t="shared" si="61"/>
        <v>1.6773162939296427E-3</v>
      </c>
      <c r="H1235" s="10">
        <f ca="1">IF(ROW()-2&gt;=$R$4, AVERAGE(INDIRECT("C"&amp;ROW()-$R$4+1):C1235), "")</f>
        <v>3.1941592516542272E-3</v>
      </c>
      <c r="J1235" s="18">
        <f ca="1">IF(ISNUMBER(MoyMob), IF(TestX, J1234*(1+C1235), J1234*(1+F1235)), J1234*(1+C1235))</f>
        <v>170.62775200514935</v>
      </c>
      <c r="K1235" s="9">
        <f t="shared" ca="1" si="62"/>
        <v>1.6773162939296427E-3</v>
      </c>
      <c r="L1235" s="10"/>
    </row>
    <row r="1236" spans="1:12">
      <c r="A1236" s="1" t="s">
        <v>1235</v>
      </c>
      <c r="B1236" s="3">
        <v>44.04</v>
      </c>
      <c r="C1236" s="9">
        <f t="shared" si="60"/>
        <v>1.5919945417330883E-3</v>
      </c>
      <c r="E1236" s="3">
        <v>125.71</v>
      </c>
      <c r="F1236" s="9">
        <f t="shared" si="61"/>
        <v>2.3921537357467493E-3</v>
      </c>
      <c r="H1236" s="10">
        <f ca="1">IF(ROW()-2&gt;=$R$4, AVERAGE(INDIRECT("C"&amp;ROW()-$R$4+1):C1236), "")</f>
        <v>1.5919945417330883E-3</v>
      </c>
      <c r="J1236" s="18">
        <f ca="1">IF(ISNUMBER(MoyMob), IF(TestX, J1235*(1+C1236), J1235*(1+F1236)), J1235*(1+C1236))</f>
        <v>170.89939045500972</v>
      </c>
      <c r="K1236" s="9">
        <f t="shared" ca="1" si="62"/>
        <v>1.5919945417330883E-3</v>
      </c>
      <c r="L1236" s="10"/>
    </row>
    <row r="1237" spans="1:12">
      <c r="A1237" s="1" t="s">
        <v>1236</v>
      </c>
      <c r="B1237" s="3">
        <v>47.18</v>
      </c>
      <c r="C1237" s="9">
        <f t="shared" si="60"/>
        <v>7.1298819255222634E-2</v>
      </c>
      <c r="E1237" s="3">
        <v>125.99</v>
      </c>
      <c r="F1237" s="9">
        <f t="shared" si="61"/>
        <v>2.2273486596133818E-3</v>
      </c>
      <c r="H1237" s="10">
        <f ca="1">IF(ROW()-2&gt;=$R$4, AVERAGE(INDIRECT("C"&amp;ROW()-$R$4+1):C1237), "")</f>
        <v>7.1298819255222634E-2</v>
      </c>
      <c r="J1237" s="18">
        <f ca="1">IF(ISNUMBER(MoyMob), IF(TestX, J1236*(1+C1237), J1236*(1+F1237)), J1236*(1+C1237))</f>
        <v>183.08431520588917</v>
      </c>
      <c r="K1237" s="9">
        <f t="shared" ca="1" si="62"/>
        <v>7.1298819255222634E-2</v>
      </c>
      <c r="L1237" s="10"/>
    </row>
    <row r="1238" spans="1:12">
      <c r="A1238" s="1" t="s">
        <v>1237</v>
      </c>
      <c r="B1238" s="3">
        <v>47.39</v>
      </c>
      <c r="C1238" s="9">
        <f t="shared" si="60"/>
        <v>4.451038575667754E-3</v>
      </c>
      <c r="E1238" s="3">
        <v>125.92</v>
      </c>
      <c r="F1238" s="9">
        <f t="shared" si="61"/>
        <v>-5.5559965076590334E-4</v>
      </c>
      <c r="H1238" s="10">
        <f ca="1">IF(ROW()-2&gt;=$R$4, AVERAGE(INDIRECT("C"&amp;ROW()-$R$4+1):C1238), "")</f>
        <v>4.451038575667754E-3</v>
      </c>
      <c r="J1238" s="18">
        <f ca="1">IF(ISNUMBER(MoyMob), IF(TestX, J1237*(1+C1238), J1237*(1+F1238)), J1237*(1+C1238))</f>
        <v>182.98259362430005</v>
      </c>
      <c r="K1238" s="9">
        <f t="shared" ca="1" si="62"/>
        <v>-5.5559965076601436E-4</v>
      </c>
      <c r="L1238" s="10"/>
    </row>
    <row r="1239" spans="1:12">
      <c r="A1239" s="1" t="s">
        <v>1238</v>
      </c>
      <c r="B1239" s="3">
        <v>47.95</v>
      </c>
      <c r="C1239" s="9">
        <f t="shared" si="60"/>
        <v>1.1816838995568624E-2</v>
      </c>
      <c r="E1239" s="3">
        <v>125.77</v>
      </c>
      <c r="F1239" s="9">
        <f t="shared" si="61"/>
        <v>-1.1912325285896586E-3</v>
      </c>
      <c r="H1239" s="10">
        <f ca="1">IF(ROW()-2&gt;=$R$4, AVERAGE(INDIRECT("C"&amp;ROW()-$R$4+1):C1239), "")</f>
        <v>1.1816838995568624E-2</v>
      </c>
      <c r="J1239" s="18">
        <f ca="1">IF(ISNUMBER(MoyMob), IF(TestX, J1238*(1+C1239), J1238*(1+F1239)), J1238*(1+C1239))</f>
        <v>182.76461880660909</v>
      </c>
      <c r="K1239" s="9">
        <f t="shared" ca="1" si="62"/>
        <v>-1.1912325285895475E-3</v>
      </c>
      <c r="L1239" s="10"/>
    </row>
    <row r="1240" spans="1:12">
      <c r="A1240" s="1" t="s">
        <v>1239</v>
      </c>
      <c r="B1240" s="3">
        <v>48.51</v>
      </c>
      <c r="C1240" s="9">
        <f t="shared" si="60"/>
        <v>1.1678832116788218E-2</v>
      </c>
      <c r="E1240" s="3">
        <v>126.15</v>
      </c>
      <c r="F1240" s="9">
        <f t="shared" si="61"/>
        <v>3.0213882483900445E-3</v>
      </c>
      <c r="H1240" s="10">
        <f ca="1">IF(ROW()-2&gt;=$R$4, AVERAGE(INDIRECT("C"&amp;ROW()-$R$4+1):C1240), "")</f>
        <v>1.1678832116788218E-2</v>
      </c>
      <c r="J1240" s="18">
        <f ca="1">IF(ISNUMBER(MoyMob), IF(TestX, J1239*(1+C1240), J1239*(1+F1240)), J1239*(1+C1240))</f>
        <v>183.31682167809288</v>
      </c>
      <c r="K1240" s="9">
        <f t="shared" ca="1" si="62"/>
        <v>3.0213882483900445E-3</v>
      </c>
      <c r="L1240" s="10"/>
    </row>
    <row r="1241" spans="1:12">
      <c r="A1241" s="1" t="s">
        <v>1240</v>
      </c>
      <c r="B1241" s="3">
        <v>49.56</v>
      </c>
      <c r="C1241" s="9">
        <f t="shared" si="60"/>
        <v>2.1645021645021689E-2</v>
      </c>
      <c r="E1241" s="3">
        <v>126.38</v>
      </c>
      <c r="F1241" s="9">
        <f t="shared" si="61"/>
        <v>1.8232263178754593E-3</v>
      </c>
      <c r="H1241" s="10">
        <f ca="1">IF(ROW()-2&gt;=$R$4, AVERAGE(INDIRECT("C"&amp;ROW()-$R$4+1):C1241), "")</f>
        <v>2.1645021645021689E-2</v>
      </c>
      <c r="J1241" s="18">
        <f ca="1">IF(ISNUMBER(MoyMob), IF(TestX, J1240*(1+C1241), J1240*(1+F1241)), J1240*(1+C1241))</f>
        <v>183.65104973188565</v>
      </c>
      <c r="K1241" s="9">
        <f t="shared" ca="1" si="62"/>
        <v>1.8232263178754593E-3</v>
      </c>
      <c r="L1241" s="10"/>
    </row>
    <row r="1242" spans="1:12">
      <c r="A1242" s="1" t="s">
        <v>1241</v>
      </c>
      <c r="B1242" s="3">
        <v>48.09</v>
      </c>
      <c r="C1242" s="9">
        <f t="shared" si="60"/>
        <v>-2.9661016949152463E-2</v>
      </c>
      <c r="E1242" s="3">
        <v>126.55</v>
      </c>
      <c r="F1242" s="9">
        <f t="shared" si="61"/>
        <v>1.3451495489793519E-3</v>
      </c>
      <c r="H1242" s="10">
        <f ca="1">IF(ROW()-2&gt;=$R$4, AVERAGE(INDIRECT("C"&amp;ROW()-$R$4+1):C1242), "")</f>
        <v>-2.9661016949152463E-2</v>
      </c>
      <c r="J1242" s="18">
        <f ca="1">IF(ISNUMBER(MoyMob), IF(TestX, J1241*(1+C1242), J1241*(1+F1242)), J1241*(1+C1242))</f>
        <v>183.89808785860208</v>
      </c>
      <c r="K1242" s="9">
        <f t="shared" ca="1" si="62"/>
        <v>1.3451495489793519E-3</v>
      </c>
      <c r="L1242" s="10"/>
    </row>
    <row r="1243" spans="1:12">
      <c r="A1243" s="1" t="s">
        <v>1242</v>
      </c>
      <c r="B1243" s="3">
        <v>49.42</v>
      </c>
      <c r="C1243" s="9">
        <f t="shared" si="60"/>
        <v>2.7656477438136706E-2</v>
      </c>
      <c r="E1243" s="3">
        <v>127.07</v>
      </c>
      <c r="F1243" s="9">
        <f t="shared" si="61"/>
        <v>4.109047807190791E-3</v>
      </c>
      <c r="H1243" s="10">
        <f ca="1">IF(ROW()-2&gt;=$R$4, AVERAGE(INDIRECT("C"&amp;ROW()-$R$4+1):C1243), "")</f>
        <v>2.7656477438136706E-2</v>
      </c>
      <c r="J1243" s="18">
        <f ca="1">IF(ISNUMBER(MoyMob), IF(TestX, J1242*(1+C1243), J1242*(1+F1243)), J1242*(1+C1243))</f>
        <v>184.65373389326405</v>
      </c>
      <c r="K1243" s="9">
        <f t="shared" ca="1" si="62"/>
        <v>4.109047807190791E-3</v>
      </c>
      <c r="L1243" s="10"/>
    </row>
    <row r="1244" spans="1:12">
      <c r="A1244" s="1" t="s">
        <v>1243</v>
      </c>
      <c r="B1244" s="3">
        <v>49.84</v>
      </c>
      <c r="C1244" s="9">
        <f t="shared" si="60"/>
        <v>8.4985835694051381E-3</v>
      </c>
      <c r="E1244" s="3">
        <v>126.73</v>
      </c>
      <c r="F1244" s="9">
        <f t="shared" si="61"/>
        <v>-2.6756905642558726E-3</v>
      </c>
      <c r="H1244" s="10">
        <f ca="1">IF(ROW()-2&gt;=$R$4, AVERAGE(INDIRECT("C"&amp;ROW()-$R$4+1):C1244), "")</f>
        <v>8.4985835694051381E-3</v>
      </c>
      <c r="J1244" s="18">
        <f ca="1">IF(ISNUMBER(MoyMob), IF(TestX, J1243*(1+C1244), J1243*(1+F1244)), J1243*(1+C1244))</f>
        <v>184.15965763983124</v>
      </c>
      <c r="K1244" s="9">
        <f t="shared" ca="1" si="62"/>
        <v>-2.6756905642557616E-3</v>
      </c>
      <c r="L1244" s="10"/>
    </row>
    <row r="1245" spans="1:12">
      <c r="A1245" s="1" t="s">
        <v>1244</v>
      </c>
      <c r="B1245" s="3">
        <v>51.03</v>
      </c>
      <c r="C1245" s="9">
        <f t="shared" si="60"/>
        <v>2.3876404494381998E-2</v>
      </c>
      <c r="E1245" s="3">
        <v>126.76</v>
      </c>
      <c r="F1245" s="9">
        <f t="shared" si="61"/>
        <v>2.3672374339156477E-4</v>
      </c>
      <c r="H1245" s="10">
        <f ca="1">IF(ROW()-2&gt;=$R$4, AVERAGE(INDIRECT("C"&amp;ROW()-$R$4+1):C1245), "")</f>
        <v>2.3876404494381998E-2</v>
      </c>
      <c r="J1245" s="18">
        <f ca="1">IF(ISNUMBER(MoyMob), IF(TestX, J1244*(1+C1245), J1244*(1+F1245)), J1244*(1+C1245))</f>
        <v>188.55672811718676</v>
      </c>
      <c r="K1245" s="9">
        <f t="shared" ca="1" si="62"/>
        <v>2.3876404494381998E-2</v>
      </c>
      <c r="L1245" s="10"/>
    </row>
    <row r="1246" spans="1:12">
      <c r="A1246" s="1" t="s">
        <v>1245</v>
      </c>
      <c r="B1246" s="3">
        <v>49.35</v>
      </c>
      <c r="C1246" s="9">
        <f t="shared" si="60"/>
        <v>-3.2921810699588439E-2</v>
      </c>
      <c r="E1246" s="3">
        <v>126.6</v>
      </c>
      <c r="F1246" s="9">
        <f t="shared" si="61"/>
        <v>-1.2622278321238189E-3</v>
      </c>
      <c r="H1246" s="10">
        <f ca="1">IF(ROW()-2&gt;=$R$4, AVERAGE(INDIRECT("C"&amp;ROW()-$R$4+1):C1246), "")</f>
        <v>-3.2921810699588439E-2</v>
      </c>
      <c r="J1246" s="18">
        <f ca="1">IF(ISNUMBER(MoyMob), IF(TestX, J1245*(1+C1246), J1245*(1+F1246)), J1245*(1+C1246))</f>
        <v>188.31872656702305</v>
      </c>
      <c r="K1246" s="9">
        <f t="shared" ca="1" si="62"/>
        <v>-1.2622278321238189E-3</v>
      </c>
      <c r="L1246" s="10"/>
    </row>
    <row r="1247" spans="1:12">
      <c r="A1247" s="1" t="s">
        <v>1246</v>
      </c>
      <c r="B1247" s="3">
        <v>48.58</v>
      </c>
      <c r="C1247" s="9">
        <f t="shared" si="60"/>
        <v>-1.5602836879432647E-2</v>
      </c>
      <c r="E1247" s="3">
        <v>126.28</v>
      </c>
      <c r="F1247" s="9">
        <f t="shared" si="61"/>
        <v>-2.5276461295418162E-3</v>
      </c>
      <c r="H1247" s="10">
        <f ca="1">IF(ROW()-2&gt;=$R$4, AVERAGE(INDIRECT("C"&amp;ROW()-$R$4+1):C1247), "")</f>
        <v>-1.5602836879432647E-2</v>
      </c>
      <c r="J1247" s="18">
        <f ca="1">IF(ISNUMBER(MoyMob), IF(TestX, J1246*(1+C1247), J1246*(1+F1247)), J1246*(1+C1247))</f>
        <v>187.84272346669567</v>
      </c>
      <c r="K1247" s="9">
        <f t="shared" ca="1" si="62"/>
        <v>-2.5276461295418162E-3</v>
      </c>
      <c r="L1247" s="10"/>
    </row>
    <row r="1248" spans="1:12">
      <c r="A1248" s="1" t="s">
        <v>1247</v>
      </c>
      <c r="B1248" s="3">
        <v>47.95</v>
      </c>
      <c r="C1248" s="9">
        <f t="shared" si="60"/>
        <v>-1.2968299711815456E-2</v>
      </c>
      <c r="E1248" s="3">
        <v>126.21</v>
      </c>
      <c r="F1248" s="9">
        <f t="shared" si="61"/>
        <v>-5.5432372505548333E-4</v>
      </c>
      <c r="H1248" s="10">
        <f ca="1">IF(ROW()-2&gt;=$R$4, AVERAGE(INDIRECT("C"&amp;ROW()-$R$4+1):C1248), "")</f>
        <v>-1.2968299711815456E-2</v>
      </c>
      <c r="J1248" s="18">
        <f ca="1">IF(ISNUMBER(MoyMob), IF(TestX, J1247*(1+C1248), J1247*(1+F1248)), J1247*(1+C1248))</f>
        <v>187.73859778849905</v>
      </c>
      <c r="K1248" s="9">
        <f t="shared" ca="1" si="62"/>
        <v>-5.5432372505548333E-4</v>
      </c>
      <c r="L1248" s="10"/>
    </row>
    <row r="1249" spans="1:12">
      <c r="A1249" s="1" t="s">
        <v>1248</v>
      </c>
      <c r="B1249" s="3">
        <v>48.86</v>
      </c>
      <c r="C1249" s="9">
        <f t="shared" si="60"/>
        <v>1.8978102189781021E-2</v>
      </c>
      <c r="E1249" s="3">
        <v>126.02</v>
      </c>
      <c r="F1249" s="9">
        <f t="shared" si="61"/>
        <v>-1.5054274621661978E-3</v>
      </c>
      <c r="H1249" s="10">
        <f ca="1">IF(ROW()-2&gt;=$R$4, AVERAGE(INDIRECT("C"&amp;ROW()-$R$4+1):C1249), "")</f>
        <v>1.8978102189781021E-2</v>
      </c>
      <c r="J1249" s="18">
        <f ca="1">IF(ISNUMBER(MoyMob), IF(TestX, J1248*(1+C1249), J1248*(1+F1249)), J1248*(1+C1249))</f>
        <v>191.30152008229538</v>
      </c>
      <c r="K1249" s="9">
        <f t="shared" ca="1" si="62"/>
        <v>1.8978102189781021E-2</v>
      </c>
      <c r="L1249" s="10"/>
    </row>
    <row r="1250" spans="1:12">
      <c r="A1250" s="1" t="s">
        <v>1249</v>
      </c>
      <c r="B1250" s="3">
        <v>49.98</v>
      </c>
      <c r="C1250" s="9">
        <f t="shared" si="60"/>
        <v>2.2922636103151817E-2</v>
      </c>
      <c r="E1250" s="3">
        <v>126.19</v>
      </c>
      <c r="F1250" s="9">
        <f t="shared" si="61"/>
        <v>1.3489922234566354E-3</v>
      </c>
      <c r="H1250" s="10">
        <f ca="1">IF(ROW()-2&gt;=$R$4, AVERAGE(INDIRECT("C"&amp;ROW()-$R$4+1):C1250), "")</f>
        <v>2.2922636103151817E-2</v>
      </c>
      <c r="J1250" s="18">
        <f ca="1">IF(ISNUMBER(MoyMob), IF(TestX, J1249*(1+C1250), J1249*(1+F1250)), J1249*(1+C1250))</f>
        <v>195.68665521312164</v>
      </c>
      <c r="K1250" s="9">
        <f t="shared" ca="1" si="62"/>
        <v>2.2922636103151817E-2</v>
      </c>
      <c r="L1250" s="10"/>
    </row>
    <row r="1251" spans="1:12">
      <c r="A1251" s="1" t="s">
        <v>1250</v>
      </c>
      <c r="B1251" s="3">
        <v>50.54</v>
      </c>
      <c r="C1251" s="9">
        <f t="shared" si="60"/>
        <v>1.1204481792717047E-2</v>
      </c>
      <c r="E1251" s="3">
        <v>126.52</v>
      </c>
      <c r="F1251" s="9">
        <f t="shared" si="61"/>
        <v>2.6151042079403108E-3</v>
      </c>
      <c r="H1251" s="10">
        <f ca="1">IF(ROW()-2&gt;=$R$4, AVERAGE(INDIRECT("C"&amp;ROW()-$R$4+1):C1251), "")</f>
        <v>1.1204481792717047E-2</v>
      </c>
      <c r="J1251" s="18">
        <f ca="1">IF(ISNUMBER(MoyMob), IF(TestX, J1250*(1+C1251), J1250*(1+F1251)), J1250*(1+C1251))</f>
        <v>197.87922277853477</v>
      </c>
      <c r="K1251" s="9">
        <f t="shared" ca="1" si="62"/>
        <v>1.1204481792717047E-2</v>
      </c>
      <c r="L1251" s="10"/>
    </row>
    <row r="1252" spans="1:12">
      <c r="A1252" s="1" t="s">
        <v>1251</v>
      </c>
      <c r="B1252" s="3">
        <v>52.22</v>
      </c>
      <c r="C1252" s="9">
        <f t="shared" si="60"/>
        <v>3.3240997229916802E-2</v>
      </c>
      <c r="E1252" s="3">
        <v>126.52</v>
      </c>
      <c r="F1252" s="9">
        <f t="shared" si="61"/>
        <v>0</v>
      </c>
      <c r="H1252" s="10">
        <f ca="1">IF(ROW()-2&gt;=$R$4, AVERAGE(INDIRECT("C"&amp;ROW()-$R$4+1):C1252), "")</f>
        <v>3.3240997229916802E-2</v>
      </c>
      <c r="J1252" s="18">
        <f ca="1">IF(ISNUMBER(MoyMob), IF(TestX, J1251*(1+C1252), J1251*(1+F1252)), J1251*(1+C1252))</f>
        <v>197.87922277853477</v>
      </c>
      <c r="K1252" s="9">
        <f t="shared" ca="1" si="62"/>
        <v>0</v>
      </c>
      <c r="L1252" s="10"/>
    </row>
    <row r="1253" spans="1:12">
      <c r="A1253" s="1" t="s">
        <v>1252</v>
      </c>
      <c r="B1253" s="3">
        <v>51.59</v>
      </c>
      <c r="C1253" s="9">
        <f t="shared" si="60"/>
        <v>-1.2064343163538771E-2</v>
      </c>
      <c r="E1253" s="3">
        <v>126.47</v>
      </c>
      <c r="F1253" s="9">
        <f t="shared" si="61"/>
        <v>-3.9519443566227164E-4</v>
      </c>
      <c r="H1253" s="10">
        <f ca="1">IF(ROW()-2&gt;=$R$4, AVERAGE(INDIRECT("C"&amp;ROW()-$R$4+1):C1253), "")</f>
        <v>-1.2064343163538771E-2</v>
      </c>
      <c r="J1253" s="18">
        <f ca="1">IF(ISNUMBER(MoyMob), IF(TestX, J1252*(1+C1253), J1252*(1+F1253)), J1252*(1+C1253))</f>
        <v>197.80102201075951</v>
      </c>
      <c r="K1253" s="9">
        <f t="shared" ca="1" si="62"/>
        <v>-3.9519443566227164E-4</v>
      </c>
      <c r="L1253" s="10"/>
    </row>
    <row r="1254" spans="1:12">
      <c r="A1254" s="1" t="s">
        <v>1253</v>
      </c>
      <c r="B1254" s="3">
        <v>50.54</v>
      </c>
      <c r="C1254" s="9">
        <f t="shared" si="60"/>
        <v>-2.0352781546811527E-2</v>
      </c>
      <c r="E1254" s="3">
        <v>126.4</v>
      </c>
      <c r="F1254" s="9">
        <f t="shared" si="61"/>
        <v>-5.534909464695037E-4</v>
      </c>
      <c r="H1254" s="10">
        <f ca="1">IF(ROW()-2&gt;=$R$4, AVERAGE(INDIRECT("C"&amp;ROW()-$R$4+1):C1254), "")</f>
        <v>-2.0352781546811527E-2</v>
      </c>
      <c r="J1254" s="18">
        <f ca="1">IF(ISNUMBER(MoyMob), IF(TestX, J1253*(1+C1254), J1253*(1+F1254)), J1253*(1+C1254))</f>
        <v>197.69154093587414</v>
      </c>
      <c r="K1254" s="9">
        <f t="shared" ca="1" si="62"/>
        <v>-5.534909464695037E-4</v>
      </c>
      <c r="L1254" s="10"/>
    </row>
    <row r="1255" spans="1:12">
      <c r="A1255" s="1" t="s">
        <v>1254</v>
      </c>
      <c r="B1255" s="3">
        <v>51.38</v>
      </c>
      <c r="C1255" s="9">
        <f t="shared" si="60"/>
        <v>1.6620498614958512E-2</v>
      </c>
      <c r="E1255" s="3">
        <v>126.15</v>
      </c>
      <c r="F1255" s="9">
        <f t="shared" si="61"/>
        <v>-1.9778481012657778E-3</v>
      </c>
      <c r="H1255" s="10">
        <f ca="1">IF(ROW()-2&gt;=$R$4, AVERAGE(INDIRECT("C"&amp;ROW()-$R$4+1):C1255), "")</f>
        <v>1.6620498614958512E-2</v>
      </c>
      <c r="J1255" s="18">
        <f ca="1">IF(ISNUMBER(MoyMob), IF(TestX, J1254*(1+C1255), J1254*(1+F1255)), J1254*(1+C1255))</f>
        <v>197.30053709699783</v>
      </c>
      <c r="K1255" s="9">
        <f t="shared" ca="1" si="62"/>
        <v>-1.9778481012657778E-3</v>
      </c>
      <c r="L1255" s="10"/>
    </row>
    <row r="1256" spans="1:12">
      <c r="A1256" s="1" t="s">
        <v>1255</v>
      </c>
      <c r="B1256" s="3">
        <v>50.26</v>
      </c>
      <c r="C1256" s="9">
        <f t="shared" si="60"/>
        <v>-2.1798365122615904E-2</v>
      </c>
      <c r="E1256" s="3">
        <v>126.05</v>
      </c>
      <c r="F1256" s="9">
        <f t="shared" si="61"/>
        <v>-7.9270709472856193E-4</v>
      </c>
      <c r="H1256" s="10">
        <f ca="1">IF(ROW()-2&gt;=$R$4, AVERAGE(INDIRECT("C"&amp;ROW()-$R$4+1):C1256), "")</f>
        <v>-2.1798365122615904E-2</v>
      </c>
      <c r="J1256" s="18">
        <f ca="1">IF(ISNUMBER(MoyMob), IF(TestX, J1255*(1+C1256), J1255*(1+F1256)), J1255*(1+C1256))</f>
        <v>192.99970795046926</v>
      </c>
      <c r="K1256" s="9">
        <f t="shared" ca="1" si="62"/>
        <v>-2.1798365122615793E-2</v>
      </c>
      <c r="L1256" s="10"/>
    </row>
    <row r="1257" spans="1:12">
      <c r="A1257" s="1" t="s">
        <v>1256</v>
      </c>
      <c r="B1257" s="3">
        <v>50.82</v>
      </c>
      <c r="C1257" s="9">
        <f t="shared" si="60"/>
        <v>1.1142061281337101E-2</v>
      </c>
      <c r="E1257" s="3">
        <v>125.98</v>
      </c>
      <c r="F1257" s="9">
        <f t="shared" si="61"/>
        <v>-5.5533518445061159E-4</v>
      </c>
      <c r="H1257" s="10">
        <f ca="1">IF(ROW()-2&gt;=$R$4, AVERAGE(INDIRECT("C"&amp;ROW()-$R$4+1):C1257), "")</f>
        <v>1.1142061281337101E-2</v>
      </c>
      <c r="J1257" s="18">
        <f ca="1">IF(ISNUMBER(MoyMob), IF(TestX, J1256*(1+C1257), J1256*(1+F1257)), J1256*(1+C1257))</f>
        <v>195.15012252373356</v>
      </c>
      <c r="K1257" s="9">
        <f t="shared" ca="1" si="62"/>
        <v>1.1142061281337101E-2</v>
      </c>
      <c r="L1257" s="10"/>
    </row>
    <row r="1258" spans="1:12">
      <c r="A1258" s="1" t="s">
        <v>1257</v>
      </c>
      <c r="B1258" s="3">
        <v>51.31</v>
      </c>
      <c r="C1258" s="9">
        <f t="shared" si="60"/>
        <v>9.6418732782368455E-3</v>
      </c>
      <c r="E1258" s="3">
        <v>125.74</v>
      </c>
      <c r="F1258" s="9">
        <f t="shared" si="61"/>
        <v>-1.9050642959200781E-3</v>
      </c>
      <c r="H1258" s="10">
        <f ca="1">IF(ROW()-2&gt;=$R$4, AVERAGE(INDIRECT("C"&amp;ROW()-$R$4+1):C1258), "")</f>
        <v>9.6418732782368455E-3</v>
      </c>
      <c r="J1258" s="18">
        <f ca="1">IF(ISNUMBER(MoyMob), IF(TestX, J1257*(1+C1258), J1257*(1+F1258)), J1257*(1+C1258))</f>
        <v>194.77834899296917</v>
      </c>
      <c r="K1258" s="9">
        <f t="shared" ca="1" si="62"/>
        <v>-1.9050642959200781E-3</v>
      </c>
      <c r="L1258" s="10"/>
    </row>
    <row r="1259" spans="1:12">
      <c r="A1259" s="1" t="s">
        <v>1258</v>
      </c>
      <c r="B1259" s="3">
        <v>50.68</v>
      </c>
      <c r="C1259" s="9">
        <f t="shared" si="60"/>
        <v>-1.2278308321964526E-2</v>
      </c>
      <c r="E1259" s="3">
        <v>125.52</v>
      </c>
      <c r="F1259" s="9">
        <f t="shared" si="61"/>
        <v>-1.7496421186575795E-3</v>
      </c>
      <c r="H1259" s="10">
        <f ca="1">IF(ROW()-2&gt;=$R$4, AVERAGE(INDIRECT("C"&amp;ROW()-$R$4+1):C1259), "")</f>
        <v>-1.2278308321964526E-2</v>
      </c>
      <c r="J1259" s="18">
        <f ca="1">IF(ISNUMBER(MoyMob), IF(TestX, J1258*(1+C1259), J1258*(1+F1259)), J1258*(1+C1259))</f>
        <v>192.38680036959028</v>
      </c>
      <c r="K1259" s="9">
        <f t="shared" ca="1" si="62"/>
        <v>-1.2278308321964637E-2</v>
      </c>
      <c r="L1259" s="10"/>
    </row>
    <row r="1260" spans="1:12">
      <c r="A1260" s="1" t="s">
        <v>1259</v>
      </c>
      <c r="B1260" s="3">
        <v>51.73</v>
      </c>
      <c r="C1260" s="9">
        <f t="shared" si="60"/>
        <v>2.0718232044198759E-2</v>
      </c>
      <c r="E1260" s="3">
        <v>125.73</v>
      </c>
      <c r="F1260" s="9">
        <f t="shared" si="61"/>
        <v>1.6730401529636563E-3</v>
      </c>
      <c r="H1260" s="10">
        <f ca="1">IF(ROW()-2&gt;=$R$4, AVERAGE(INDIRECT("C"&amp;ROW()-$R$4+1):C1260), "")</f>
        <v>2.0718232044198759E-2</v>
      </c>
      <c r="J1260" s="18">
        <f ca="1">IF(ISNUMBER(MoyMob), IF(TestX, J1259*(1+C1260), J1259*(1+F1260)), J1259*(1+C1260))</f>
        <v>192.7086712115088</v>
      </c>
      <c r="K1260" s="9">
        <f t="shared" ca="1" si="62"/>
        <v>1.6730401529636563E-3</v>
      </c>
      <c r="L1260" s="10"/>
    </row>
    <row r="1261" spans="1:12">
      <c r="A1261" s="1" t="s">
        <v>1260</v>
      </c>
      <c r="B1261" s="3">
        <v>50.75</v>
      </c>
      <c r="C1261" s="9">
        <f t="shared" si="60"/>
        <v>-1.8944519621109546E-2</v>
      </c>
      <c r="E1261" s="3">
        <v>125.52</v>
      </c>
      <c r="F1261" s="9">
        <f t="shared" si="61"/>
        <v>-1.6702457647340685E-3</v>
      </c>
      <c r="H1261" s="10">
        <f ca="1">IF(ROW()-2&gt;=$R$4, AVERAGE(INDIRECT("C"&amp;ROW()-$R$4+1):C1261), "")</f>
        <v>-1.8944519621109546E-2</v>
      </c>
      <c r="J1261" s="18">
        <f ca="1">IF(ISNUMBER(MoyMob), IF(TestX, J1260*(1+C1261), J1260*(1+F1261)), J1260*(1+C1261))</f>
        <v>192.38680036959025</v>
      </c>
      <c r="K1261" s="9">
        <f t="shared" ca="1" si="62"/>
        <v>-1.6702457647340685E-3</v>
      </c>
      <c r="L1261" s="10"/>
    </row>
    <row r="1262" spans="1:12">
      <c r="A1262" s="1" t="s">
        <v>1261</v>
      </c>
      <c r="B1262" s="3">
        <v>51.17</v>
      </c>
      <c r="C1262" s="9">
        <f t="shared" si="60"/>
        <v>8.2758620689655782E-3</v>
      </c>
      <c r="E1262" s="3">
        <v>125.38</v>
      </c>
      <c r="F1262" s="9">
        <f t="shared" si="61"/>
        <v>-1.1153601019757708E-3</v>
      </c>
      <c r="H1262" s="10">
        <f ca="1">IF(ROW()-2&gt;=$R$4, AVERAGE(INDIRECT("C"&amp;ROW()-$R$4+1):C1262), "")</f>
        <v>8.2758620689655782E-3</v>
      </c>
      <c r="J1262" s="18">
        <f ca="1">IF(ISNUMBER(MoyMob), IF(TestX, J1261*(1+C1262), J1261*(1+F1262)), J1261*(1+C1262))</f>
        <v>193.97896699333859</v>
      </c>
      <c r="K1262" s="9">
        <f t="shared" ca="1" si="62"/>
        <v>8.2758620689655782E-3</v>
      </c>
      <c r="L1262" s="10"/>
    </row>
    <row r="1263" spans="1:12">
      <c r="A1263" s="1" t="s">
        <v>1262</v>
      </c>
      <c r="B1263" s="3">
        <v>50.4</v>
      </c>
      <c r="C1263" s="9">
        <f t="shared" si="60"/>
        <v>-1.5047879616963078E-2</v>
      </c>
      <c r="E1263" s="3">
        <v>125.41</v>
      </c>
      <c r="F1263" s="9">
        <f t="shared" si="61"/>
        <v>2.3927261126166499E-4</v>
      </c>
      <c r="H1263" s="10">
        <f ca="1">IF(ROW()-2&gt;=$R$4, AVERAGE(INDIRECT("C"&amp;ROW()-$R$4+1):C1263), "")</f>
        <v>-1.5047879616963078E-2</v>
      </c>
      <c r="J1263" s="18">
        <f ca="1">IF(ISNUMBER(MoyMob), IF(TestX, J1262*(1+C1263), J1262*(1+F1263)), J1262*(1+C1263))</f>
        <v>194.02538084730094</v>
      </c>
      <c r="K1263" s="9">
        <f t="shared" ca="1" si="62"/>
        <v>2.3927261126166499E-4</v>
      </c>
      <c r="L1263" s="10"/>
    </row>
    <row r="1264" spans="1:12">
      <c r="A1264" s="1" t="s">
        <v>1263</v>
      </c>
      <c r="B1264" s="3">
        <v>49.49</v>
      </c>
      <c r="C1264" s="9">
        <f t="shared" si="60"/>
        <v>-1.8055555555555491E-2</v>
      </c>
      <c r="E1264" s="3">
        <v>125.39</v>
      </c>
      <c r="F1264" s="9">
        <f t="shared" si="61"/>
        <v>-1.5947691571638334E-4</v>
      </c>
      <c r="H1264" s="10">
        <f ca="1">IF(ROW()-2&gt;=$R$4, AVERAGE(INDIRECT("C"&amp;ROW()-$R$4+1):C1264), "")</f>
        <v>-1.8055555555555491E-2</v>
      </c>
      <c r="J1264" s="18">
        <f ca="1">IF(ISNUMBER(MoyMob), IF(TestX, J1263*(1+C1264), J1263*(1+F1264)), J1263*(1+C1264))</f>
        <v>190.52214480422469</v>
      </c>
      <c r="K1264" s="9">
        <f t="shared" ca="1" si="62"/>
        <v>-1.805555555555538E-2</v>
      </c>
      <c r="L1264" s="10"/>
    </row>
    <row r="1265" spans="1:12">
      <c r="A1265" s="1" t="s">
        <v>1264</v>
      </c>
      <c r="B1265" s="3">
        <v>48.72</v>
      </c>
      <c r="C1265" s="9">
        <f t="shared" si="60"/>
        <v>-1.5558698727015652E-2</v>
      </c>
      <c r="E1265" s="3">
        <v>124.94</v>
      </c>
      <c r="F1265" s="9">
        <f t="shared" si="61"/>
        <v>-3.5888029348433159E-3</v>
      </c>
      <c r="H1265" s="10">
        <f ca="1">IF(ROW()-2&gt;=$R$4, AVERAGE(INDIRECT("C"&amp;ROW()-$R$4+1):C1265), "")</f>
        <v>-1.5558698727015652E-2</v>
      </c>
      <c r="J1265" s="18">
        <f ca="1">IF(ISNUMBER(MoyMob), IF(TestX, J1264*(1+C1265), J1264*(1+F1265)), J1264*(1+C1265))</f>
        <v>189.83839837179866</v>
      </c>
      <c r="K1265" s="9">
        <f t="shared" ca="1" si="62"/>
        <v>-3.5888029348432049E-3</v>
      </c>
      <c r="L1265" s="10"/>
    </row>
    <row r="1266" spans="1:12">
      <c r="A1266" s="1" t="s">
        <v>1265</v>
      </c>
      <c r="B1266" s="3">
        <v>49.91</v>
      </c>
      <c r="C1266" s="9">
        <f t="shared" si="60"/>
        <v>2.4425287356321768E-2</v>
      </c>
      <c r="E1266" s="3">
        <v>125.03</v>
      </c>
      <c r="F1266" s="9">
        <f t="shared" si="61"/>
        <v>7.2034576596768929E-4</v>
      </c>
      <c r="H1266" s="10">
        <f ca="1">IF(ROW()-2&gt;=$R$4, AVERAGE(INDIRECT("C"&amp;ROW()-$R$4+1):C1266), "")</f>
        <v>2.4425287356321768E-2</v>
      </c>
      <c r="J1266" s="18">
        <f ca="1">IF(ISNUMBER(MoyMob), IF(TestX, J1265*(1+C1266), J1265*(1+F1266)), J1265*(1+C1266))</f>
        <v>194.47525580329372</v>
      </c>
      <c r="K1266" s="9">
        <f t="shared" ca="1" si="62"/>
        <v>2.4425287356321768E-2</v>
      </c>
      <c r="L1266" s="10"/>
    </row>
    <row r="1267" spans="1:12">
      <c r="A1267" s="1" t="s">
        <v>1266</v>
      </c>
      <c r="B1267" s="3">
        <v>49.07</v>
      </c>
      <c r="C1267" s="9">
        <f t="shared" si="60"/>
        <v>-1.6830294530154166E-2</v>
      </c>
      <c r="E1267" s="3">
        <v>124.3</v>
      </c>
      <c r="F1267" s="9">
        <f t="shared" si="61"/>
        <v>-5.8385987363033243E-3</v>
      </c>
      <c r="H1267" s="10">
        <f ca="1">IF(ROW()-2&gt;=$R$4, AVERAGE(INDIRECT("C"&amp;ROW()-$R$4+1):C1267), "")</f>
        <v>-1.6830294530154166E-2</v>
      </c>
      <c r="J1267" s="18">
        <f ca="1">IF(ISNUMBER(MoyMob), IF(TestX, J1266*(1+C1267), J1266*(1+F1267)), J1266*(1+C1267))</f>
        <v>191.20217996929722</v>
      </c>
      <c r="K1267" s="9">
        <f t="shared" ca="1" si="62"/>
        <v>-1.6830294530154166E-2</v>
      </c>
      <c r="L1267" s="10"/>
    </row>
    <row r="1268" spans="1:12">
      <c r="A1268" s="1" t="s">
        <v>1267</v>
      </c>
      <c r="B1268" s="3">
        <v>48.23</v>
      </c>
      <c r="C1268" s="9">
        <f t="shared" si="60"/>
        <v>-1.711840228245376E-2</v>
      </c>
      <c r="E1268" s="3">
        <v>124.13</v>
      </c>
      <c r="F1268" s="9">
        <f t="shared" si="61"/>
        <v>-1.3676588897828523E-3</v>
      </c>
      <c r="H1268" s="10">
        <f ca="1">IF(ROW()-2&gt;=$R$4, AVERAGE(INDIRECT("C"&amp;ROW()-$R$4+1):C1268), "")</f>
        <v>-1.711840228245376E-2</v>
      </c>
      <c r="J1268" s="18">
        <f ca="1">IF(ISNUMBER(MoyMob), IF(TestX, J1267*(1+C1268), J1267*(1+F1268)), J1267*(1+C1268))</f>
        <v>187.92910413530066</v>
      </c>
      <c r="K1268" s="9">
        <f t="shared" ca="1" si="62"/>
        <v>-1.711840228245376E-2</v>
      </c>
      <c r="L1268" s="10"/>
    </row>
    <row r="1269" spans="1:12">
      <c r="A1269" s="1" t="s">
        <v>1268</v>
      </c>
      <c r="B1269" s="3">
        <v>47.11</v>
      </c>
      <c r="C1269" s="9">
        <f t="shared" si="60"/>
        <v>-2.3222060957910018E-2</v>
      </c>
      <c r="E1269" s="3">
        <v>124.18</v>
      </c>
      <c r="F1269" s="9">
        <f t="shared" si="61"/>
        <v>4.0280351244681434E-4</v>
      </c>
      <c r="H1269" s="10">
        <f ca="1">IF(ROW()-2&gt;=$R$4, AVERAGE(INDIRECT("C"&amp;ROW()-$R$4+1):C1269), "")</f>
        <v>-2.3222060957910018E-2</v>
      </c>
      <c r="J1269" s="18">
        <f ca="1">IF(ISNUMBER(MoyMob), IF(TestX, J1268*(1+C1269), J1268*(1+F1269)), J1268*(1+C1269))</f>
        <v>188.00480263853734</v>
      </c>
      <c r="K1269" s="9">
        <f t="shared" ca="1" si="62"/>
        <v>4.0280351244681434E-4</v>
      </c>
      <c r="L1269" s="10"/>
    </row>
    <row r="1270" spans="1:12">
      <c r="A1270" s="1" t="s">
        <v>1269</v>
      </c>
      <c r="B1270" s="3">
        <v>48.58</v>
      </c>
      <c r="C1270" s="9">
        <f t="shared" si="60"/>
        <v>3.1203566121842385E-2</v>
      </c>
      <c r="E1270" s="3">
        <v>124.73</v>
      </c>
      <c r="F1270" s="9">
        <f t="shared" si="61"/>
        <v>4.4290545981640062E-3</v>
      </c>
      <c r="H1270" s="10">
        <f ca="1">IF(ROW()-2&gt;=$R$4, AVERAGE(INDIRECT("C"&amp;ROW()-$R$4+1):C1270), "")</f>
        <v>3.1203566121842385E-2</v>
      </c>
      <c r="J1270" s="18">
        <f ca="1">IF(ISNUMBER(MoyMob), IF(TestX, J1269*(1+C1270), J1269*(1+F1270)), J1269*(1+C1270))</f>
        <v>193.87122292889288</v>
      </c>
      <c r="K1270" s="9">
        <f t="shared" ca="1" si="62"/>
        <v>3.1203566121842385E-2</v>
      </c>
      <c r="L1270" s="10"/>
    </row>
    <row r="1271" spans="1:12">
      <c r="A1271" s="1" t="s">
        <v>1270</v>
      </c>
      <c r="B1271" s="3">
        <v>48.72</v>
      </c>
      <c r="C1271" s="9">
        <f t="shared" si="60"/>
        <v>2.8818443804035088E-3</v>
      </c>
      <c r="E1271" s="3">
        <v>124.76</v>
      </c>
      <c r="F1271" s="9">
        <f t="shared" si="61"/>
        <v>2.4051952216797012E-4</v>
      </c>
      <c r="H1271" s="10">
        <f ca="1">IF(ROW()-2&gt;=$R$4, AVERAGE(INDIRECT("C"&amp;ROW()-$R$4+1):C1271), "")</f>
        <v>2.8818443804035088E-3</v>
      </c>
      <c r="J1271" s="18">
        <f ca="1">IF(ISNUMBER(MoyMob), IF(TestX, J1270*(1+C1271), J1270*(1+F1271)), J1270*(1+C1271))</f>
        <v>194.42992962321247</v>
      </c>
      <c r="K1271" s="9">
        <f t="shared" ca="1" si="62"/>
        <v>2.8818443804035088E-3</v>
      </c>
      <c r="L1271" s="10"/>
    </row>
    <row r="1272" spans="1:12">
      <c r="A1272" s="1" t="s">
        <v>1271</v>
      </c>
      <c r="B1272" s="3">
        <v>48.51</v>
      </c>
      <c r="C1272" s="9">
        <f t="shared" si="60"/>
        <v>-4.3103448275861878E-3</v>
      </c>
      <c r="E1272" s="3">
        <v>124.79</v>
      </c>
      <c r="F1272" s="9">
        <f t="shared" si="61"/>
        <v>2.4046168643798715E-4</v>
      </c>
      <c r="H1272" s="10">
        <f ca="1">IF(ROW()-2&gt;=$R$4, AVERAGE(INDIRECT("C"&amp;ROW()-$R$4+1):C1272), "")</f>
        <v>-4.3103448275861878E-3</v>
      </c>
      <c r="J1272" s="18">
        <f ca="1">IF(ISNUMBER(MoyMob), IF(TestX, J1271*(1+C1272), J1271*(1+F1272)), J1271*(1+C1272))</f>
        <v>193.59186958173311</v>
      </c>
      <c r="K1272" s="9">
        <f t="shared" ca="1" si="62"/>
        <v>-4.3103448275861878E-3</v>
      </c>
      <c r="L1272" s="10"/>
    </row>
    <row r="1273" spans="1:12">
      <c r="A1273" s="1" t="s">
        <v>1272</v>
      </c>
      <c r="B1273" s="3">
        <v>48.93</v>
      </c>
      <c r="C1273" s="9">
        <f t="shared" si="60"/>
        <v>8.6580086580085869E-3</v>
      </c>
      <c r="E1273" s="3">
        <v>124.67</v>
      </c>
      <c r="F1273" s="9">
        <f t="shared" si="61"/>
        <v>-9.6161551406370727E-4</v>
      </c>
      <c r="H1273" s="10">
        <f ca="1">IF(ROW()-2&gt;=$R$4, AVERAGE(INDIRECT("C"&amp;ROW()-$R$4+1):C1273), "")</f>
        <v>8.6580086580085869E-3</v>
      </c>
      <c r="J1273" s="18">
        <f ca="1">IF(ISNUMBER(MoyMob), IF(TestX, J1272*(1+C1273), J1272*(1+F1273)), J1272*(1+C1273))</f>
        <v>193.40570863654671</v>
      </c>
      <c r="K1273" s="9">
        <f t="shared" ca="1" si="62"/>
        <v>-9.6161551406370727E-4</v>
      </c>
      <c r="L1273" s="10"/>
    </row>
    <row r="1274" spans="1:12">
      <c r="A1274" s="1" t="s">
        <v>1273</v>
      </c>
      <c r="B1274" s="3">
        <v>47.25</v>
      </c>
      <c r="C1274" s="9">
        <f t="shared" si="60"/>
        <v>-3.4334763948497882E-2</v>
      </c>
      <c r="E1274" s="3">
        <v>123.91</v>
      </c>
      <c r="F1274" s="9">
        <f t="shared" si="61"/>
        <v>-6.0960936873346583E-3</v>
      </c>
      <c r="H1274" s="10">
        <f ca="1">IF(ROW()-2&gt;=$R$4, AVERAGE(INDIRECT("C"&amp;ROW()-$R$4+1):C1274), "")</f>
        <v>-3.4334763948497882E-2</v>
      </c>
      <c r="J1274" s="18">
        <f ca="1">IF(ISNUMBER(MoyMob), IF(TestX, J1273*(1+C1274), J1273*(1+F1274)), J1273*(1+C1274))</f>
        <v>192.22668931703296</v>
      </c>
      <c r="K1274" s="9">
        <f t="shared" ca="1" si="62"/>
        <v>-6.0960936873346583E-3</v>
      </c>
      <c r="L1274" s="10"/>
    </row>
    <row r="1275" spans="1:12">
      <c r="A1275" s="1" t="s">
        <v>1274</v>
      </c>
      <c r="B1275" s="3">
        <v>46.34</v>
      </c>
      <c r="C1275" s="9">
        <f t="shared" si="60"/>
        <v>-1.9259259259259198E-2</v>
      </c>
      <c r="E1275" s="3">
        <v>123.41</v>
      </c>
      <c r="F1275" s="9">
        <f t="shared" si="61"/>
        <v>-4.0351868291501614E-3</v>
      </c>
      <c r="H1275" s="10">
        <f ca="1">IF(ROW()-2&gt;=$R$4, AVERAGE(INDIRECT("C"&amp;ROW()-$R$4+1):C1275), "")</f>
        <v>-1.9259259259259198E-2</v>
      </c>
      <c r="J1275" s="18">
        <f ca="1">IF(ISNUMBER(MoyMob), IF(TestX, J1274*(1+C1275), J1274*(1+F1275)), J1274*(1+C1275))</f>
        <v>188.52454567092715</v>
      </c>
      <c r="K1275" s="9">
        <f t="shared" ca="1" si="62"/>
        <v>-1.9259259259259198E-2</v>
      </c>
      <c r="L1275" s="10"/>
    </row>
    <row r="1276" spans="1:12">
      <c r="A1276" s="1" t="s">
        <v>1275</v>
      </c>
      <c r="B1276" s="3">
        <v>45.44</v>
      </c>
      <c r="C1276" s="9">
        <f t="shared" si="60"/>
        <v>-1.9421665947345845E-2</v>
      </c>
      <c r="E1276" s="3">
        <v>122.68</v>
      </c>
      <c r="F1276" s="9">
        <f t="shared" si="61"/>
        <v>-5.9152418766711401E-3</v>
      </c>
      <c r="H1276" s="10">
        <f ca="1">IF(ROW()-2&gt;=$R$4, AVERAGE(INDIRECT("C"&amp;ROW()-$R$4+1):C1276), "")</f>
        <v>-1.9421665947345845E-2</v>
      </c>
      <c r="J1276" s="18">
        <f ca="1">IF(ISNUMBER(MoyMob), IF(TestX, J1275*(1+C1276), J1275*(1+F1276)), J1275*(1+C1276))</f>
        <v>187.40937738359409</v>
      </c>
      <c r="K1276" s="9">
        <f t="shared" ca="1" si="62"/>
        <v>-5.9152418766711401E-3</v>
      </c>
      <c r="L1276" s="10"/>
    </row>
    <row r="1277" spans="1:12">
      <c r="A1277" s="1" t="s">
        <v>1276</v>
      </c>
      <c r="B1277" s="3">
        <v>45.02</v>
      </c>
      <c r="C1277" s="9">
        <f t="shared" si="60"/>
        <v>-9.2429577464787638E-3</v>
      </c>
      <c r="E1277" s="3">
        <v>122.51</v>
      </c>
      <c r="F1277" s="9">
        <f t="shared" si="61"/>
        <v>-1.3857189435930728E-3</v>
      </c>
      <c r="H1277" s="10">
        <f ca="1">IF(ROW()-2&gt;=$R$4, AVERAGE(INDIRECT("C"&amp;ROW()-$R$4+1):C1277), "")</f>
        <v>-9.2429577464787638E-3</v>
      </c>
      <c r="J1277" s="18">
        <f ca="1">IF(ISNUMBER(MoyMob), IF(TestX, J1276*(1+C1277), J1276*(1+F1277)), J1276*(1+C1277))</f>
        <v>185.67716042714363</v>
      </c>
      <c r="K1277" s="9">
        <f t="shared" ca="1" si="62"/>
        <v>-9.2429577464787638E-3</v>
      </c>
      <c r="L1277" s="10"/>
    </row>
    <row r="1278" spans="1:12">
      <c r="A1278" s="1" t="s">
        <v>1277</v>
      </c>
      <c r="B1278" s="3">
        <v>45.37</v>
      </c>
      <c r="C1278" s="9">
        <f t="shared" si="60"/>
        <v>7.7743225233228852E-3</v>
      </c>
      <c r="E1278" s="3">
        <v>122.24</v>
      </c>
      <c r="F1278" s="9">
        <f t="shared" si="61"/>
        <v>-2.2039017223084434E-3</v>
      </c>
      <c r="H1278" s="10">
        <f ca="1">IF(ROW()-2&gt;=$R$4, AVERAGE(INDIRECT("C"&amp;ROW()-$R$4+1):C1278), "")</f>
        <v>7.7743225233228852E-3</v>
      </c>
      <c r="J1278" s="18">
        <f ca="1">IF(ISNUMBER(MoyMob), IF(TestX, J1277*(1+C1278), J1277*(1+F1278)), J1277*(1+C1278))</f>
        <v>187.12067455751901</v>
      </c>
      <c r="K1278" s="9">
        <f t="shared" ca="1" si="62"/>
        <v>7.7743225233228852E-3</v>
      </c>
      <c r="L1278" s="10"/>
    </row>
    <row r="1279" spans="1:12">
      <c r="A1279" s="1" t="s">
        <v>1278</v>
      </c>
      <c r="B1279" s="3">
        <v>46.62</v>
      </c>
      <c r="C1279" s="9">
        <f t="shared" si="60"/>
        <v>2.7551245316288275E-2</v>
      </c>
      <c r="E1279" s="3">
        <v>123.05</v>
      </c>
      <c r="F1279" s="9">
        <f t="shared" si="61"/>
        <v>6.6263089005236253E-3</v>
      </c>
      <c r="H1279" s="10">
        <f ca="1">IF(ROW()-2&gt;=$R$4, AVERAGE(INDIRECT("C"&amp;ROW()-$R$4+1):C1279), "")</f>
        <v>2.7551245316288275E-2</v>
      </c>
      <c r="J1279" s="18">
        <f ca="1">IF(ISNUMBER(MoyMob), IF(TestX, J1278*(1+C1279), J1278*(1+F1279)), J1278*(1+C1279))</f>
        <v>192.27608216600257</v>
      </c>
      <c r="K1279" s="9">
        <f t="shared" ca="1" si="62"/>
        <v>2.7551245316288275E-2</v>
      </c>
      <c r="L1279" s="10"/>
    </row>
    <row r="1280" spans="1:12">
      <c r="A1280" s="1" t="s">
        <v>1279</v>
      </c>
      <c r="B1280" s="3">
        <v>47.25</v>
      </c>
      <c r="C1280" s="9">
        <f t="shared" si="60"/>
        <v>1.3513513513513598E-2</v>
      </c>
      <c r="E1280" s="3">
        <v>123.61</v>
      </c>
      <c r="F1280" s="9">
        <f t="shared" si="61"/>
        <v>4.5509955302722727E-3</v>
      </c>
      <c r="H1280" s="10">
        <f ca="1">IF(ROW()-2&gt;=$R$4, AVERAGE(INDIRECT("C"&amp;ROW()-$R$4+1):C1280), "")</f>
        <v>1.3513513513513598E-2</v>
      </c>
      <c r="J1280" s="18">
        <f ca="1">IF(ISNUMBER(MoyMob), IF(TestX, J1279*(1+C1280), J1279*(1+F1280)), J1279*(1+C1280))</f>
        <v>194.8744076006783</v>
      </c>
      <c r="K1280" s="9">
        <f t="shared" ca="1" si="62"/>
        <v>1.3513513513513598E-2</v>
      </c>
      <c r="L1280" s="10"/>
    </row>
    <row r="1281" spans="1:12">
      <c r="A1281" s="1" t="s">
        <v>1280</v>
      </c>
      <c r="B1281" s="3">
        <v>46.62</v>
      </c>
      <c r="C1281" s="9">
        <f t="shared" si="60"/>
        <v>-1.3333333333333419E-2</v>
      </c>
      <c r="E1281" s="3">
        <v>123.45</v>
      </c>
      <c r="F1281" s="9">
        <f t="shared" si="61"/>
        <v>-1.2943936574710824E-3</v>
      </c>
      <c r="H1281" s="10">
        <f ca="1">IF(ROW()-2&gt;=$R$4, AVERAGE(INDIRECT("C"&amp;ROW()-$R$4+1):C1281), "")</f>
        <v>-1.3333333333333419E-2</v>
      </c>
      <c r="J1281" s="18">
        <f ca="1">IF(ISNUMBER(MoyMob), IF(TestX, J1280*(1+C1281), J1280*(1+F1281)), J1280*(1+C1281))</f>
        <v>194.62216340347655</v>
      </c>
      <c r="K1281" s="9">
        <f t="shared" ca="1" si="62"/>
        <v>-1.2943936574710824E-3</v>
      </c>
      <c r="L1281" s="10"/>
    </row>
    <row r="1282" spans="1:12">
      <c r="A1282" s="1" t="s">
        <v>1281</v>
      </c>
      <c r="B1282" s="3">
        <v>46.9</v>
      </c>
      <c r="C1282" s="9">
        <f t="shared" si="60"/>
        <v>6.0060060060060927E-3</v>
      </c>
      <c r="E1282" s="3">
        <v>123.66</v>
      </c>
      <c r="F1282" s="9">
        <f t="shared" si="61"/>
        <v>1.7010935601458055E-3</v>
      </c>
      <c r="H1282" s="10">
        <f ca="1">IF(ROW()-2&gt;=$R$4, AVERAGE(INDIRECT("C"&amp;ROW()-$R$4+1):C1282), "")</f>
        <v>6.0060060060060927E-3</v>
      </c>
      <c r="J1282" s="18">
        <f ca="1">IF(ISNUMBER(MoyMob), IF(TestX, J1281*(1+C1282), J1281*(1+F1282)), J1281*(1+C1282))</f>
        <v>194.95323391230386</v>
      </c>
      <c r="K1282" s="9">
        <f t="shared" ca="1" si="62"/>
        <v>1.7010935601458055E-3</v>
      </c>
      <c r="L1282" s="10"/>
    </row>
    <row r="1283" spans="1:12">
      <c r="A1283" s="1" t="s">
        <v>1282</v>
      </c>
      <c r="B1283" s="3">
        <v>45.5</v>
      </c>
      <c r="C1283" s="9">
        <f t="shared" si="60"/>
        <v>-2.9850746268656692E-2</v>
      </c>
      <c r="E1283" s="3">
        <v>123.53</v>
      </c>
      <c r="F1283" s="9">
        <f t="shared" si="61"/>
        <v>-1.0512696102215058E-3</v>
      </c>
      <c r="H1283" s="10">
        <f ca="1">IF(ROW()-2&gt;=$R$4, AVERAGE(INDIRECT("C"&amp;ROW()-$R$4+1):C1283), "")</f>
        <v>-2.9850746268656692E-2</v>
      </c>
      <c r="J1283" s="18">
        <f ca="1">IF(ISNUMBER(MoyMob), IF(TestX, J1282*(1+C1283), J1282*(1+F1283)), J1282*(1+C1283))</f>
        <v>194.74828550207744</v>
      </c>
      <c r="K1283" s="9">
        <f t="shared" ca="1" si="62"/>
        <v>-1.0512696102216168E-3</v>
      </c>
      <c r="L1283" s="10"/>
    </row>
    <row r="1284" spans="1:12">
      <c r="A1284" s="1" t="s">
        <v>1283</v>
      </c>
      <c r="B1284" s="3">
        <v>45.78</v>
      </c>
      <c r="C1284" s="9">
        <f t="shared" ref="C1284:C1347" si="63">B1284/B1283-1</f>
        <v>6.1538461538461764E-3</v>
      </c>
      <c r="E1284" s="3">
        <v>123.61</v>
      </c>
      <c r="F1284" s="9">
        <f t="shared" ref="F1284:F1347" si="64">E1284/E1283-1</f>
        <v>6.4761596373341668E-4</v>
      </c>
      <c r="H1284" s="10">
        <f ca="1">IF(ROW()-2&gt;=$R$4, AVERAGE(INDIRECT("C"&amp;ROW()-$R$4+1):C1284), "")</f>
        <v>6.1538461538461764E-3</v>
      </c>
      <c r="J1284" s="18">
        <f ca="1">IF(ISNUMBER(MoyMob), IF(TestX, J1283*(1+C1284), J1283*(1+F1284)), J1283*(1+C1284))</f>
        <v>195.94673648978252</v>
      </c>
      <c r="K1284" s="9">
        <f t="shared" ref="K1284:K1347" ca="1" si="65">J1284/J1283-1</f>
        <v>6.1538461538461764E-3</v>
      </c>
      <c r="L1284" s="10"/>
    </row>
    <row r="1285" spans="1:12">
      <c r="A1285" s="1" t="s">
        <v>1284</v>
      </c>
      <c r="B1285" s="3">
        <v>48.44</v>
      </c>
      <c r="C1285" s="9">
        <f t="shared" si="63"/>
        <v>5.8103975535168217E-2</v>
      </c>
      <c r="E1285" s="3">
        <v>123.97</v>
      </c>
      <c r="F1285" s="9">
        <f t="shared" si="64"/>
        <v>2.9123857293098521E-3</v>
      </c>
      <c r="H1285" s="10">
        <f ca="1">IF(ROW()-2&gt;=$R$4, AVERAGE(INDIRECT("C"&amp;ROW()-$R$4+1):C1285), "")</f>
        <v>5.8103975535168217E-2</v>
      </c>
      <c r="J1285" s="18">
        <f ca="1">IF(ISNUMBER(MoyMob), IF(TestX, J1284*(1+C1285), J1284*(1+F1285)), J1284*(1+C1285))</f>
        <v>196.51740896884021</v>
      </c>
      <c r="K1285" s="9">
        <f t="shared" ca="1" si="65"/>
        <v>2.9123857293098521E-3</v>
      </c>
      <c r="L1285" s="10"/>
    </row>
    <row r="1286" spans="1:12">
      <c r="A1286" s="1" t="s">
        <v>1285</v>
      </c>
      <c r="B1286" s="3">
        <v>47.81</v>
      </c>
      <c r="C1286" s="9">
        <f t="shared" si="63"/>
        <v>-1.3005780346820761E-2</v>
      </c>
      <c r="E1286" s="3">
        <v>123.88</v>
      </c>
      <c r="F1286" s="9">
        <f t="shared" si="64"/>
        <v>-7.2598209244179035E-4</v>
      </c>
      <c r="H1286" s="10">
        <f ca="1">IF(ROW()-2&gt;=$R$4, AVERAGE(INDIRECT("C"&amp;ROW()-$R$4+1):C1286), "")</f>
        <v>-1.3005780346820761E-2</v>
      </c>
      <c r="J1286" s="18">
        <f ca="1">IF(ISNUMBER(MoyMob), IF(TestX, J1285*(1+C1286), J1285*(1+F1286)), J1285*(1+C1286))</f>
        <v>193.96154671346514</v>
      </c>
      <c r="K1286" s="9">
        <f t="shared" ca="1" si="65"/>
        <v>-1.3005780346820761E-2</v>
      </c>
      <c r="L1286" s="10"/>
    </row>
    <row r="1287" spans="1:12">
      <c r="A1287" s="1" t="s">
        <v>1286</v>
      </c>
      <c r="B1287" s="3">
        <v>48.65</v>
      </c>
      <c r="C1287" s="9">
        <f t="shared" si="63"/>
        <v>1.7569546120058455E-2</v>
      </c>
      <c r="E1287" s="3">
        <v>124.01</v>
      </c>
      <c r="F1287" s="9">
        <f t="shared" si="64"/>
        <v>1.0494026477236851E-3</v>
      </c>
      <c r="H1287" s="10">
        <f ca="1">IF(ROW()-2&gt;=$R$4, AVERAGE(INDIRECT("C"&amp;ROW()-$R$4+1):C1287), "")</f>
        <v>1.7569546120058455E-2</v>
      </c>
      <c r="J1287" s="18">
        <f ca="1">IF(ISNUMBER(MoyMob), IF(TestX, J1286*(1+C1287), J1286*(1+F1287)), J1286*(1+C1287))</f>
        <v>194.16509047414283</v>
      </c>
      <c r="K1287" s="9">
        <f t="shared" ca="1" si="65"/>
        <v>1.0494026477236851E-3</v>
      </c>
      <c r="L1287" s="10"/>
    </row>
    <row r="1288" spans="1:12">
      <c r="A1288" s="1" t="s">
        <v>1287</v>
      </c>
      <c r="B1288" s="3">
        <v>47.32</v>
      </c>
      <c r="C1288" s="9">
        <f t="shared" si="63"/>
        <v>-2.7338129496402797E-2</v>
      </c>
      <c r="E1288" s="3">
        <v>124.07</v>
      </c>
      <c r="F1288" s="9">
        <f t="shared" si="64"/>
        <v>4.8383194903633964E-4</v>
      </c>
      <c r="H1288" s="10">
        <f ca="1">IF(ROW()-2&gt;=$R$4, AVERAGE(INDIRECT("C"&amp;ROW()-$R$4+1):C1288), "")</f>
        <v>-2.7338129496402797E-2</v>
      </c>
      <c r="J1288" s="18">
        <f ca="1">IF(ISNUMBER(MoyMob), IF(TestX, J1287*(1+C1288), J1287*(1+F1288)), J1287*(1+C1288))</f>
        <v>194.25903374830176</v>
      </c>
      <c r="K1288" s="9">
        <f t="shared" ca="1" si="65"/>
        <v>4.8383194903633964E-4</v>
      </c>
      <c r="L1288" s="10"/>
    </row>
    <row r="1289" spans="1:12">
      <c r="A1289" s="1" t="s">
        <v>1288</v>
      </c>
      <c r="B1289" s="3">
        <v>48.23</v>
      </c>
      <c r="C1289" s="9">
        <f t="shared" si="63"/>
        <v>1.9230769230769162E-2</v>
      </c>
      <c r="E1289" s="3">
        <v>124.25</v>
      </c>
      <c r="F1289" s="9">
        <f t="shared" si="64"/>
        <v>1.4507939066656927E-3</v>
      </c>
      <c r="H1289" s="10">
        <f ca="1">IF(ROW()-2&gt;=$R$4, AVERAGE(INDIRECT("C"&amp;ROW()-$R$4+1):C1289), "")</f>
        <v>1.9230769230769162E-2</v>
      </c>
      <c r="J1289" s="18">
        <f ca="1">IF(ISNUMBER(MoyMob), IF(TestX, J1288*(1+C1289), J1288*(1+F1289)), J1288*(1+C1289))</f>
        <v>197.99478439730754</v>
      </c>
      <c r="K1289" s="9">
        <f t="shared" ca="1" si="65"/>
        <v>1.9230769230769162E-2</v>
      </c>
      <c r="L1289" s="10"/>
    </row>
    <row r="1290" spans="1:12">
      <c r="A1290" s="1" t="s">
        <v>1289</v>
      </c>
      <c r="B1290" s="3">
        <v>47.74</v>
      </c>
      <c r="C1290" s="9">
        <f t="shared" si="63"/>
        <v>-1.0159651669085501E-2</v>
      </c>
      <c r="E1290" s="3">
        <v>124.11</v>
      </c>
      <c r="F1290" s="9">
        <f t="shared" si="64"/>
        <v>-1.1267605633802358E-3</v>
      </c>
      <c r="H1290" s="10">
        <f ca="1">IF(ROW()-2&gt;=$R$4, AVERAGE(INDIRECT("C"&amp;ROW()-$R$4+1):C1290), "")</f>
        <v>-1.0159651669085501E-2</v>
      </c>
      <c r="J1290" s="18">
        <f ca="1">IF(ISNUMBER(MoyMob), IF(TestX, J1289*(1+C1290), J1289*(1+F1290)), J1289*(1+C1290))</f>
        <v>197.7716916824937</v>
      </c>
      <c r="K1290" s="9">
        <f t="shared" ca="1" si="65"/>
        <v>-1.1267605633801248E-3</v>
      </c>
      <c r="L1290" s="10"/>
    </row>
    <row r="1291" spans="1:12">
      <c r="A1291" s="1" t="s">
        <v>1290</v>
      </c>
      <c r="B1291" s="3">
        <v>47.32</v>
      </c>
      <c r="C1291" s="9">
        <f t="shared" si="63"/>
        <v>-8.7976539589442737E-3</v>
      </c>
      <c r="E1291" s="3">
        <v>123.97</v>
      </c>
      <c r="F1291" s="9">
        <f t="shared" si="64"/>
        <v>-1.1280315848843925E-3</v>
      </c>
      <c r="H1291" s="10">
        <f ca="1">IF(ROW()-2&gt;=$R$4, AVERAGE(INDIRECT("C"&amp;ROW()-$R$4+1):C1291), "")</f>
        <v>-8.7976539589442737E-3</v>
      </c>
      <c r="J1291" s="18">
        <f ca="1">IF(ISNUMBER(MoyMob), IF(TestX, J1290*(1+C1291), J1290*(1+F1291)), J1290*(1+C1291))</f>
        <v>196.0317647761961</v>
      </c>
      <c r="K1291" s="9">
        <f t="shared" ca="1" si="65"/>
        <v>-8.7976539589442737E-3</v>
      </c>
      <c r="L1291" s="10"/>
    </row>
    <row r="1292" spans="1:12">
      <c r="A1292" s="1" t="s">
        <v>1291</v>
      </c>
      <c r="B1292" s="3">
        <v>47.53</v>
      </c>
      <c r="C1292" s="9">
        <f t="shared" si="63"/>
        <v>4.4378698224851743E-3</v>
      </c>
      <c r="E1292" s="3">
        <v>124.07</v>
      </c>
      <c r="F1292" s="9">
        <f t="shared" si="64"/>
        <v>8.0664676937969304E-4</v>
      </c>
      <c r="H1292" s="10">
        <f ca="1">IF(ROW()-2&gt;=$R$4, AVERAGE(INDIRECT("C"&amp;ROW()-$R$4+1):C1292), "")</f>
        <v>4.4378698224851743E-3</v>
      </c>
      <c r="J1292" s="18">
        <f ca="1">IF(ISNUMBER(MoyMob), IF(TestX, J1291*(1+C1292), J1291*(1+F1292)), J1291*(1+C1292))</f>
        <v>196.1898931659486</v>
      </c>
      <c r="K1292" s="9">
        <f t="shared" ca="1" si="65"/>
        <v>8.0664676937969304E-4</v>
      </c>
      <c r="L1292" s="10"/>
    </row>
    <row r="1293" spans="1:12">
      <c r="A1293" s="1" t="s">
        <v>1292</v>
      </c>
      <c r="B1293" s="3">
        <v>47.46</v>
      </c>
      <c r="C1293" s="9">
        <f t="shared" si="63"/>
        <v>-1.4727540500736325E-3</v>
      </c>
      <c r="E1293" s="3">
        <v>124.16</v>
      </c>
      <c r="F1293" s="9">
        <f t="shared" si="64"/>
        <v>7.2539695333273535E-4</v>
      </c>
      <c r="H1293" s="10">
        <f ca="1">IF(ROW()-2&gt;=$R$4, AVERAGE(INDIRECT("C"&amp;ROW()-$R$4+1):C1293), "")</f>
        <v>-1.4727540500736325E-3</v>
      </c>
      <c r="J1293" s="18">
        <f ca="1">IF(ISNUMBER(MoyMob), IF(TestX, J1292*(1+C1293), J1292*(1+F1293)), J1292*(1+C1293))</f>
        <v>195.90095370620494</v>
      </c>
      <c r="K1293" s="9">
        <f t="shared" ca="1" si="65"/>
        <v>-1.4727540500736325E-3</v>
      </c>
      <c r="L1293" s="10"/>
    </row>
    <row r="1294" spans="1:12">
      <c r="A1294" s="1" t="s">
        <v>1293</v>
      </c>
      <c r="B1294" s="3">
        <v>47.95</v>
      </c>
      <c r="C1294" s="9">
        <f t="shared" si="63"/>
        <v>1.0324483775811188E-2</v>
      </c>
      <c r="E1294" s="3">
        <v>124.18</v>
      </c>
      <c r="F1294" s="9">
        <f t="shared" si="64"/>
        <v>1.6108247422685906E-4</v>
      </c>
      <c r="H1294" s="10">
        <f ca="1">IF(ROW()-2&gt;=$R$4, AVERAGE(INDIRECT("C"&amp;ROW()-$R$4+1):C1294), "")</f>
        <v>1.0324483775811188E-2</v>
      </c>
      <c r="J1294" s="18">
        <f ca="1">IF(ISNUMBER(MoyMob), IF(TestX, J1293*(1+C1294), J1293*(1+F1294)), J1293*(1+C1294))</f>
        <v>197.92352992441059</v>
      </c>
      <c r="K1294" s="9">
        <f t="shared" ca="1" si="65"/>
        <v>1.0324483775811188E-2</v>
      </c>
      <c r="L1294" s="10"/>
    </row>
    <row r="1295" spans="1:12">
      <c r="A1295" s="1" t="s">
        <v>1294</v>
      </c>
      <c r="B1295" s="3">
        <v>49.84</v>
      </c>
      <c r="C1295" s="9">
        <f t="shared" si="63"/>
        <v>3.9416058394160514E-2</v>
      </c>
      <c r="E1295" s="3">
        <v>124.47</v>
      </c>
      <c r="F1295" s="9">
        <f t="shared" si="64"/>
        <v>2.335319697213567E-3</v>
      </c>
      <c r="H1295" s="10">
        <f ca="1">IF(ROW()-2&gt;=$R$4, AVERAGE(INDIRECT("C"&amp;ROW()-$R$4+1):C1295), "")</f>
        <v>3.9416058394160514E-2</v>
      </c>
      <c r="J1295" s="18">
        <f ca="1">IF(ISNUMBER(MoyMob), IF(TestX, J1294*(1+C1295), J1294*(1+F1295)), J1294*(1+C1295))</f>
        <v>198.38574464238511</v>
      </c>
      <c r="K1295" s="9">
        <f t="shared" ca="1" si="65"/>
        <v>2.335319697213567E-3</v>
      </c>
      <c r="L1295" s="10"/>
    </row>
    <row r="1296" spans="1:12">
      <c r="A1296" s="1" t="s">
        <v>1295</v>
      </c>
      <c r="B1296" s="3">
        <v>50.68</v>
      </c>
      <c r="C1296" s="9">
        <f t="shared" si="63"/>
        <v>1.6853932584269593E-2</v>
      </c>
      <c r="E1296" s="3">
        <v>124.51</v>
      </c>
      <c r="F1296" s="9">
        <f t="shared" si="64"/>
        <v>3.2136257732795492E-4</v>
      </c>
      <c r="H1296" s="10">
        <f ca="1">IF(ROW()-2&gt;=$R$4, AVERAGE(INDIRECT("C"&amp;ROW()-$R$4+1):C1296), "")</f>
        <v>1.6853932584269593E-2</v>
      </c>
      <c r="J1296" s="18">
        <f ca="1">IF(ISNUMBER(MoyMob), IF(TestX, J1295*(1+C1296), J1295*(1+F1296)), J1295*(1+C1296))</f>
        <v>201.72932460826797</v>
      </c>
      <c r="K1296" s="9">
        <f t="shared" ca="1" si="65"/>
        <v>1.6853932584269593E-2</v>
      </c>
      <c r="L1296" s="10"/>
    </row>
    <row r="1297" spans="1:12">
      <c r="A1297" s="1" t="s">
        <v>1296</v>
      </c>
      <c r="B1297" s="3">
        <v>51.59</v>
      </c>
      <c r="C1297" s="9">
        <f t="shared" si="63"/>
        <v>1.7955801104972524E-2</v>
      </c>
      <c r="E1297" s="3">
        <v>124.72</v>
      </c>
      <c r="F1297" s="9">
        <f t="shared" si="64"/>
        <v>1.6866115171472185E-3</v>
      </c>
      <c r="H1297" s="10">
        <f ca="1">IF(ROW()-2&gt;=$R$4, AVERAGE(INDIRECT("C"&amp;ROW()-$R$4+1):C1297), "")</f>
        <v>1.7955801104972524E-2</v>
      </c>
      <c r="J1297" s="18">
        <f ca="1">IF(ISNUMBER(MoyMob), IF(TestX, J1296*(1+C1297), J1296*(1+F1297)), J1296*(1+C1297))</f>
        <v>202.06956361049862</v>
      </c>
      <c r="K1297" s="9">
        <f t="shared" ca="1" si="65"/>
        <v>1.6866115171472185E-3</v>
      </c>
      <c r="L1297" s="10"/>
    </row>
    <row r="1298" spans="1:12">
      <c r="A1298" s="1" t="s">
        <v>1297</v>
      </c>
      <c r="B1298" s="3">
        <v>50.61</v>
      </c>
      <c r="C1298" s="9">
        <f t="shared" si="63"/>
        <v>-1.8995929443690662E-2</v>
      </c>
      <c r="E1298" s="3">
        <v>124.49</v>
      </c>
      <c r="F1298" s="9">
        <f t="shared" si="64"/>
        <v>-1.8441308531109701E-3</v>
      </c>
      <c r="H1298" s="10">
        <f ca="1">IF(ROW()-2&gt;=$R$4, AVERAGE(INDIRECT("C"&amp;ROW()-$R$4+1):C1298), "")</f>
        <v>-1.8995929443690662E-2</v>
      </c>
      <c r="J1298" s="18">
        <f ca="1">IF(ISNUMBER(MoyMob), IF(TestX, J1297*(1+C1298), J1297*(1+F1298)), J1297*(1+C1298))</f>
        <v>201.69692089376983</v>
      </c>
      <c r="K1298" s="9">
        <f t="shared" ca="1" si="65"/>
        <v>-1.8441308531109701E-3</v>
      </c>
      <c r="L1298" s="10"/>
    </row>
    <row r="1299" spans="1:12">
      <c r="A1299" s="1" t="s">
        <v>1298</v>
      </c>
      <c r="B1299" s="3">
        <v>51.31</v>
      </c>
      <c r="C1299" s="9">
        <f t="shared" si="63"/>
        <v>1.3831258644536604E-2</v>
      </c>
      <c r="E1299" s="3">
        <v>124.3</v>
      </c>
      <c r="F1299" s="9">
        <f t="shared" si="64"/>
        <v>-1.5262270061852101E-3</v>
      </c>
      <c r="H1299" s="10">
        <f ca="1">IF(ROW()-2&gt;=$R$4, AVERAGE(INDIRECT("C"&amp;ROW()-$R$4+1):C1299), "")</f>
        <v>1.3831258644536604E-2</v>
      </c>
      <c r="J1299" s="18">
        <f ca="1">IF(ISNUMBER(MoyMob), IF(TestX, J1298*(1+C1299), J1298*(1+F1299)), J1298*(1+C1299))</f>
        <v>201.38908560603736</v>
      </c>
      <c r="K1299" s="9">
        <f t="shared" ca="1" si="65"/>
        <v>-1.5262270061852101E-3</v>
      </c>
      <c r="L1299" s="10"/>
    </row>
    <row r="1300" spans="1:12">
      <c r="A1300" s="1" t="s">
        <v>1299</v>
      </c>
      <c r="B1300" s="3">
        <v>51.87</v>
      </c>
      <c r="C1300" s="9">
        <f t="shared" si="63"/>
        <v>1.0914051841746097E-2</v>
      </c>
      <c r="E1300" s="3">
        <v>124.24</v>
      </c>
      <c r="F1300" s="9">
        <f t="shared" si="64"/>
        <v>-4.8270313757037275E-4</v>
      </c>
      <c r="H1300" s="10">
        <f ca="1">IF(ROW()-2&gt;=$R$4, AVERAGE(INDIRECT("C"&amp;ROW()-$R$4+1):C1300), "")</f>
        <v>1.0914051841746097E-2</v>
      </c>
      <c r="J1300" s="18">
        <f ca="1">IF(ISNUMBER(MoyMob), IF(TestX, J1299*(1+C1300), J1299*(1+F1300)), J1299*(1+C1300))</f>
        <v>201.29187446254289</v>
      </c>
      <c r="K1300" s="9">
        <f t="shared" ca="1" si="65"/>
        <v>-4.8270313757037275E-4</v>
      </c>
      <c r="L1300" s="10"/>
    </row>
    <row r="1301" spans="1:12">
      <c r="A1301" s="1" t="s">
        <v>1300</v>
      </c>
      <c r="B1301" s="3">
        <v>50.4</v>
      </c>
      <c r="C1301" s="9">
        <f t="shared" si="63"/>
        <v>-2.8340080971659853E-2</v>
      </c>
      <c r="E1301" s="3">
        <v>124.25</v>
      </c>
      <c r="F1301" s="9">
        <f t="shared" si="64"/>
        <v>8.0489375402503782E-5</v>
      </c>
      <c r="H1301" s="10">
        <f ca="1">IF(ROW()-2&gt;=$R$4, AVERAGE(INDIRECT("C"&amp;ROW()-$R$4+1):C1301), "")</f>
        <v>-2.8340080971659853E-2</v>
      </c>
      <c r="J1301" s="18">
        <f ca="1">IF(ISNUMBER(MoyMob), IF(TestX, J1300*(1+C1301), J1300*(1+F1301)), J1300*(1+C1301))</f>
        <v>195.58724644133724</v>
      </c>
      <c r="K1301" s="9">
        <f t="shared" ca="1" si="65"/>
        <v>-2.8340080971659853E-2</v>
      </c>
      <c r="L1301" s="10"/>
    </row>
    <row r="1302" spans="1:12">
      <c r="A1302" s="1" t="s">
        <v>1301</v>
      </c>
      <c r="B1302" s="3">
        <v>50.4</v>
      </c>
      <c r="C1302" s="9">
        <f t="shared" si="63"/>
        <v>0</v>
      </c>
      <c r="E1302" s="3">
        <v>124.16</v>
      </c>
      <c r="F1302" s="9">
        <f t="shared" si="64"/>
        <v>-7.2434607645877058E-4</v>
      </c>
      <c r="H1302" s="10">
        <f ca="1">IF(ROW()-2&gt;=$R$4, AVERAGE(INDIRECT("C"&amp;ROW()-$R$4+1):C1302), "")</f>
        <v>0</v>
      </c>
      <c r="J1302" s="18">
        <f ca="1">IF(ISNUMBER(MoyMob), IF(TestX, J1301*(1+C1302), J1301*(1+F1302)), J1301*(1+C1302))</f>
        <v>195.4455735867721</v>
      </c>
      <c r="K1302" s="9">
        <f t="shared" ca="1" si="65"/>
        <v>-7.2434607645865956E-4</v>
      </c>
      <c r="L1302" s="10"/>
    </row>
    <row r="1303" spans="1:12">
      <c r="A1303" s="1" t="s">
        <v>1302</v>
      </c>
      <c r="B1303" s="3">
        <v>50.26</v>
      </c>
      <c r="C1303" s="9">
        <f t="shared" si="63"/>
        <v>-2.7777777777777679E-3</v>
      </c>
      <c r="E1303" s="3">
        <v>124.17</v>
      </c>
      <c r="F1303" s="9">
        <f t="shared" si="64"/>
        <v>8.0541237113429531E-5</v>
      </c>
      <c r="H1303" s="10">
        <f ca="1">IF(ROW()-2&gt;=$R$4, AVERAGE(INDIRECT("C"&amp;ROW()-$R$4+1):C1303), "")</f>
        <v>-2.7777777777777679E-3</v>
      </c>
      <c r="J1303" s="18">
        <f ca="1">IF(ISNUMBER(MoyMob), IF(TestX, J1302*(1+C1303), J1302*(1+F1303)), J1302*(1+C1303))</f>
        <v>195.46131501505712</v>
      </c>
      <c r="K1303" s="9">
        <f t="shared" ca="1" si="65"/>
        <v>8.0541237113429531E-5</v>
      </c>
      <c r="L1303" s="10"/>
    </row>
    <row r="1304" spans="1:12">
      <c r="A1304" s="1" t="s">
        <v>1303</v>
      </c>
      <c r="B1304" s="3">
        <v>50.68</v>
      </c>
      <c r="C1304" s="9">
        <f t="shared" si="63"/>
        <v>8.3565459610028814E-3</v>
      </c>
      <c r="E1304" s="3">
        <v>124.61</v>
      </c>
      <c r="F1304" s="9">
        <f t="shared" si="64"/>
        <v>3.5435290327776592E-3</v>
      </c>
      <c r="H1304" s="10">
        <f ca="1">IF(ROW()-2&gt;=$R$4, AVERAGE(INDIRECT("C"&amp;ROW()-$R$4+1):C1304), "")</f>
        <v>8.3565459610028814E-3</v>
      </c>
      <c r="J1304" s="18">
        <f ca="1">IF(ISNUMBER(MoyMob), IF(TestX, J1303*(1+C1304), J1303*(1+F1304)), J1303*(1+C1304))</f>
        <v>197.09469647757851</v>
      </c>
      <c r="K1304" s="9">
        <f t="shared" ca="1" si="65"/>
        <v>8.3565459610028814E-3</v>
      </c>
      <c r="L1304" s="10"/>
    </row>
    <row r="1305" spans="1:12">
      <c r="A1305" s="1" t="s">
        <v>1304</v>
      </c>
      <c r="B1305" s="3">
        <v>52.98</v>
      </c>
      <c r="C1305" s="9">
        <f t="shared" si="63"/>
        <v>4.5382794001578519E-2</v>
      </c>
      <c r="E1305" s="3">
        <v>124.35</v>
      </c>
      <c r="F1305" s="9">
        <f t="shared" si="64"/>
        <v>-2.0865099109220742E-3</v>
      </c>
      <c r="H1305" s="10">
        <f ca="1">IF(ROW()-2&gt;=$R$4, AVERAGE(INDIRECT("C"&amp;ROW()-$R$4+1):C1305), "")</f>
        <v>4.5382794001578519E-2</v>
      </c>
      <c r="J1305" s="18">
        <f ca="1">IF(ISNUMBER(MoyMob), IF(TestX, J1304*(1+C1305), J1304*(1+F1305)), J1304*(1+C1305))</f>
        <v>196.68345643998785</v>
      </c>
      <c r="K1305" s="9">
        <f t="shared" ca="1" si="65"/>
        <v>-2.0865099109221852E-3</v>
      </c>
      <c r="L1305" s="10"/>
    </row>
    <row r="1306" spans="1:12">
      <c r="A1306" s="1" t="s">
        <v>1305</v>
      </c>
      <c r="B1306" s="3">
        <v>53.68</v>
      </c>
      <c r="C1306" s="9">
        <f t="shared" si="63"/>
        <v>1.3212533031332629E-2</v>
      </c>
      <c r="E1306" s="3">
        <v>124.76</v>
      </c>
      <c r="F1306" s="9">
        <f t="shared" si="64"/>
        <v>3.29714515480517E-3</v>
      </c>
      <c r="H1306" s="10">
        <f ca="1">IF(ROW()-2&gt;=$R$4, AVERAGE(INDIRECT("C"&amp;ROW()-$R$4+1):C1306), "")</f>
        <v>1.3212533031332629E-2</v>
      </c>
      <c r="J1306" s="18">
        <f ca="1">IF(ISNUMBER(MoyMob), IF(TestX, J1305*(1+C1306), J1305*(1+F1306)), J1305*(1+C1306))</f>
        <v>199.28214310491785</v>
      </c>
      <c r="K1306" s="9">
        <f t="shared" ca="1" si="65"/>
        <v>1.3212533031332629E-2</v>
      </c>
      <c r="L1306" s="10"/>
    </row>
    <row r="1307" spans="1:12">
      <c r="A1307" s="1" t="s">
        <v>1306</v>
      </c>
      <c r="B1307" s="3">
        <v>56.06</v>
      </c>
      <c r="C1307" s="9">
        <f t="shared" si="63"/>
        <v>4.4336810730253307E-2</v>
      </c>
      <c r="E1307" s="3">
        <v>124.52</v>
      </c>
      <c r="F1307" s="9">
        <f t="shared" si="64"/>
        <v>-1.9236934915037862E-3</v>
      </c>
      <c r="H1307" s="10">
        <f ca="1">IF(ROW()-2&gt;=$R$4, AVERAGE(INDIRECT("C"&amp;ROW()-$R$4+1):C1307), "")</f>
        <v>4.4336810730253307E-2</v>
      </c>
      <c r="J1307" s="18">
        <f ca="1">IF(ISNUMBER(MoyMob), IF(TestX, J1306*(1+C1307), J1306*(1+F1307)), J1306*(1+C1307))</f>
        <v>198.89878534325399</v>
      </c>
      <c r="K1307" s="9">
        <f t="shared" ca="1" si="65"/>
        <v>-1.9236934915037862E-3</v>
      </c>
      <c r="L1307" s="10"/>
    </row>
    <row r="1308" spans="1:12">
      <c r="A1308" s="1" t="s">
        <v>1307</v>
      </c>
      <c r="B1308" s="3">
        <v>54.03</v>
      </c>
      <c r="C1308" s="9">
        <f t="shared" si="63"/>
        <v>-3.6211202283267907E-2</v>
      </c>
      <c r="E1308" s="3">
        <v>124.61</v>
      </c>
      <c r="F1308" s="9">
        <f t="shared" si="64"/>
        <v>7.2277545775789598E-4</v>
      </c>
      <c r="H1308" s="10">
        <f ca="1">IF(ROW()-2&gt;=$R$4, AVERAGE(INDIRECT("C"&amp;ROW()-$R$4+1):C1308), "")</f>
        <v>-3.6211202283267907E-2</v>
      </c>
      <c r="J1308" s="18">
        <f ca="1">IF(ISNUMBER(MoyMob), IF(TestX, J1307*(1+C1308), J1307*(1+F1308)), J1307*(1+C1308))</f>
        <v>199.04254450387796</v>
      </c>
      <c r="K1308" s="9">
        <f t="shared" ca="1" si="65"/>
        <v>7.2277545775789598E-4</v>
      </c>
      <c r="L1308" s="10"/>
    </row>
    <row r="1309" spans="1:12">
      <c r="A1309" s="1" t="s">
        <v>1308</v>
      </c>
      <c r="B1309" s="3">
        <v>56.06</v>
      </c>
      <c r="C1309" s="9">
        <f t="shared" si="63"/>
        <v>3.7571719415139704E-2</v>
      </c>
      <c r="E1309" s="3">
        <v>124.71</v>
      </c>
      <c r="F1309" s="9">
        <f t="shared" si="64"/>
        <v>8.0250381189306275E-4</v>
      </c>
      <c r="H1309" s="10">
        <f ca="1">IF(ROW()-2&gt;=$R$4, AVERAGE(INDIRECT("C"&amp;ROW()-$R$4+1):C1309), "")</f>
        <v>3.7571719415139704E-2</v>
      </c>
      <c r="J1309" s="18">
        <f ca="1">IF(ISNUMBER(MoyMob), IF(TestX, J1308*(1+C1309), J1308*(1+F1309)), J1308*(1+C1309))</f>
        <v>199.20227690457122</v>
      </c>
      <c r="K1309" s="9">
        <f t="shared" ca="1" si="65"/>
        <v>8.0250381189306275E-4</v>
      </c>
      <c r="L1309" s="10"/>
    </row>
    <row r="1310" spans="1:12">
      <c r="A1310" s="1" t="s">
        <v>1309</v>
      </c>
      <c r="B1310" s="3">
        <v>56.76</v>
      </c>
      <c r="C1310" s="9">
        <f t="shared" si="63"/>
        <v>1.2486621476988757E-2</v>
      </c>
      <c r="E1310" s="3">
        <v>124.7</v>
      </c>
      <c r="F1310" s="9">
        <f t="shared" si="64"/>
        <v>-8.0186031593210139E-5</v>
      </c>
      <c r="H1310" s="10">
        <f ca="1">IF(ROW()-2&gt;=$R$4, AVERAGE(INDIRECT("C"&amp;ROW()-$R$4+1):C1310), "")</f>
        <v>1.2486621476988757E-2</v>
      </c>
      <c r="J1310" s="18">
        <f ca="1">IF(ISNUMBER(MoyMob), IF(TestX, J1309*(1+C1310), J1309*(1+F1310)), J1309*(1+C1310))</f>
        <v>199.18630366450191</v>
      </c>
      <c r="K1310" s="9">
        <f t="shared" ca="1" si="65"/>
        <v>-8.0186031593210139E-5</v>
      </c>
      <c r="L1310" s="10"/>
    </row>
    <row r="1311" spans="1:12">
      <c r="A1311" s="1" t="s">
        <v>1310</v>
      </c>
      <c r="B1311" s="3">
        <v>57.46</v>
      </c>
      <c r="C1311" s="9">
        <f t="shared" si="63"/>
        <v>1.2332628611698482E-2</v>
      </c>
      <c r="E1311" s="3">
        <v>124.78</v>
      </c>
      <c r="F1311" s="9">
        <f t="shared" si="64"/>
        <v>6.4153969526858923E-4</v>
      </c>
      <c r="H1311" s="10">
        <f ca="1">IF(ROW()-2&gt;=$R$4, AVERAGE(INDIRECT("C"&amp;ROW()-$R$4+1):C1311), "")</f>
        <v>1.2332628611698482E-2</v>
      </c>
      <c r="J1311" s="18">
        <f ca="1">IF(ISNUMBER(MoyMob), IF(TestX, J1310*(1+C1311), J1310*(1+F1311)), J1310*(1+C1311))</f>
        <v>201.64279437213321</v>
      </c>
      <c r="K1311" s="9">
        <f t="shared" ca="1" si="65"/>
        <v>1.2332628611698482E-2</v>
      </c>
      <c r="L1311" s="10"/>
    </row>
    <row r="1312" spans="1:12">
      <c r="A1312" s="1" t="s">
        <v>1311</v>
      </c>
      <c r="B1312" s="3">
        <v>57.81</v>
      </c>
      <c r="C1312" s="9">
        <f t="shared" si="63"/>
        <v>6.0911938739993676E-3</v>
      </c>
      <c r="E1312" s="3">
        <v>124.69</v>
      </c>
      <c r="F1312" s="9">
        <f t="shared" si="64"/>
        <v>-7.2126943420425249E-4</v>
      </c>
      <c r="H1312" s="10">
        <f ca="1">IF(ROW()-2&gt;=$R$4, AVERAGE(INDIRECT("C"&amp;ROW()-$R$4+1):C1312), "")</f>
        <v>6.0911938739993676E-3</v>
      </c>
      <c r="J1312" s="18">
        <f ca="1">IF(ISNUMBER(MoyMob), IF(TestX, J1311*(1+C1312), J1311*(1+F1312)), J1311*(1+C1312))</f>
        <v>201.49735558792506</v>
      </c>
      <c r="K1312" s="9">
        <f t="shared" ca="1" si="65"/>
        <v>-7.2126943420425249E-4</v>
      </c>
      <c r="L1312" s="10"/>
    </row>
    <row r="1313" spans="1:12">
      <c r="A1313" s="1" t="s">
        <v>1312</v>
      </c>
      <c r="B1313" s="3">
        <v>57.74</v>
      </c>
      <c r="C1313" s="9">
        <f t="shared" si="63"/>
        <v>-1.2108631724615515E-3</v>
      </c>
      <c r="E1313" s="3">
        <v>124.2</v>
      </c>
      <c r="F1313" s="9">
        <f t="shared" si="64"/>
        <v>-3.9297457695083304E-3</v>
      </c>
      <c r="H1313" s="10">
        <f ca="1">IF(ROW()-2&gt;=$R$4, AVERAGE(INDIRECT("C"&amp;ROW()-$R$4+1):C1313), "")</f>
        <v>-1.2108631724615515E-3</v>
      </c>
      <c r="J1313" s="18">
        <f ca="1">IF(ISNUMBER(MoyMob), IF(TestX, J1312*(1+C1313), J1312*(1+F1313)), J1312*(1+C1313))</f>
        <v>200.7055222072363</v>
      </c>
      <c r="K1313" s="9">
        <f t="shared" ca="1" si="65"/>
        <v>-3.9297457695083304E-3</v>
      </c>
      <c r="L1313" s="10"/>
    </row>
    <row r="1314" spans="1:12">
      <c r="A1314" s="1" t="s">
        <v>1313</v>
      </c>
      <c r="B1314" s="3">
        <v>57.32</v>
      </c>
      <c r="C1314" s="9">
        <f t="shared" si="63"/>
        <v>-7.2739868375476524E-3</v>
      </c>
      <c r="E1314" s="3">
        <v>124.05</v>
      </c>
      <c r="F1314" s="9">
        <f t="shared" si="64"/>
        <v>-1.2077294685990392E-3</v>
      </c>
      <c r="H1314" s="10">
        <f ca="1">IF(ROW()-2&gt;=$R$4, AVERAGE(INDIRECT("C"&amp;ROW()-$R$4+1):C1314), "")</f>
        <v>-7.2739868375476524E-3</v>
      </c>
      <c r="J1314" s="18">
        <f ca="1">IF(ISNUMBER(MoyMob), IF(TestX, J1313*(1+C1314), J1313*(1+F1314)), J1313*(1+C1314))</f>
        <v>200.46312423355607</v>
      </c>
      <c r="K1314" s="9">
        <f t="shared" ca="1" si="65"/>
        <v>-1.2077294685989282E-3</v>
      </c>
      <c r="L1314" s="10"/>
    </row>
    <row r="1315" spans="1:12">
      <c r="A1315" s="1" t="s">
        <v>1314</v>
      </c>
      <c r="B1315" s="3">
        <v>58.58</v>
      </c>
      <c r="C1315" s="9">
        <f t="shared" si="63"/>
        <v>2.198185624563842E-2</v>
      </c>
      <c r="E1315" s="3">
        <v>124.1</v>
      </c>
      <c r="F1315" s="9">
        <f t="shared" si="64"/>
        <v>4.0306328093508981E-4</v>
      </c>
      <c r="H1315" s="10">
        <f ca="1">IF(ROW()-2&gt;=$R$4, AVERAGE(INDIRECT("C"&amp;ROW()-$R$4+1):C1315), "")</f>
        <v>2.198185624563842E-2</v>
      </c>
      <c r="J1315" s="18">
        <f ca="1">IF(ISNUMBER(MoyMob), IF(TestX, J1314*(1+C1315), J1314*(1+F1315)), J1314*(1+C1315))</f>
        <v>200.54392355811615</v>
      </c>
      <c r="K1315" s="9">
        <f t="shared" ca="1" si="65"/>
        <v>4.0306328093508981E-4</v>
      </c>
      <c r="L1315" s="10"/>
    </row>
    <row r="1316" spans="1:12">
      <c r="A1316" s="1" t="s">
        <v>1315</v>
      </c>
      <c r="B1316" s="3">
        <v>56.76</v>
      </c>
      <c r="C1316" s="9">
        <f t="shared" si="63"/>
        <v>-3.1068624103789744E-2</v>
      </c>
      <c r="E1316" s="3">
        <v>124.04</v>
      </c>
      <c r="F1316" s="9">
        <f t="shared" si="64"/>
        <v>-4.8348106365825316E-4</v>
      </c>
      <c r="H1316" s="10">
        <f ca="1">IF(ROW()-2&gt;=$R$4, AVERAGE(INDIRECT("C"&amp;ROW()-$R$4+1):C1316), "")</f>
        <v>-3.1068624103789744E-2</v>
      </c>
      <c r="J1316" s="18">
        <f ca="1">IF(ISNUMBER(MoyMob), IF(TestX, J1315*(1+C1316), J1315*(1+F1316)), J1315*(1+C1316))</f>
        <v>194.31329978078989</v>
      </c>
      <c r="K1316" s="9">
        <f t="shared" ca="1" si="65"/>
        <v>-3.1068624103789744E-2</v>
      </c>
      <c r="L1316" s="10"/>
    </row>
    <row r="1317" spans="1:12">
      <c r="A1317" s="1" t="s">
        <v>1316</v>
      </c>
      <c r="B1317" s="3">
        <v>56.41</v>
      </c>
      <c r="C1317" s="9">
        <f t="shared" si="63"/>
        <v>-6.1663143058492409E-3</v>
      </c>
      <c r="E1317" s="3">
        <v>124.07</v>
      </c>
      <c r="F1317" s="9">
        <f t="shared" si="64"/>
        <v>2.4185746533356145E-4</v>
      </c>
      <c r="H1317" s="10">
        <f ca="1">IF(ROW()-2&gt;=$R$4, AVERAGE(INDIRECT("C"&amp;ROW()-$R$4+1):C1317), "")</f>
        <v>-6.1663143058492409E-3</v>
      </c>
      <c r="J1317" s="18">
        <f ca="1">IF(ISNUMBER(MoyMob), IF(TestX, J1316*(1+C1317), J1316*(1+F1317)), J1316*(1+C1317))</f>
        <v>193.11510290053482</v>
      </c>
      <c r="K1317" s="9">
        <f t="shared" ca="1" si="65"/>
        <v>-6.1663143058493519E-3</v>
      </c>
      <c r="L1317" s="10"/>
    </row>
    <row r="1318" spans="1:12">
      <c r="A1318" s="1" t="s">
        <v>1317</v>
      </c>
      <c r="B1318" s="3">
        <v>55.99</v>
      </c>
      <c r="C1318" s="9">
        <f t="shared" si="63"/>
        <v>-7.4454883885834988E-3</v>
      </c>
      <c r="E1318" s="3">
        <v>123.67</v>
      </c>
      <c r="F1318" s="9">
        <f t="shared" si="64"/>
        <v>-3.2239864592568113E-3</v>
      </c>
      <c r="H1318" s="10">
        <f ca="1">IF(ROW()-2&gt;=$R$4, AVERAGE(INDIRECT("C"&amp;ROW()-$R$4+1):C1318), "")</f>
        <v>-7.4454883885834988E-3</v>
      </c>
      <c r="J1318" s="18">
        <f ca="1">IF(ISNUMBER(MoyMob), IF(TestX, J1317*(1+C1318), J1317*(1+F1318)), J1317*(1+C1318))</f>
        <v>192.4925024237055</v>
      </c>
      <c r="K1318" s="9">
        <f t="shared" ca="1" si="65"/>
        <v>-3.2239864592568113E-3</v>
      </c>
      <c r="L1318" s="10"/>
    </row>
    <row r="1319" spans="1:12">
      <c r="A1319" s="1" t="s">
        <v>1318</v>
      </c>
      <c r="B1319" s="3">
        <v>57.32</v>
      </c>
      <c r="C1319" s="9">
        <f t="shared" si="63"/>
        <v>2.3754241828898071E-2</v>
      </c>
      <c r="E1319" s="3">
        <v>123.65</v>
      </c>
      <c r="F1319" s="9">
        <f t="shared" si="64"/>
        <v>-1.6172070833664343E-4</v>
      </c>
      <c r="H1319" s="10">
        <f ca="1">IF(ROW()-2&gt;=$R$4, AVERAGE(INDIRECT("C"&amp;ROW()-$R$4+1):C1319), "")</f>
        <v>2.3754241828898071E-2</v>
      </c>
      <c r="J1319" s="18">
        <f ca="1">IF(ISNUMBER(MoyMob), IF(TestX, J1318*(1+C1319), J1318*(1+F1319)), J1318*(1+C1319))</f>
        <v>197.06501587652795</v>
      </c>
      <c r="K1319" s="9">
        <f t="shared" ca="1" si="65"/>
        <v>2.3754241828898071E-2</v>
      </c>
      <c r="L1319" s="10"/>
    </row>
    <row r="1320" spans="1:12">
      <c r="A1320" s="1" t="s">
        <v>1319</v>
      </c>
      <c r="B1320" s="3">
        <v>57.25</v>
      </c>
      <c r="C1320" s="9">
        <f t="shared" si="63"/>
        <v>-1.2212142358688505E-3</v>
      </c>
      <c r="E1320" s="3">
        <v>123.67</v>
      </c>
      <c r="F1320" s="9">
        <f t="shared" si="64"/>
        <v>1.6174686615433309E-4</v>
      </c>
      <c r="H1320" s="10">
        <f ca="1">IF(ROW()-2&gt;=$R$4, AVERAGE(INDIRECT("C"&amp;ROW()-$R$4+1):C1320), "")</f>
        <v>-1.2212142358688505E-3</v>
      </c>
      <c r="J1320" s="18">
        <f ca="1">IF(ISNUMBER(MoyMob), IF(TestX, J1319*(1+C1320), J1319*(1+F1320)), J1319*(1+C1320))</f>
        <v>196.82435727374781</v>
      </c>
      <c r="K1320" s="9">
        <f t="shared" ca="1" si="65"/>
        <v>-1.2212142358688505E-3</v>
      </c>
      <c r="L1320" s="10"/>
    </row>
    <row r="1321" spans="1:12">
      <c r="A1321" s="1" t="s">
        <v>1320</v>
      </c>
      <c r="B1321" s="3">
        <v>55.92</v>
      </c>
      <c r="C1321" s="9">
        <f t="shared" si="63"/>
        <v>-2.3231441048034873E-2</v>
      </c>
      <c r="E1321" s="3">
        <v>123.69</v>
      </c>
      <c r="F1321" s="9">
        <f t="shared" si="64"/>
        <v>1.6172070833664343E-4</v>
      </c>
      <c r="H1321" s="10">
        <f ca="1">IF(ROW()-2&gt;=$R$4, AVERAGE(INDIRECT("C"&amp;ROW()-$R$4+1):C1321), "")</f>
        <v>-2.3231441048034873E-2</v>
      </c>
      <c r="J1321" s="18">
        <f ca="1">IF(ISNUMBER(MoyMob), IF(TestX, J1320*(1+C1321), J1320*(1+F1321)), J1320*(1+C1321))</f>
        <v>192.25184382092539</v>
      </c>
      <c r="K1321" s="9">
        <f t="shared" ca="1" si="65"/>
        <v>-2.3231441048034873E-2</v>
      </c>
      <c r="L1321" s="10"/>
    </row>
    <row r="1322" spans="1:12">
      <c r="A1322" s="1" t="s">
        <v>1321</v>
      </c>
      <c r="B1322" s="3">
        <v>53.54</v>
      </c>
      <c r="C1322" s="9">
        <f t="shared" si="63"/>
        <v>-4.2560801144492122E-2</v>
      </c>
      <c r="E1322" s="3">
        <v>123.83</v>
      </c>
      <c r="F1322" s="9">
        <f t="shared" si="64"/>
        <v>1.1318619128466434E-3</v>
      </c>
      <c r="H1322" s="10">
        <f ca="1">IF(ROW()-2&gt;=$R$4, AVERAGE(INDIRECT("C"&amp;ROW()-$R$4+1):C1322), "")</f>
        <v>-4.2560801144492122E-2</v>
      </c>
      <c r="J1322" s="18">
        <f ca="1">IF(ISNUMBER(MoyMob), IF(TestX, J1321*(1+C1322), J1321*(1+F1322)), J1321*(1+C1322))</f>
        <v>192.46944636062082</v>
      </c>
      <c r="K1322" s="9">
        <f t="shared" ca="1" si="65"/>
        <v>1.1318619128466434E-3</v>
      </c>
      <c r="L1322" s="10"/>
    </row>
    <row r="1323" spans="1:12">
      <c r="A1323" s="1" t="s">
        <v>1322</v>
      </c>
      <c r="B1323" s="3">
        <v>54.8</v>
      </c>
      <c r="C1323" s="9">
        <f t="shared" si="63"/>
        <v>2.3533806499813181E-2</v>
      </c>
      <c r="E1323" s="3">
        <v>123.65</v>
      </c>
      <c r="F1323" s="9">
        <f t="shared" si="64"/>
        <v>-1.453605749818232E-3</v>
      </c>
      <c r="H1323" s="10">
        <f ca="1">IF(ROW()-2&gt;=$R$4, AVERAGE(INDIRECT("C"&amp;ROW()-$R$4+1):C1323), "")</f>
        <v>2.3533806499813181E-2</v>
      </c>
      <c r="J1323" s="18">
        <f ca="1">IF(ISNUMBER(MoyMob), IF(TestX, J1322*(1+C1323), J1322*(1+F1323)), J1322*(1+C1323))</f>
        <v>196.99898506839784</v>
      </c>
      <c r="K1323" s="9">
        <f t="shared" ca="1" si="65"/>
        <v>2.3533806499813181E-2</v>
      </c>
      <c r="L1323" s="10"/>
    </row>
    <row r="1324" spans="1:12">
      <c r="A1324" s="1" t="s">
        <v>1323</v>
      </c>
      <c r="B1324" s="3">
        <v>55.08</v>
      </c>
      <c r="C1324" s="9">
        <f t="shared" si="63"/>
        <v>5.1094890510949842E-3</v>
      </c>
      <c r="E1324" s="3">
        <v>123.81</v>
      </c>
      <c r="F1324" s="9">
        <f t="shared" si="64"/>
        <v>1.293974929235775E-3</v>
      </c>
      <c r="H1324" s="10">
        <f ca="1">IF(ROW()-2&gt;=$R$4, AVERAGE(INDIRECT("C"&amp;ROW()-$R$4+1):C1324), "")</f>
        <v>5.1094890510949842E-3</v>
      </c>
      <c r="J1324" s="18">
        <f ca="1">IF(ISNUMBER(MoyMob), IF(TestX, J1323*(1+C1324), J1323*(1+F1324)), J1323*(1+C1324))</f>
        <v>198.00554922568165</v>
      </c>
      <c r="K1324" s="9">
        <f t="shared" ca="1" si="65"/>
        <v>5.1094890510949842E-3</v>
      </c>
      <c r="L1324" s="10"/>
    </row>
    <row r="1325" spans="1:12">
      <c r="A1325" s="1" t="s">
        <v>1324</v>
      </c>
      <c r="B1325" s="3">
        <v>54.45</v>
      </c>
      <c r="C1325" s="9">
        <f t="shared" si="63"/>
        <v>-1.1437908496731986E-2</v>
      </c>
      <c r="E1325" s="3">
        <v>123.6</v>
      </c>
      <c r="F1325" s="9">
        <f t="shared" si="64"/>
        <v>-1.696147322510333E-3</v>
      </c>
      <c r="H1325" s="10">
        <f ca="1">IF(ROW()-2&gt;=$R$4, AVERAGE(INDIRECT("C"&amp;ROW()-$R$4+1):C1325), "")</f>
        <v>-1.1437908496731986E-2</v>
      </c>
      <c r="J1325" s="18">
        <f ca="1">IF(ISNUMBER(MoyMob), IF(TestX, J1324*(1+C1325), J1324*(1+F1325)), J1324*(1+C1325))</f>
        <v>195.74077987179314</v>
      </c>
      <c r="K1325" s="9">
        <f t="shared" ca="1" si="65"/>
        <v>-1.1437908496731986E-2</v>
      </c>
      <c r="L1325" s="10"/>
    </row>
    <row r="1326" spans="1:12">
      <c r="A1326" s="1" t="s">
        <v>1325</v>
      </c>
      <c r="B1326" s="3">
        <v>55.36</v>
      </c>
      <c r="C1326" s="9">
        <f t="shared" si="63"/>
        <v>1.6712580348943851E-2</v>
      </c>
      <c r="E1326" s="3">
        <v>123.61</v>
      </c>
      <c r="F1326" s="9">
        <f t="shared" si="64"/>
        <v>8.0906148867354588E-5</v>
      </c>
      <c r="H1326" s="10">
        <f ca="1">IF(ROW()-2&gt;=$R$4, AVERAGE(INDIRECT("C"&amp;ROW()-$R$4+1):C1326), "")</f>
        <v>1.6712580348943851E-2</v>
      </c>
      <c r="J1326" s="18">
        <f ca="1">IF(ISNUMBER(MoyMob), IF(TestX, J1325*(1+C1326), J1325*(1+F1326)), J1325*(1+C1326))</f>
        <v>195.75661650446887</v>
      </c>
      <c r="K1326" s="9">
        <f t="shared" ca="1" si="65"/>
        <v>8.0906148867354588E-5</v>
      </c>
      <c r="L1326" s="10"/>
    </row>
    <row r="1327" spans="1:12">
      <c r="A1327" s="1" t="s">
        <v>1326</v>
      </c>
      <c r="B1327" s="3">
        <v>55.57</v>
      </c>
      <c r="C1327" s="9">
        <f t="shared" si="63"/>
        <v>3.7933526011559859E-3</v>
      </c>
      <c r="E1327" s="3">
        <v>123.5</v>
      </c>
      <c r="F1327" s="9">
        <f t="shared" si="64"/>
        <v>-8.8989563951136219E-4</v>
      </c>
      <c r="H1327" s="10">
        <f ca="1">IF(ROW()-2&gt;=$R$4, AVERAGE(INDIRECT("C"&amp;ROW()-$R$4+1):C1327), "")</f>
        <v>3.7933526011559859E-3</v>
      </c>
      <c r="J1327" s="18">
        <f ca="1">IF(ISNUMBER(MoyMob), IF(TestX, J1326*(1+C1327), J1326*(1+F1327)), J1326*(1+C1327))</f>
        <v>195.58241354503605</v>
      </c>
      <c r="K1327" s="9">
        <f t="shared" ca="1" si="65"/>
        <v>-8.8989563951136219E-4</v>
      </c>
      <c r="L1327" s="10"/>
    </row>
    <row r="1328" spans="1:12">
      <c r="A1328" s="1" t="s">
        <v>1327</v>
      </c>
      <c r="B1328" s="3">
        <v>55.15</v>
      </c>
      <c r="C1328" s="9">
        <f t="shared" si="63"/>
        <v>-7.558034910923217E-3</v>
      </c>
      <c r="E1328" s="3">
        <v>123.29</v>
      </c>
      <c r="F1328" s="9">
        <f t="shared" si="64"/>
        <v>-1.7004048582995868E-3</v>
      </c>
      <c r="H1328" s="10">
        <f ca="1">IF(ROW()-2&gt;=$R$4, AVERAGE(INDIRECT("C"&amp;ROW()-$R$4+1):C1328), "")</f>
        <v>-7.558034910923217E-3</v>
      </c>
      <c r="J1328" s="18">
        <f ca="1">IF(ISNUMBER(MoyMob), IF(TestX, J1327*(1+C1328), J1327*(1+F1328)), J1327*(1+C1328))</f>
        <v>194.10419483550004</v>
      </c>
      <c r="K1328" s="9">
        <f t="shared" ca="1" si="65"/>
        <v>-7.558034910923217E-3</v>
      </c>
      <c r="L1328" s="10"/>
    </row>
    <row r="1329" spans="1:12">
      <c r="A1329" s="1" t="s">
        <v>1328</v>
      </c>
      <c r="B1329" s="3">
        <v>54.38</v>
      </c>
      <c r="C1329" s="9">
        <f t="shared" si="63"/>
        <v>-1.3961922030824914E-2</v>
      </c>
      <c r="E1329" s="3">
        <v>122.84</v>
      </c>
      <c r="F1329" s="9">
        <f t="shared" si="64"/>
        <v>-3.6499310568578469E-3</v>
      </c>
      <c r="H1329" s="10">
        <f ca="1">IF(ROW()-2&gt;=$R$4, AVERAGE(INDIRECT("C"&amp;ROW()-$R$4+1):C1329), "")</f>
        <v>-1.3961922030824914E-2</v>
      </c>
      <c r="J1329" s="18">
        <f ca="1">IF(ISNUMBER(MoyMob), IF(TestX, J1328*(1+C1329), J1328*(1+F1329)), J1328*(1+C1329))</f>
        <v>193.39572790650357</v>
      </c>
      <c r="K1329" s="9">
        <f t="shared" ca="1" si="65"/>
        <v>-3.6499310568578469E-3</v>
      </c>
      <c r="L1329" s="10"/>
    </row>
    <row r="1330" spans="1:12">
      <c r="A1330" s="1" t="s">
        <v>1329</v>
      </c>
      <c r="B1330" s="3">
        <v>55.08</v>
      </c>
      <c r="C1330" s="9">
        <f t="shared" si="63"/>
        <v>1.2872379551305491E-2</v>
      </c>
      <c r="E1330" s="3">
        <v>123.27</v>
      </c>
      <c r="F1330" s="9">
        <f t="shared" si="64"/>
        <v>3.5004884402474179E-3</v>
      </c>
      <c r="H1330" s="10">
        <f ca="1">IF(ROW()-2&gt;=$R$4, AVERAGE(INDIRECT("C"&amp;ROW()-$R$4+1):C1330), "")</f>
        <v>1.2872379551305491E-2</v>
      </c>
      <c r="J1330" s="18">
        <f ca="1">IF(ISNUMBER(MoyMob), IF(TestX, J1329*(1+C1330), J1329*(1+F1330)), J1329*(1+C1330))</f>
        <v>194.07270741643353</v>
      </c>
      <c r="K1330" s="9">
        <f t="shared" ca="1" si="65"/>
        <v>3.5004884402474179E-3</v>
      </c>
      <c r="L1330" s="10"/>
    </row>
    <row r="1331" spans="1:12">
      <c r="A1331" s="1" t="s">
        <v>1330</v>
      </c>
      <c r="B1331" s="3">
        <v>56.55</v>
      </c>
      <c r="C1331" s="9">
        <f t="shared" si="63"/>
        <v>2.6688453159041448E-2</v>
      </c>
      <c r="E1331" s="3">
        <v>123.12</v>
      </c>
      <c r="F1331" s="9">
        <f t="shared" si="64"/>
        <v>-1.2168410805548646E-3</v>
      </c>
      <c r="H1331" s="10">
        <f ca="1">IF(ROW()-2&gt;=$R$4, AVERAGE(INDIRECT("C"&amp;ROW()-$R$4+1):C1331), "")</f>
        <v>2.6688453159041448E-2</v>
      </c>
      <c r="J1331" s="18">
        <f ca="1">IF(ISNUMBER(MoyMob), IF(TestX, J1330*(1+C1331), J1330*(1+F1331)), J1330*(1+C1331))</f>
        <v>199.25220777776536</v>
      </c>
      <c r="K1331" s="9">
        <f t="shared" ca="1" si="65"/>
        <v>2.6688453159041448E-2</v>
      </c>
      <c r="L1331" s="10"/>
    </row>
    <row r="1332" spans="1:12">
      <c r="A1332" s="1" t="s">
        <v>1331</v>
      </c>
      <c r="B1332" s="3">
        <v>57.6</v>
      </c>
      <c r="C1332" s="9">
        <f t="shared" si="63"/>
        <v>1.8567639257294433E-2</v>
      </c>
      <c r="E1332" s="3">
        <v>123.05</v>
      </c>
      <c r="F1332" s="9">
        <f t="shared" si="64"/>
        <v>-5.6855100714758855E-4</v>
      </c>
      <c r="H1332" s="10">
        <f ca="1">IF(ROW()-2&gt;=$R$4, AVERAGE(INDIRECT("C"&amp;ROW()-$R$4+1):C1332), "")</f>
        <v>1.8567639257294433E-2</v>
      </c>
      <c r="J1332" s="18">
        <f ca="1">IF(ISNUMBER(MoyMob), IF(TestX, J1331*(1+C1332), J1331*(1+F1332)), J1331*(1+C1332))</f>
        <v>202.95185089300239</v>
      </c>
      <c r="K1332" s="9">
        <f t="shared" ca="1" si="65"/>
        <v>1.8567639257294433E-2</v>
      </c>
      <c r="L1332" s="10"/>
    </row>
    <row r="1333" spans="1:12">
      <c r="A1333" s="1" t="s">
        <v>1332</v>
      </c>
      <c r="B1333" s="3">
        <v>57.81</v>
      </c>
      <c r="C1333" s="9">
        <f t="shared" si="63"/>
        <v>3.6458333333333481E-3</v>
      </c>
      <c r="E1333" s="3">
        <v>123.34</v>
      </c>
      <c r="F1333" s="9">
        <f t="shared" si="64"/>
        <v>2.3567655424625578E-3</v>
      </c>
      <c r="H1333" s="10">
        <f ca="1">IF(ROW()-2&gt;=$R$4, AVERAGE(INDIRECT("C"&amp;ROW()-$R$4+1):C1333), "")</f>
        <v>3.6458333333333481E-3</v>
      </c>
      <c r="J1333" s="18">
        <f ca="1">IF(ISNUMBER(MoyMob), IF(TestX, J1332*(1+C1333), J1332*(1+F1333)), J1332*(1+C1333))</f>
        <v>203.43016082196601</v>
      </c>
      <c r="K1333" s="9">
        <f t="shared" ca="1" si="65"/>
        <v>2.3567655424625578E-3</v>
      </c>
      <c r="L1333" s="10"/>
    </row>
    <row r="1334" spans="1:12">
      <c r="A1334" s="1" t="s">
        <v>1333</v>
      </c>
      <c r="B1334" s="3">
        <v>57.25</v>
      </c>
      <c r="C1334" s="9">
        <f t="shared" si="63"/>
        <v>-9.686905379692079E-3</v>
      </c>
      <c r="E1334" s="3">
        <v>123.23</v>
      </c>
      <c r="F1334" s="9">
        <f t="shared" si="64"/>
        <v>-8.9184368412520421E-4</v>
      </c>
      <c r="H1334" s="10">
        <f ca="1">IF(ROW()-2&gt;=$R$4, AVERAGE(INDIRECT("C"&amp;ROW()-$R$4+1):C1334), "")</f>
        <v>-9.686905379692079E-3</v>
      </c>
      <c r="J1334" s="18">
        <f ca="1">IF(ISNUMBER(MoyMob), IF(TestX, J1333*(1+C1334), J1333*(1+F1334)), J1333*(1+C1334))</f>
        <v>203.24873291787637</v>
      </c>
      <c r="K1334" s="9">
        <f t="shared" ca="1" si="65"/>
        <v>-8.9184368412520421E-4</v>
      </c>
      <c r="L1334" s="10"/>
    </row>
    <row r="1335" spans="1:12">
      <c r="A1335" s="1" t="s">
        <v>1334</v>
      </c>
      <c r="B1335" s="3">
        <v>57.95</v>
      </c>
      <c r="C1335" s="9">
        <f t="shared" si="63"/>
        <v>1.2227074235807933E-2</v>
      </c>
      <c r="E1335" s="3">
        <v>123.65</v>
      </c>
      <c r="F1335" s="9">
        <f t="shared" si="64"/>
        <v>3.4082609754118032E-3</v>
      </c>
      <c r="H1335" s="10">
        <f ca="1">IF(ROW()-2&gt;=$R$4, AVERAGE(INDIRECT("C"&amp;ROW()-$R$4+1):C1335), "")</f>
        <v>1.2227074235807933E-2</v>
      </c>
      <c r="J1335" s="18">
        <f ca="1">IF(ISNUMBER(MoyMob), IF(TestX, J1334*(1+C1335), J1334*(1+F1335)), J1334*(1+C1335))</f>
        <v>203.94145764258226</v>
      </c>
      <c r="K1335" s="9">
        <f t="shared" ca="1" si="65"/>
        <v>3.4082609754118032E-3</v>
      </c>
      <c r="L1335" s="10"/>
    </row>
    <row r="1336" spans="1:12">
      <c r="A1336" s="1" t="s">
        <v>1335</v>
      </c>
      <c r="B1336" s="3">
        <v>58.3</v>
      </c>
      <c r="C1336" s="9">
        <f t="shared" si="63"/>
        <v>6.0396893874028468E-3</v>
      </c>
      <c r="E1336" s="3">
        <v>123.76</v>
      </c>
      <c r="F1336" s="9">
        <f t="shared" si="64"/>
        <v>8.8960776384960916E-4</v>
      </c>
      <c r="H1336" s="10">
        <f ca="1">IF(ROW()-2&gt;=$R$4, AVERAGE(INDIRECT("C"&amp;ROW()-$R$4+1):C1336), "")</f>
        <v>6.0396893874028468E-3</v>
      </c>
      <c r="J1336" s="18">
        <f ca="1">IF(ISNUMBER(MoyMob), IF(TestX, J1335*(1+C1336), J1335*(1+F1336)), J1335*(1+C1336))</f>
        <v>204.12288554667191</v>
      </c>
      <c r="K1336" s="9">
        <f t="shared" ca="1" si="65"/>
        <v>8.8960776384960916E-4</v>
      </c>
      <c r="L1336" s="10"/>
    </row>
    <row r="1337" spans="1:12">
      <c r="A1337" s="1" t="s">
        <v>1336</v>
      </c>
      <c r="B1337" s="3">
        <v>58.23</v>
      </c>
      <c r="C1337" s="9">
        <f t="shared" si="63"/>
        <v>-1.2006861063464935E-3</v>
      </c>
      <c r="E1337" s="3">
        <v>123.82</v>
      </c>
      <c r="F1337" s="9">
        <f t="shared" si="64"/>
        <v>4.8480930833871838E-4</v>
      </c>
      <c r="H1337" s="10">
        <f ca="1">IF(ROW()-2&gt;=$R$4, AVERAGE(INDIRECT("C"&amp;ROW()-$R$4+1):C1337), "")</f>
        <v>-1.2006861063464935E-3</v>
      </c>
      <c r="J1337" s="18">
        <f ca="1">IF(ISNUMBER(MoyMob), IF(TestX, J1336*(1+C1337), J1336*(1+F1337)), J1336*(1+C1337))</f>
        <v>203.87779803400866</v>
      </c>
      <c r="K1337" s="9">
        <f t="shared" ca="1" si="65"/>
        <v>-1.2006861063464935E-3</v>
      </c>
      <c r="L1337" s="10"/>
    </row>
    <row r="1338" spans="1:12">
      <c r="A1338" s="1" t="s">
        <v>1337</v>
      </c>
      <c r="B1338" s="3">
        <v>59.42</v>
      </c>
      <c r="C1338" s="9">
        <f t="shared" si="63"/>
        <v>2.0436201270822574E-2</v>
      </c>
      <c r="E1338" s="3">
        <v>124.51</v>
      </c>
      <c r="F1338" s="9">
        <f t="shared" si="64"/>
        <v>5.5726053949283205E-3</v>
      </c>
      <c r="H1338" s="10">
        <f ca="1">IF(ROW()-2&gt;=$R$4, AVERAGE(INDIRECT("C"&amp;ROW()-$R$4+1):C1338), "")</f>
        <v>2.0436201270822574E-2</v>
      </c>
      <c r="J1338" s="18">
        <f ca="1">IF(ISNUMBER(MoyMob), IF(TestX, J1337*(1+C1338), J1337*(1+F1338)), J1337*(1+C1338))</f>
        <v>205.01392855123908</v>
      </c>
      <c r="K1338" s="9">
        <f t="shared" ca="1" si="65"/>
        <v>5.5726053949283205E-3</v>
      </c>
      <c r="L1338" s="10"/>
    </row>
    <row r="1339" spans="1:12">
      <c r="A1339" s="1" t="s">
        <v>1338</v>
      </c>
      <c r="B1339" s="3">
        <v>58.02</v>
      </c>
      <c r="C1339" s="9">
        <f t="shared" si="63"/>
        <v>-2.3561090541905028E-2</v>
      </c>
      <c r="E1339" s="3">
        <v>124.33</v>
      </c>
      <c r="F1339" s="9">
        <f t="shared" si="64"/>
        <v>-1.4456670146976158E-3</v>
      </c>
      <c r="H1339" s="10">
        <f ca="1">IF(ROW()-2&gt;=$R$4, AVERAGE(INDIRECT("C"&amp;ROW()-$R$4+1):C1339), "")</f>
        <v>-2.3561090541905028E-2</v>
      </c>
      <c r="J1339" s="18">
        <f ca="1">IF(ISNUMBER(MoyMob), IF(TestX, J1338*(1+C1339), J1338*(1+F1339)), J1338*(1+C1339))</f>
        <v>204.71754667717897</v>
      </c>
      <c r="K1339" s="9">
        <f t="shared" ca="1" si="65"/>
        <v>-1.4456670146976158E-3</v>
      </c>
      <c r="L1339" s="10"/>
    </row>
    <row r="1340" spans="1:12">
      <c r="A1340" s="1" t="s">
        <v>1339</v>
      </c>
      <c r="B1340" s="3">
        <v>57.67</v>
      </c>
      <c r="C1340" s="9">
        <f t="shared" si="63"/>
        <v>-6.0324026197863256E-3</v>
      </c>
      <c r="E1340" s="3">
        <v>124.19</v>
      </c>
      <c r="F1340" s="9">
        <f t="shared" si="64"/>
        <v>-1.1260355505509079E-3</v>
      </c>
      <c r="H1340" s="10">
        <f ca="1">IF(ROW()-2&gt;=$R$4, AVERAGE(INDIRECT("C"&amp;ROW()-$R$4+1):C1340), "")</f>
        <v>-6.0324026197863256E-3</v>
      </c>
      <c r="J1340" s="18">
        <f ca="1">IF(ISNUMBER(MoyMob), IF(TestX, J1339*(1+C1340), J1339*(1+F1340)), J1339*(1+C1340))</f>
        <v>203.48260801228733</v>
      </c>
      <c r="K1340" s="9">
        <f t="shared" ca="1" si="65"/>
        <v>-6.0324026197863256E-3</v>
      </c>
      <c r="L1340" s="10"/>
    </row>
    <row r="1341" spans="1:12">
      <c r="A1341" s="1" t="s">
        <v>1340</v>
      </c>
      <c r="B1341" s="3">
        <v>57.11</v>
      </c>
      <c r="C1341" s="9">
        <f t="shared" si="63"/>
        <v>-9.7104213629269909E-3</v>
      </c>
      <c r="E1341" s="3">
        <v>124.38</v>
      </c>
      <c r="F1341" s="9">
        <f t="shared" si="64"/>
        <v>1.5299138416942082E-3</v>
      </c>
      <c r="H1341" s="10">
        <f ca="1">IF(ROW()-2&gt;=$R$4, AVERAGE(INDIRECT("C"&amp;ROW()-$R$4+1):C1341), "")</f>
        <v>-9.7104213629269909E-3</v>
      </c>
      <c r="J1341" s="18">
        <f ca="1">IF(ISNUMBER(MoyMob), IF(TestX, J1340*(1+C1341), J1340*(1+F1341)), J1340*(1+C1341))</f>
        <v>203.79391887082937</v>
      </c>
      <c r="K1341" s="9">
        <f t="shared" ca="1" si="65"/>
        <v>1.5299138416942082E-3</v>
      </c>
      <c r="L1341" s="10"/>
    </row>
    <row r="1342" spans="1:12">
      <c r="A1342" s="1" t="s">
        <v>1341</v>
      </c>
      <c r="B1342" s="3">
        <v>58.02</v>
      </c>
      <c r="C1342" s="9">
        <f t="shared" si="63"/>
        <v>1.5934162143232511E-2</v>
      </c>
      <c r="E1342" s="3">
        <v>124.63</v>
      </c>
      <c r="F1342" s="9">
        <f t="shared" si="64"/>
        <v>2.0099694484643216E-3</v>
      </c>
      <c r="H1342" s="10">
        <f ca="1">IF(ROW()-2&gt;=$R$4, AVERAGE(INDIRECT("C"&amp;ROW()-$R$4+1):C1342), "")</f>
        <v>1.5934162143232511E-2</v>
      </c>
      <c r="J1342" s="18">
        <f ca="1">IF(ISNUMBER(MoyMob), IF(TestX, J1341*(1+C1342), J1341*(1+F1342)), J1341*(1+C1342))</f>
        <v>207.04120421792194</v>
      </c>
      <c r="K1342" s="9">
        <f t="shared" ca="1" si="65"/>
        <v>1.5934162143232511E-2</v>
      </c>
      <c r="L1342" s="10"/>
    </row>
    <row r="1343" spans="1:12">
      <c r="A1343" s="1" t="s">
        <v>1342</v>
      </c>
      <c r="B1343" s="3">
        <v>58.23</v>
      </c>
      <c r="C1343" s="9">
        <f t="shared" si="63"/>
        <v>3.6194415718715511E-3</v>
      </c>
      <c r="E1343" s="3">
        <v>124.67</v>
      </c>
      <c r="F1343" s="9">
        <f t="shared" si="64"/>
        <v>3.2095001203558127E-4</v>
      </c>
      <c r="H1343" s="10">
        <f ca="1">IF(ROW()-2&gt;=$R$4, AVERAGE(INDIRECT("C"&amp;ROW()-$R$4+1):C1343), "")</f>
        <v>3.6194415718715511E-3</v>
      </c>
      <c r="J1343" s="18">
        <f ca="1">IF(ISNUMBER(MoyMob), IF(TestX, J1342*(1+C1343), J1342*(1+F1343)), J1342*(1+C1343))</f>
        <v>207.79057775955863</v>
      </c>
      <c r="K1343" s="9">
        <f t="shared" ca="1" si="65"/>
        <v>3.6194415718715511E-3</v>
      </c>
      <c r="L1343" s="10"/>
    </row>
    <row r="1344" spans="1:12">
      <c r="A1344" s="1" t="s">
        <v>1343</v>
      </c>
      <c r="B1344" s="3">
        <v>57.81</v>
      </c>
      <c r="C1344" s="9">
        <f t="shared" si="63"/>
        <v>-7.2127769191138169E-3</v>
      </c>
      <c r="E1344" s="3">
        <v>124.52</v>
      </c>
      <c r="F1344" s="9">
        <f t="shared" si="64"/>
        <v>-1.2031763856581446E-3</v>
      </c>
      <c r="H1344" s="10">
        <f ca="1">IF(ROW()-2&gt;=$R$4, AVERAGE(INDIRECT("C"&amp;ROW()-$R$4+1):C1344), "")</f>
        <v>-7.2127769191138169E-3</v>
      </c>
      <c r="J1344" s="18">
        <f ca="1">IF(ISNUMBER(MoyMob), IF(TestX, J1343*(1+C1344), J1343*(1+F1344)), J1343*(1+C1344))</f>
        <v>206.29183067628517</v>
      </c>
      <c r="K1344" s="9">
        <f t="shared" ca="1" si="65"/>
        <v>-7.2127769191137059E-3</v>
      </c>
      <c r="L1344" s="10"/>
    </row>
    <row r="1345" spans="1:12">
      <c r="A1345" s="1" t="s">
        <v>1344</v>
      </c>
      <c r="B1345" s="3">
        <v>56.9</v>
      </c>
      <c r="C1345" s="9">
        <f t="shared" si="63"/>
        <v>-1.5741221241999725E-2</v>
      </c>
      <c r="E1345" s="3">
        <v>124.55</v>
      </c>
      <c r="F1345" s="9">
        <f t="shared" si="64"/>
        <v>2.4092515258589131E-4</v>
      </c>
      <c r="H1345" s="10">
        <f ca="1">IF(ROW()-2&gt;=$R$4, AVERAGE(INDIRECT("C"&amp;ROW()-$R$4+1):C1345), "")</f>
        <v>-1.5741221241999725E-2</v>
      </c>
      <c r="J1345" s="18">
        <f ca="1">IF(ISNUMBER(MoyMob), IF(TestX, J1344*(1+C1345), J1344*(1+F1345)), J1344*(1+C1345))</f>
        <v>206.34153156706807</v>
      </c>
      <c r="K1345" s="9">
        <f t="shared" ca="1" si="65"/>
        <v>2.4092515258589131E-4</v>
      </c>
      <c r="L1345" s="10"/>
    </row>
    <row r="1346" spans="1:12">
      <c r="A1346" s="1" t="s">
        <v>1345</v>
      </c>
      <c r="B1346" s="3">
        <v>57.11</v>
      </c>
      <c r="C1346" s="9">
        <f t="shared" si="63"/>
        <v>3.6906854130052125E-3</v>
      </c>
      <c r="E1346" s="3">
        <v>124.65</v>
      </c>
      <c r="F1346" s="9">
        <f t="shared" si="64"/>
        <v>8.0289040545977741E-4</v>
      </c>
      <c r="H1346" s="10">
        <f ca="1">IF(ROW()-2&gt;=$R$4, AVERAGE(INDIRECT("C"&amp;ROW()-$R$4+1):C1346), "")</f>
        <v>3.6906854130052125E-3</v>
      </c>
      <c r="J1346" s="18">
        <f ca="1">IF(ISNUMBER(MoyMob), IF(TestX, J1345*(1+C1346), J1345*(1+F1346)), J1345*(1+C1346))</f>
        <v>206.50720120301114</v>
      </c>
      <c r="K1346" s="9">
        <f t="shared" ca="1" si="65"/>
        <v>8.0289040545977741E-4</v>
      </c>
      <c r="L1346" s="10"/>
    </row>
    <row r="1347" spans="1:12">
      <c r="A1347" s="1" t="s">
        <v>1346</v>
      </c>
      <c r="B1347" s="3">
        <v>58.23</v>
      </c>
      <c r="C1347" s="9">
        <f t="shared" si="63"/>
        <v>1.9611276483978202E-2</v>
      </c>
      <c r="E1347" s="3">
        <v>124.92</v>
      </c>
      <c r="F1347" s="9">
        <f t="shared" si="64"/>
        <v>2.1660649819494893E-3</v>
      </c>
      <c r="H1347" s="10">
        <f ca="1">IF(ROW()-2&gt;=$R$4, AVERAGE(INDIRECT("C"&amp;ROW()-$R$4+1):C1347), "")</f>
        <v>1.9611276483978202E-2</v>
      </c>
      <c r="J1347" s="18">
        <f ca="1">IF(ISNUMBER(MoyMob), IF(TestX, J1346*(1+C1347), J1346*(1+F1347)), J1346*(1+C1347))</f>
        <v>210.55707102173591</v>
      </c>
      <c r="K1347" s="9">
        <f t="shared" ca="1" si="65"/>
        <v>1.9611276483978202E-2</v>
      </c>
      <c r="L1347" s="10"/>
    </row>
    <row r="1348" spans="1:12">
      <c r="A1348" s="1" t="s">
        <v>1347</v>
      </c>
      <c r="B1348" s="3">
        <v>59.28</v>
      </c>
      <c r="C1348" s="9">
        <f t="shared" ref="C1348:C1411" si="66">B1348/B1347-1</f>
        <v>1.803194229778482E-2</v>
      </c>
      <c r="E1348" s="3">
        <v>124.84</v>
      </c>
      <c r="F1348" s="9">
        <f t="shared" ref="F1348:F1411" si="67">E1348/E1347-1</f>
        <v>-6.4040986231184149E-4</v>
      </c>
      <c r="H1348" s="10">
        <f ca="1">IF(ROW()-2&gt;=$R$4, AVERAGE(INDIRECT("C"&amp;ROW()-$R$4+1):C1348), "")</f>
        <v>1.803194229778482E-2</v>
      </c>
      <c r="J1348" s="18">
        <f ca="1">IF(ISNUMBER(MoyMob), IF(TestX, J1347*(1+C1348), J1347*(1+F1348)), J1347*(1+C1348))</f>
        <v>214.35382397679044</v>
      </c>
      <c r="K1348" s="9">
        <f t="shared" ref="K1348:K1411" ca="1" si="68">J1348/J1347-1</f>
        <v>1.803194229778482E-2</v>
      </c>
      <c r="L1348" s="10"/>
    </row>
    <row r="1349" spans="1:12">
      <c r="A1349" s="1" t="s">
        <v>1348</v>
      </c>
      <c r="B1349" s="3">
        <v>58.16</v>
      </c>
      <c r="C1349" s="9">
        <f t="shared" si="66"/>
        <v>-1.8893387314440013E-2</v>
      </c>
      <c r="E1349" s="3">
        <v>124.86</v>
      </c>
      <c r="F1349" s="9">
        <f t="shared" si="67"/>
        <v>1.6020506248004551E-4</v>
      </c>
      <c r="H1349" s="10">
        <f ca="1">IF(ROW()-2&gt;=$R$4, AVERAGE(INDIRECT("C"&amp;ROW()-$R$4+1):C1349), "")</f>
        <v>-1.8893387314440013E-2</v>
      </c>
      <c r="J1349" s="18">
        <f ca="1">IF(ISNUMBER(MoyMob), IF(TestX, J1348*(1+C1349), J1348*(1+F1349)), J1348*(1+C1349))</f>
        <v>214.38816454455346</v>
      </c>
      <c r="K1349" s="9">
        <f t="shared" ca="1" si="68"/>
        <v>1.6020506248004551E-4</v>
      </c>
      <c r="L1349" s="10"/>
    </row>
    <row r="1350" spans="1:12">
      <c r="A1350" s="1" t="s">
        <v>1349</v>
      </c>
      <c r="B1350" s="3">
        <v>58.93</v>
      </c>
      <c r="C1350" s="9">
        <f t="shared" si="66"/>
        <v>1.3239339752407098E-2</v>
      </c>
      <c r="E1350" s="3">
        <v>125</v>
      </c>
      <c r="F1350" s="9">
        <f t="shared" si="67"/>
        <v>1.1212558065032407E-3</v>
      </c>
      <c r="H1350" s="10">
        <f ca="1">IF(ROW()-2&gt;=$R$4, AVERAGE(INDIRECT("C"&amp;ROW()-$R$4+1):C1350), "")</f>
        <v>1.3239339752407098E-2</v>
      </c>
      <c r="J1350" s="18">
        <f ca="1">IF(ISNUMBER(MoyMob), IF(TestX, J1349*(1+C1350), J1349*(1+F1350)), J1349*(1+C1350))</f>
        <v>214.6285485188946</v>
      </c>
      <c r="K1350" s="9">
        <f t="shared" ca="1" si="68"/>
        <v>1.1212558065032407E-3</v>
      </c>
      <c r="L1350" s="10"/>
    </row>
    <row r="1351" spans="1:12">
      <c r="A1351" s="1" t="s">
        <v>1350</v>
      </c>
      <c r="B1351" s="3">
        <v>59.35</v>
      </c>
      <c r="C1351" s="9">
        <f t="shared" si="66"/>
        <v>7.1270999490922193E-3</v>
      </c>
      <c r="E1351" s="3">
        <v>124.93</v>
      </c>
      <c r="F1351" s="9">
        <f t="shared" si="67"/>
        <v>-5.5999999999989392E-4</v>
      </c>
      <c r="H1351" s="10">
        <f ca="1">IF(ROW()-2&gt;=$R$4, AVERAGE(INDIRECT("C"&amp;ROW()-$R$4+1):C1351), "")</f>
        <v>7.1270999490922193E-3</v>
      </c>
      <c r="J1351" s="18">
        <f ca="1">IF(ISNUMBER(MoyMob), IF(TestX, J1350*(1+C1351), J1350*(1+F1351)), J1350*(1+C1351))</f>
        <v>214.50835653172405</v>
      </c>
      <c r="K1351" s="9">
        <f t="shared" ca="1" si="68"/>
        <v>-5.5999999999989392E-4</v>
      </c>
      <c r="L1351" s="10"/>
    </row>
    <row r="1352" spans="1:12">
      <c r="A1352" s="1" t="s">
        <v>1351</v>
      </c>
      <c r="B1352" s="3">
        <v>59.9</v>
      </c>
      <c r="C1352" s="9">
        <f t="shared" si="66"/>
        <v>9.2670598146586958E-3</v>
      </c>
      <c r="E1352" s="3">
        <v>124.91</v>
      </c>
      <c r="F1352" s="9">
        <f t="shared" si="67"/>
        <v>-1.6008965020419819E-4</v>
      </c>
      <c r="H1352" s="10">
        <f ca="1">IF(ROW()-2&gt;=$R$4, AVERAGE(INDIRECT("C"&amp;ROW()-$R$4+1):C1352), "")</f>
        <v>9.2670598146586958E-3</v>
      </c>
      <c r="J1352" s="18">
        <f ca="1">IF(ISNUMBER(MoyMob), IF(TestX, J1351*(1+C1352), J1351*(1+F1352)), J1351*(1+C1352))</f>
        <v>216.49621830244766</v>
      </c>
      <c r="K1352" s="9">
        <f t="shared" ca="1" si="68"/>
        <v>9.2670598146586958E-3</v>
      </c>
      <c r="L1352" s="10"/>
    </row>
    <row r="1353" spans="1:12">
      <c r="A1353" s="1" t="s">
        <v>1352</v>
      </c>
      <c r="B1353" s="3">
        <v>61.51</v>
      </c>
      <c r="C1353" s="9">
        <f t="shared" si="66"/>
        <v>2.6878130217028451E-2</v>
      </c>
      <c r="E1353" s="3">
        <v>124.84</v>
      </c>
      <c r="F1353" s="9">
        <f t="shared" si="67"/>
        <v>-5.6040349051311722E-4</v>
      </c>
      <c r="H1353" s="10">
        <f ca="1">IF(ROW()-2&gt;=$R$4, AVERAGE(INDIRECT("C"&amp;ROW()-$R$4+1):C1353), "")</f>
        <v>2.6878130217028451E-2</v>
      </c>
      <c r="J1353" s="18">
        <f ca="1">IF(ISNUMBER(MoyMob), IF(TestX, J1352*(1+C1353), J1352*(1+F1353)), J1352*(1+C1353))</f>
        <v>216.37489306602808</v>
      </c>
      <c r="K1353" s="9">
        <f t="shared" ca="1" si="68"/>
        <v>-5.6040349051311722E-4</v>
      </c>
      <c r="L1353" s="10"/>
    </row>
    <row r="1354" spans="1:12">
      <c r="A1354" s="1" t="s">
        <v>1353</v>
      </c>
      <c r="B1354" s="3">
        <v>63.26</v>
      </c>
      <c r="C1354" s="9">
        <f t="shared" si="66"/>
        <v>2.8450658429523656E-2</v>
      </c>
      <c r="E1354" s="3">
        <v>124.87</v>
      </c>
      <c r="F1354" s="9">
        <f t="shared" si="67"/>
        <v>2.4030759372006827E-4</v>
      </c>
      <c r="H1354" s="10">
        <f ca="1">IF(ROW()-2&gt;=$R$4, AVERAGE(INDIRECT("C"&amp;ROW()-$R$4+1):C1354), "")</f>
        <v>2.8450658429523656E-2</v>
      </c>
      <c r="J1354" s="18">
        <f ca="1">IF(ISNUMBER(MoyMob), IF(TestX, J1353*(1+C1354), J1353*(1+F1354)), J1353*(1+C1354))</f>
        <v>216.4268895959222</v>
      </c>
      <c r="K1354" s="9">
        <f t="shared" ca="1" si="68"/>
        <v>2.4030759372006827E-4</v>
      </c>
      <c r="L1354" s="10"/>
    </row>
    <row r="1355" spans="1:12">
      <c r="A1355" s="1" t="s">
        <v>1354</v>
      </c>
      <c r="B1355" s="3">
        <v>62.35</v>
      </c>
      <c r="C1355" s="9">
        <f t="shared" si="66"/>
        <v>-1.4385077458109352E-2</v>
      </c>
      <c r="E1355" s="3">
        <v>125.01</v>
      </c>
      <c r="F1355" s="9">
        <f t="shared" si="67"/>
        <v>1.1211660126531076E-3</v>
      </c>
      <c r="H1355" s="10">
        <f ca="1">IF(ROW()-2&gt;=$R$4, AVERAGE(INDIRECT("C"&amp;ROW()-$R$4+1):C1355), "")</f>
        <v>-1.4385077458109352E-2</v>
      </c>
      <c r="J1355" s="18">
        <f ca="1">IF(ISNUMBER(MoyMob), IF(TestX, J1354*(1+C1355), J1354*(1+F1355)), J1354*(1+C1355))</f>
        <v>216.66954006876139</v>
      </c>
      <c r="K1355" s="9">
        <f t="shared" ca="1" si="68"/>
        <v>1.1211660126531076E-3</v>
      </c>
      <c r="L1355" s="10"/>
    </row>
    <row r="1356" spans="1:12">
      <c r="A1356" s="1" t="s">
        <v>1355</v>
      </c>
      <c r="B1356" s="3">
        <v>63.05</v>
      </c>
      <c r="C1356" s="9">
        <f t="shared" si="66"/>
        <v>1.1226944667201311E-2</v>
      </c>
      <c r="E1356" s="3">
        <v>124.9</v>
      </c>
      <c r="F1356" s="9">
        <f t="shared" si="67"/>
        <v>-8.7992960563154643E-4</v>
      </c>
      <c r="H1356" s="10">
        <f ca="1">IF(ROW()-2&gt;=$R$4, AVERAGE(INDIRECT("C"&amp;ROW()-$R$4+1):C1356), "")</f>
        <v>1.1226944667201311E-2</v>
      </c>
      <c r="J1356" s="18">
        <f ca="1">IF(ISNUMBER(MoyMob), IF(TestX, J1355*(1+C1356), J1355*(1+F1356)), J1355*(1+C1356))</f>
        <v>216.47888612581633</v>
      </c>
      <c r="K1356" s="9">
        <f t="shared" ca="1" si="68"/>
        <v>-8.7992960563154643E-4</v>
      </c>
      <c r="L1356" s="10"/>
    </row>
    <row r="1357" spans="1:12">
      <c r="A1357" s="1" t="s">
        <v>1356</v>
      </c>
      <c r="B1357" s="3">
        <v>63.4</v>
      </c>
      <c r="C1357" s="9">
        <f t="shared" si="66"/>
        <v>5.5511498810467685E-3</v>
      </c>
      <c r="E1357" s="3">
        <v>124.87</v>
      </c>
      <c r="F1357" s="9">
        <f t="shared" si="67"/>
        <v>-2.4019215372295122E-4</v>
      </c>
      <c r="H1357" s="10">
        <f ca="1">IF(ROW()-2&gt;=$R$4, AVERAGE(INDIRECT("C"&amp;ROW()-$R$4+1):C1357), "")</f>
        <v>5.5511498810467685E-3</v>
      </c>
      <c r="J1357" s="18">
        <f ca="1">IF(ISNUMBER(MoyMob), IF(TestX, J1356*(1+C1357), J1356*(1+F1357)), J1356*(1+C1357))</f>
        <v>216.42688959592223</v>
      </c>
      <c r="K1357" s="9">
        <f t="shared" ca="1" si="68"/>
        <v>-2.4019215372295122E-4</v>
      </c>
      <c r="L1357" s="10"/>
    </row>
    <row r="1358" spans="1:12">
      <c r="A1358" s="1" t="s">
        <v>1357</v>
      </c>
      <c r="B1358" s="3">
        <v>64.03</v>
      </c>
      <c r="C1358" s="9">
        <f t="shared" si="66"/>
        <v>9.9369085173501848E-3</v>
      </c>
      <c r="E1358" s="3">
        <v>125.05</v>
      </c>
      <c r="F1358" s="9">
        <f t="shared" si="67"/>
        <v>1.4414991591253923E-3</v>
      </c>
      <c r="H1358" s="10">
        <f ca="1">IF(ROW()-2&gt;=$R$4, AVERAGE(INDIRECT("C"&amp;ROW()-$R$4+1):C1358), "")</f>
        <v>9.9369085173501848E-3</v>
      </c>
      <c r="J1358" s="18">
        <f ca="1">IF(ISNUMBER(MoyMob), IF(TestX, J1357*(1+C1358), J1357*(1+F1358)), J1357*(1+C1358))</f>
        <v>218.57750379853155</v>
      </c>
      <c r="K1358" s="9">
        <f t="shared" ca="1" si="68"/>
        <v>9.9369085173501848E-3</v>
      </c>
      <c r="L1358" s="10"/>
    </row>
    <row r="1359" spans="1:12">
      <c r="A1359" s="1" t="s">
        <v>1358</v>
      </c>
      <c r="B1359" s="3">
        <v>64.73</v>
      </c>
      <c r="C1359" s="9">
        <f t="shared" si="66"/>
        <v>1.0932375449008269E-2</v>
      </c>
      <c r="E1359" s="3">
        <v>125.11</v>
      </c>
      <c r="F1359" s="9">
        <f t="shared" si="67"/>
        <v>4.7980807676939463E-4</v>
      </c>
      <c r="H1359" s="10">
        <f ca="1">IF(ROW()-2&gt;=$R$4, AVERAGE(INDIRECT("C"&amp;ROW()-$R$4+1):C1359), "")</f>
        <v>1.0932375449008269E-2</v>
      </c>
      <c r="J1359" s="18">
        <f ca="1">IF(ISNUMBER(MoyMob), IF(TestX, J1358*(1+C1359), J1358*(1+F1359)), J1358*(1+C1359))</f>
        <v>218.68237905025418</v>
      </c>
      <c r="K1359" s="9">
        <f t="shared" ca="1" si="68"/>
        <v>4.7980807676939463E-4</v>
      </c>
      <c r="L1359" s="10"/>
    </row>
    <row r="1360" spans="1:12">
      <c r="A1360" s="1" t="s">
        <v>1359</v>
      </c>
      <c r="B1360" s="3">
        <v>64.17</v>
      </c>
      <c r="C1360" s="9">
        <f t="shared" si="66"/>
        <v>-8.6513208713115963E-3</v>
      </c>
      <c r="E1360" s="3">
        <v>125.32</v>
      </c>
      <c r="F1360" s="9">
        <f t="shared" si="67"/>
        <v>1.6785228998481561E-3</v>
      </c>
      <c r="H1360" s="10">
        <f ca="1">IF(ROW()-2&gt;=$R$4, AVERAGE(INDIRECT("C"&amp;ROW()-$R$4+1):C1360), "")</f>
        <v>-8.6513208713115963E-3</v>
      </c>
      <c r="J1360" s="18">
        <f ca="1">IF(ISNUMBER(MoyMob), IF(TestX, J1359*(1+C1360), J1359*(1+F1360)), J1359*(1+C1360))</f>
        <v>219.0494424312833</v>
      </c>
      <c r="K1360" s="9">
        <f t="shared" ca="1" si="68"/>
        <v>1.6785228998481561E-3</v>
      </c>
      <c r="L1360" s="10"/>
    </row>
    <row r="1361" spans="1:12">
      <c r="A1361" s="1" t="s">
        <v>1360</v>
      </c>
      <c r="B1361" s="3">
        <v>63.89</v>
      </c>
      <c r="C1361" s="9">
        <f t="shared" si="66"/>
        <v>-4.3634096930029731E-3</v>
      </c>
      <c r="E1361" s="3">
        <v>125.35</v>
      </c>
      <c r="F1361" s="9">
        <f t="shared" si="67"/>
        <v>2.3938716884774891E-4</v>
      </c>
      <c r="H1361" s="10">
        <f ca="1">IF(ROW()-2&gt;=$R$4, AVERAGE(INDIRECT("C"&amp;ROW()-$R$4+1):C1361), "")</f>
        <v>-4.3634096930029731E-3</v>
      </c>
      <c r="J1361" s="18">
        <f ca="1">IF(ISNUMBER(MoyMob), IF(TestX, J1360*(1+C1361), J1360*(1+F1361)), J1360*(1+C1361))</f>
        <v>219.1018800571446</v>
      </c>
      <c r="K1361" s="9">
        <f t="shared" ca="1" si="68"/>
        <v>2.3938716884774891E-4</v>
      </c>
      <c r="L1361" s="10"/>
    </row>
    <row r="1362" spans="1:12">
      <c r="A1362" s="1" t="s">
        <v>1361</v>
      </c>
      <c r="B1362" s="3">
        <v>63.4</v>
      </c>
      <c r="C1362" s="9">
        <f t="shared" si="66"/>
        <v>-7.6694318359681324E-3</v>
      </c>
      <c r="E1362" s="3">
        <v>125.74</v>
      </c>
      <c r="F1362" s="9">
        <f t="shared" si="67"/>
        <v>3.111288392501077E-3</v>
      </c>
      <c r="H1362" s="10">
        <f ca="1">IF(ROW()-2&gt;=$R$4, AVERAGE(INDIRECT("C"&amp;ROW()-$R$4+1):C1362), "")</f>
        <v>-7.6694318359681324E-3</v>
      </c>
      <c r="J1362" s="18">
        <f ca="1">IF(ISNUMBER(MoyMob), IF(TestX, J1361*(1+C1362), J1361*(1+F1362)), J1361*(1+C1362))</f>
        <v>219.78356919334155</v>
      </c>
      <c r="K1362" s="9">
        <f t="shared" ca="1" si="68"/>
        <v>3.111288392501077E-3</v>
      </c>
      <c r="L1362" s="10"/>
    </row>
    <row r="1363" spans="1:12">
      <c r="A1363" s="1" t="s">
        <v>1362</v>
      </c>
      <c r="B1363" s="3">
        <v>62.91</v>
      </c>
      <c r="C1363" s="9">
        <f t="shared" si="66"/>
        <v>-7.7287066246056746E-3</v>
      </c>
      <c r="E1363" s="3">
        <v>125.88</v>
      </c>
      <c r="F1363" s="9">
        <f t="shared" si="67"/>
        <v>1.1134086209638738E-3</v>
      </c>
      <c r="H1363" s="10">
        <f ca="1">IF(ROW()-2&gt;=$R$4, AVERAGE(INDIRECT("C"&amp;ROW()-$R$4+1):C1363), "")</f>
        <v>-7.7287066246056746E-3</v>
      </c>
      <c r="J1363" s="18">
        <f ca="1">IF(ISNUMBER(MoyMob), IF(TestX, J1362*(1+C1363), J1362*(1+F1363)), J1362*(1+C1363))</f>
        <v>218.08492646613749</v>
      </c>
      <c r="K1363" s="9">
        <f t="shared" ca="1" si="68"/>
        <v>-7.7287066246056746E-3</v>
      </c>
      <c r="L1363" s="10"/>
    </row>
    <row r="1364" spans="1:12">
      <c r="A1364" s="1" t="s">
        <v>1363</v>
      </c>
      <c r="B1364" s="3">
        <v>62.63</v>
      </c>
      <c r="C1364" s="9">
        <f t="shared" si="66"/>
        <v>-4.4508027340643963E-3</v>
      </c>
      <c r="E1364" s="3">
        <v>125.81</v>
      </c>
      <c r="F1364" s="9">
        <f t="shared" si="67"/>
        <v>-5.5608516047023215E-4</v>
      </c>
      <c r="H1364" s="10">
        <f ca="1">IF(ROW()-2&gt;=$R$4, AVERAGE(INDIRECT("C"&amp;ROW()-$R$4+1):C1364), "")</f>
        <v>-4.4508027340643963E-3</v>
      </c>
      <c r="J1364" s="18">
        <f ca="1">IF(ISNUMBER(MoyMob), IF(TestX, J1363*(1+C1364), J1363*(1+F1364)), J1363*(1+C1364))</f>
        <v>217.11427347916378</v>
      </c>
      <c r="K1364" s="9">
        <f t="shared" ca="1" si="68"/>
        <v>-4.4508027340642853E-3</v>
      </c>
      <c r="L1364" s="10"/>
    </row>
    <row r="1365" spans="1:12">
      <c r="A1365" s="1" t="s">
        <v>1364</v>
      </c>
      <c r="B1365" s="3">
        <v>62.21</v>
      </c>
      <c r="C1365" s="9">
        <f t="shared" si="66"/>
        <v>-6.7060514130609095E-3</v>
      </c>
      <c r="E1365" s="3">
        <v>125.75</v>
      </c>
      <c r="F1365" s="9">
        <f t="shared" si="67"/>
        <v>-4.7690962562596528E-4</v>
      </c>
      <c r="H1365" s="10">
        <f ca="1">IF(ROW()-2&gt;=$R$4, AVERAGE(INDIRECT("C"&amp;ROW()-$R$4+1):C1365), "")</f>
        <v>-6.7060514130609095E-3</v>
      </c>
      <c r="J1365" s="18">
        <f ca="1">IF(ISNUMBER(MoyMob), IF(TestX, J1364*(1+C1365), J1364*(1+F1365)), J1364*(1+C1365))</f>
        <v>215.65829399870316</v>
      </c>
      <c r="K1365" s="9">
        <f t="shared" ca="1" si="68"/>
        <v>-6.7060514130607984E-3</v>
      </c>
      <c r="L1365" s="10"/>
    </row>
    <row r="1366" spans="1:12">
      <c r="A1366" s="1" t="s">
        <v>1365</v>
      </c>
      <c r="B1366" s="3">
        <v>60.25</v>
      </c>
      <c r="C1366" s="9">
        <f t="shared" si="66"/>
        <v>-3.1506188715640593E-2</v>
      </c>
      <c r="E1366" s="3">
        <v>125.87</v>
      </c>
      <c r="F1366" s="9">
        <f t="shared" si="67"/>
        <v>9.5427435387684945E-4</v>
      </c>
      <c r="H1366" s="10">
        <f ca="1">IF(ROW()-2&gt;=$R$4, AVERAGE(INDIRECT("C"&amp;ROW()-$R$4+1):C1366), "")</f>
        <v>-3.1506188715640593E-2</v>
      </c>
      <c r="J1366" s="18">
        <f ca="1">IF(ISNUMBER(MoyMob), IF(TestX, J1365*(1+C1366), J1365*(1+F1366)), J1365*(1+C1366))</f>
        <v>208.86372308988692</v>
      </c>
      <c r="K1366" s="9">
        <f t="shared" ca="1" si="68"/>
        <v>-3.1506188715640593E-2</v>
      </c>
      <c r="L1366" s="10"/>
    </row>
    <row r="1367" spans="1:12">
      <c r="A1367" s="1" t="s">
        <v>1366</v>
      </c>
      <c r="B1367" s="3">
        <v>61.16</v>
      </c>
      <c r="C1367" s="9">
        <f t="shared" si="66"/>
        <v>1.5103734439833927E-2</v>
      </c>
      <c r="E1367" s="3">
        <v>126.1</v>
      </c>
      <c r="F1367" s="9">
        <f t="shared" si="67"/>
        <v>1.8272821164693198E-3</v>
      </c>
      <c r="H1367" s="10">
        <f ca="1">IF(ROW()-2&gt;=$R$4, AVERAGE(INDIRECT("C"&amp;ROW()-$R$4+1):C1367), "")</f>
        <v>1.5103734439833927E-2</v>
      </c>
      <c r="J1367" s="18">
        <f ca="1">IF(ISNUMBER(MoyMob), IF(TestX, J1366*(1+C1367), J1366*(1+F1367)), J1366*(1+C1367))</f>
        <v>212.01834529755158</v>
      </c>
      <c r="K1367" s="9">
        <f t="shared" ca="1" si="68"/>
        <v>1.5103734439833927E-2</v>
      </c>
      <c r="L1367" s="10"/>
    </row>
    <row r="1368" spans="1:12">
      <c r="A1368" s="1" t="s">
        <v>1367</v>
      </c>
      <c r="B1368" s="3">
        <v>61.51</v>
      </c>
      <c r="C1368" s="9">
        <f t="shared" si="66"/>
        <v>5.7226945716155608E-3</v>
      </c>
      <c r="E1368" s="3">
        <v>126.07</v>
      </c>
      <c r="F1368" s="9">
        <f t="shared" si="67"/>
        <v>-2.3790642347343294E-4</v>
      </c>
      <c r="H1368" s="10">
        <f ca="1">IF(ROW()-2&gt;=$R$4, AVERAGE(INDIRECT("C"&amp;ROW()-$R$4+1):C1368), "")</f>
        <v>5.7226945716155608E-3</v>
      </c>
      <c r="J1368" s="18">
        <f ca="1">IF(ISNUMBER(MoyMob), IF(TestX, J1367*(1+C1368), J1367*(1+F1368)), J1367*(1+C1368))</f>
        <v>213.2316615312688</v>
      </c>
      <c r="K1368" s="9">
        <f t="shared" ca="1" si="68"/>
        <v>5.7226945716155608E-3</v>
      </c>
      <c r="L1368" s="10"/>
    </row>
    <row r="1369" spans="1:12">
      <c r="A1369" s="1" t="s">
        <v>1368</v>
      </c>
      <c r="B1369" s="3">
        <v>62.77</v>
      </c>
      <c r="C1369" s="9">
        <f t="shared" si="66"/>
        <v>2.048447406925713E-2</v>
      </c>
      <c r="E1369" s="3">
        <v>126.57</v>
      </c>
      <c r="F1369" s="9">
        <f t="shared" si="67"/>
        <v>3.966050606805771E-3</v>
      </c>
      <c r="H1369" s="10">
        <f ca="1">IF(ROW()-2&gt;=$R$4, AVERAGE(INDIRECT("C"&amp;ROW()-$R$4+1):C1369), "")</f>
        <v>2.048447406925713E-2</v>
      </c>
      <c r="J1369" s="18">
        <f ca="1">IF(ISNUMBER(MoyMob), IF(TestX, J1368*(1+C1369), J1368*(1+F1369)), J1368*(1+C1369))</f>
        <v>217.59959997265068</v>
      </c>
      <c r="K1369" s="9">
        <f t="shared" ca="1" si="68"/>
        <v>2.048447406925713E-2</v>
      </c>
      <c r="L1369" s="10"/>
    </row>
    <row r="1370" spans="1:12">
      <c r="A1370" s="1" t="s">
        <v>1369</v>
      </c>
      <c r="B1370" s="3">
        <v>61.72</v>
      </c>
      <c r="C1370" s="9">
        <f t="shared" si="66"/>
        <v>-1.67277361797038E-2</v>
      </c>
      <c r="E1370" s="3">
        <v>126.51</v>
      </c>
      <c r="F1370" s="9">
        <f t="shared" si="67"/>
        <v>-4.7404598246025831E-4</v>
      </c>
      <c r="H1370" s="10">
        <f ca="1">IF(ROW()-2&gt;=$R$4, AVERAGE(INDIRECT("C"&amp;ROW()-$R$4+1):C1370), "")</f>
        <v>-1.67277361797038E-2</v>
      </c>
      <c r="J1370" s="18">
        <f ca="1">IF(ISNUMBER(MoyMob), IF(TestX, J1369*(1+C1370), J1369*(1+F1370)), J1369*(1+C1370))</f>
        <v>217.4964477564987</v>
      </c>
      <c r="K1370" s="9">
        <f t="shared" ca="1" si="68"/>
        <v>-4.7404598246025831E-4</v>
      </c>
      <c r="L1370" s="10"/>
    </row>
    <row r="1371" spans="1:12">
      <c r="A1371" s="1" t="s">
        <v>1370</v>
      </c>
      <c r="B1371" s="3">
        <v>61.37</v>
      </c>
      <c r="C1371" s="9">
        <f t="shared" si="66"/>
        <v>-5.6707712248865727E-3</v>
      </c>
      <c r="E1371" s="3">
        <v>126.28</v>
      </c>
      <c r="F1371" s="9">
        <f t="shared" si="67"/>
        <v>-1.8180380997550039E-3</v>
      </c>
      <c r="H1371" s="10">
        <f ca="1">IF(ROW()-2&gt;=$R$4, AVERAGE(INDIRECT("C"&amp;ROW()-$R$4+1):C1371), "")</f>
        <v>-5.6707712248865727E-3</v>
      </c>
      <c r="J1371" s="18">
        <f ca="1">IF(ISNUMBER(MoyMob), IF(TestX, J1370*(1+C1371), J1370*(1+F1371)), J1370*(1+C1371))</f>
        <v>217.10103092791601</v>
      </c>
      <c r="K1371" s="9">
        <f t="shared" ca="1" si="68"/>
        <v>-1.8180380997550039E-3</v>
      </c>
      <c r="L1371" s="10"/>
    </row>
    <row r="1372" spans="1:12">
      <c r="A1372" s="1" t="s">
        <v>1371</v>
      </c>
      <c r="B1372" s="3">
        <v>63.05</v>
      </c>
      <c r="C1372" s="9">
        <f t="shared" si="66"/>
        <v>2.7374938895225576E-2</v>
      </c>
      <c r="E1372" s="3">
        <v>126.1</v>
      </c>
      <c r="F1372" s="9">
        <f t="shared" si="67"/>
        <v>-1.425403864428354E-3</v>
      </c>
      <c r="H1372" s="10">
        <f ca="1">IF(ROW()-2&gt;=$R$4, AVERAGE(INDIRECT("C"&amp;ROW()-$R$4+1):C1372), "")</f>
        <v>2.7374938895225576E-2</v>
      </c>
      <c r="J1372" s="18">
        <f ca="1">IF(ISNUMBER(MoyMob), IF(TestX, J1371*(1+C1372), J1371*(1+F1372)), J1371*(1+C1372))</f>
        <v>216.79157427945998</v>
      </c>
      <c r="K1372" s="9">
        <f t="shared" ca="1" si="68"/>
        <v>-1.425403864428354E-3</v>
      </c>
      <c r="L1372" s="10"/>
    </row>
    <row r="1373" spans="1:12">
      <c r="A1373" s="1" t="s">
        <v>1372</v>
      </c>
      <c r="B1373" s="3">
        <v>63.47</v>
      </c>
      <c r="C1373" s="9">
        <f t="shared" si="66"/>
        <v>6.6613798572561222E-3</v>
      </c>
      <c r="E1373" s="3">
        <v>126.5</v>
      </c>
      <c r="F1373" s="9">
        <f t="shared" si="67"/>
        <v>3.1720856463124392E-3</v>
      </c>
      <c r="H1373" s="10">
        <f ca="1">IF(ROW()-2&gt;=$R$4, AVERAGE(INDIRECT("C"&amp;ROW()-$R$4+1):C1373), "")</f>
        <v>6.6613798572561222E-3</v>
      </c>
      <c r="J1373" s="18">
        <f ca="1">IF(ISNUMBER(MoyMob), IF(TestX, J1372*(1+C1373), J1372*(1+F1373)), J1372*(1+C1373))</f>
        <v>218.23570530558803</v>
      </c>
      <c r="K1373" s="9">
        <f t="shared" ca="1" si="68"/>
        <v>6.6613798572561222E-3</v>
      </c>
      <c r="L1373" s="10"/>
    </row>
    <row r="1374" spans="1:12">
      <c r="A1374" s="1" t="s">
        <v>1373</v>
      </c>
      <c r="B1374" s="3">
        <v>63.96</v>
      </c>
      <c r="C1374" s="9">
        <f t="shared" si="66"/>
        <v>7.7201827635102749E-3</v>
      </c>
      <c r="E1374" s="3">
        <v>126.21</v>
      </c>
      <c r="F1374" s="9">
        <f t="shared" si="67"/>
        <v>-2.2924901185771285E-3</v>
      </c>
      <c r="H1374" s="10">
        <f ca="1">IF(ROW()-2&gt;=$R$4, AVERAGE(INDIRECT("C"&amp;ROW()-$R$4+1):C1374), "")</f>
        <v>7.7201827635102749E-3</v>
      </c>
      <c r="J1374" s="18">
        <f ca="1">IF(ISNUMBER(MoyMob), IF(TestX, J1373*(1+C1374), J1373*(1+F1374)), J1373*(1+C1374))</f>
        <v>219.92052483607074</v>
      </c>
      <c r="K1374" s="9">
        <f t="shared" ca="1" si="68"/>
        <v>7.7201827635102749E-3</v>
      </c>
      <c r="L1374" s="10"/>
    </row>
    <row r="1375" spans="1:12">
      <c r="A1375" s="1" t="s">
        <v>1374</v>
      </c>
      <c r="B1375" s="3">
        <v>63.05</v>
      </c>
      <c r="C1375" s="9">
        <f t="shared" si="66"/>
        <v>-1.4227642276422814E-2</v>
      </c>
      <c r="E1375" s="3">
        <v>126.16</v>
      </c>
      <c r="F1375" s="9">
        <f t="shared" si="67"/>
        <v>-3.9616512162266027E-4</v>
      </c>
      <c r="H1375" s="10">
        <f ca="1">IF(ROW()-2&gt;=$R$4, AVERAGE(INDIRECT("C"&amp;ROW()-$R$4+1):C1375), "")</f>
        <v>-1.4227642276422814E-2</v>
      </c>
      <c r="J1375" s="18">
        <f ca="1">IF(ISNUMBER(MoyMob), IF(TestX, J1374*(1+C1375), J1374*(1+F1375)), J1374*(1+C1375))</f>
        <v>219.83339999460173</v>
      </c>
      <c r="K1375" s="9">
        <f t="shared" ca="1" si="68"/>
        <v>-3.9616512162266027E-4</v>
      </c>
      <c r="L1375" s="10"/>
    </row>
    <row r="1376" spans="1:12">
      <c r="A1376" s="1" t="s">
        <v>1375</v>
      </c>
      <c r="B1376" s="3">
        <v>63.12</v>
      </c>
      <c r="C1376" s="9">
        <f t="shared" si="66"/>
        <v>1.1102299762093537E-3</v>
      </c>
      <c r="E1376" s="3">
        <v>126.45</v>
      </c>
      <c r="F1376" s="9">
        <f t="shared" si="67"/>
        <v>2.2986683576411426E-3</v>
      </c>
      <c r="H1376" s="10">
        <f ca="1">IF(ROW()-2&gt;=$R$4, AVERAGE(INDIRECT("C"&amp;ROW()-$R$4+1):C1376), "")</f>
        <v>1.1102299762093537E-3</v>
      </c>
      <c r="J1376" s="18">
        <f ca="1">IF(ISNUMBER(MoyMob), IF(TestX, J1375*(1+C1376), J1375*(1+F1376)), J1375*(1+C1376))</f>
        <v>220.338724075122</v>
      </c>
      <c r="K1376" s="9">
        <f t="shared" ca="1" si="68"/>
        <v>2.2986683576411426E-3</v>
      </c>
      <c r="L1376" s="10"/>
    </row>
    <row r="1377" spans="1:12">
      <c r="A1377" s="1" t="s">
        <v>1376</v>
      </c>
      <c r="B1377" s="3">
        <v>62.49</v>
      </c>
      <c r="C1377" s="9">
        <f t="shared" si="66"/>
        <v>-9.9809885931557707E-3</v>
      </c>
      <c r="E1377" s="3">
        <v>126.54</v>
      </c>
      <c r="F1377" s="9">
        <f t="shared" si="67"/>
        <v>7.1174377224192398E-4</v>
      </c>
      <c r="H1377" s="10">
        <f ca="1">IF(ROW()-2&gt;=$R$4, AVERAGE(INDIRECT("C"&amp;ROW()-$R$4+1):C1377), "")</f>
        <v>-9.9809885931557707E-3</v>
      </c>
      <c r="J1377" s="18">
        <f ca="1">IF(ISNUMBER(MoyMob), IF(TestX, J1376*(1+C1377), J1376*(1+F1377)), J1376*(1+C1377))</f>
        <v>220.49554878976619</v>
      </c>
      <c r="K1377" s="9">
        <f t="shared" ca="1" si="68"/>
        <v>7.1174377224192398E-4</v>
      </c>
      <c r="L1377" s="10"/>
    </row>
    <row r="1378" spans="1:12">
      <c r="A1378" s="1" t="s">
        <v>1377</v>
      </c>
      <c r="B1378" s="3">
        <v>61.51</v>
      </c>
      <c r="C1378" s="9">
        <f t="shared" si="66"/>
        <v>-1.5682509201472294E-2</v>
      </c>
      <c r="E1378" s="3">
        <v>126.59</v>
      </c>
      <c r="F1378" s="9">
        <f t="shared" si="67"/>
        <v>3.9513197407936573E-4</v>
      </c>
      <c r="H1378" s="10">
        <f ca="1">IF(ROW()-2&gt;=$R$4, AVERAGE(INDIRECT("C"&amp;ROW()-$R$4+1):C1378), "")</f>
        <v>-1.5682509201472294E-2</v>
      </c>
      <c r="J1378" s="18">
        <f ca="1">IF(ISNUMBER(MoyMob), IF(TestX, J1377*(1+C1378), J1377*(1+F1378)), J1377*(1+C1378))</f>
        <v>217.037625316987</v>
      </c>
      <c r="K1378" s="9">
        <f t="shared" ca="1" si="68"/>
        <v>-1.5682509201472294E-2</v>
      </c>
      <c r="L1378" s="10"/>
    </row>
    <row r="1379" spans="1:12">
      <c r="A1379" s="1" t="s">
        <v>1378</v>
      </c>
      <c r="B1379" s="3">
        <v>62.21</v>
      </c>
      <c r="C1379" s="9">
        <f t="shared" si="66"/>
        <v>1.1380263371809418E-2</v>
      </c>
      <c r="E1379" s="3">
        <v>126.67</v>
      </c>
      <c r="F1379" s="9">
        <f t="shared" si="67"/>
        <v>6.3196145035160356E-4</v>
      </c>
      <c r="H1379" s="10">
        <f ca="1">IF(ROW()-2&gt;=$R$4, AVERAGE(INDIRECT("C"&amp;ROW()-$R$4+1):C1379), "")</f>
        <v>1.1380263371809418E-2</v>
      </c>
      <c r="J1379" s="18">
        <f ca="1">IF(ISNUMBER(MoyMob), IF(TestX, J1378*(1+C1379), J1378*(1+F1379)), J1378*(1+C1379))</f>
        <v>217.1747847294632</v>
      </c>
      <c r="K1379" s="9">
        <f t="shared" ca="1" si="68"/>
        <v>6.3196145035160356E-4</v>
      </c>
      <c r="L1379" s="10"/>
    </row>
    <row r="1380" spans="1:12">
      <c r="A1380" s="1" t="s">
        <v>1379</v>
      </c>
      <c r="B1380" s="3">
        <v>61.37</v>
      </c>
      <c r="C1380" s="9">
        <f t="shared" si="66"/>
        <v>-1.3502652306703111E-2</v>
      </c>
      <c r="E1380" s="3">
        <v>126.45</v>
      </c>
      <c r="F1380" s="9">
        <f t="shared" si="67"/>
        <v>-1.73679640009472E-3</v>
      </c>
      <c r="H1380" s="10">
        <f ca="1">IF(ROW()-2&gt;=$R$4, AVERAGE(INDIRECT("C"&amp;ROW()-$R$4+1):C1380), "")</f>
        <v>-1.3502652306703111E-2</v>
      </c>
      <c r="J1380" s="18">
        <f ca="1">IF(ISNUMBER(MoyMob), IF(TestX, J1379*(1+C1380), J1379*(1+F1380)), J1379*(1+C1380))</f>
        <v>214.24234912147816</v>
      </c>
      <c r="K1380" s="9">
        <f t="shared" ca="1" si="68"/>
        <v>-1.3502652306703111E-2</v>
      </c>
      <c r="L1380" s="10"/>
    </row>
    <row r="1381" spans="1:12">
      <c r="A1381" s="1" t="s">
        <v>1380</v>
      </c>
      <c r="B1381" s="3">
        <v>61.09</v>
      </c>
      <c r="C1381" s="9">
        <f t="shared" si="66"/>
        <v>-4.5624898158708183E-3</v>
      </c>
      <c r="E1381" s="3">
        <v>126.32</v>
      </c>
      <c r="F1381" s="9">
        <f t="shared" si="67"/>
        <v>-1.0280743376829271E-3</v>
      </c>
      <c r="H1381" s="10">
        <f ca="1">IF(ROW()-2&gt;=$R$4, AVERAGE(INDIRECT("C"&amp;ROW()-$R$4+1):C1381), "")</f>
        <v>-4.5624898158708183E-3</v>
      </c>
      <c r="J1381" s="18">
        <f ca="1">IF(ISNUMBER(MoyMob), IF(TestX, J1380*(1+C1381), J1380*(1+F1381)), J1380*(1+C1381))</f>
        <v>213.26487058548318</v>
      </c>
      <c r="K1381" s="9">
        <f t="shared" ca="1" si="68"/>
        <v>-4.5624898158708183E-3</v>
      </c>
      <c r="L1381" s="10"/>
    </row>
    <row r="1382" spans="1:12">
      <c r="A1382" s="1" t="s">
        <v>1381</v>
      </c>
      <c r="B1382" s="3">
        <v>62</v>
      </c>
      <c r="C1382" s="9">
        <f t="shared" si="66"/>
        <v>1.4896055000818365E-2</v>
      </c>
      <c r="E1382" s="3">
        <v>126.45</v>
      </c>
      <c r="F1382" s="9">
        <f t="shared" si="67"/>
        <v>1.0291323622546589E-3</v>
      </c>
      <c r="H1382" s="10">
        <f ca="1">IF(ROW()-2&gt;=$R$4, AVERAGE(INDIRECT("C"&amp;ROW()-$R$4+1):C1382), "")</f>
        <v>1.4896055000818365E-2</v>
      </c>
      <c r="J1382" s="18">
        <f ca="1">IF(ISNUMBER(MoyMob), IF(TestX, J1381*(1+C1382), J1381*(1+F1382)), J1381*(1+C1382))</f>
        <v>213.48434836553474</v>
      </c>
      <c r="K1382" s="9">
        <f t="shared" ca="1" si="68"/>
        <v>1.0291323622546589E-3</v>
      </c>
      <c r="L1382" s="10"/>
    </row>
    <row r="1383" spans="1:12">
      <c r="A1383" s="1" t="s">
        <v>1382</v>
      </c>
      <c r="B1383" s="3">
        <v>62.28</v>
      </c>
      <c r="C1383" s="9">
        <f t="shared" si="66"/>
        <v>4.516129032258176E-3</v>
      </c>
      <c r="E1383" s="3">
        <v>126.49</v>
      </c>
      <c r="F1383" s="9">
        <f t="shared" si="67"/>
        <v>3.1633056544078109E-4</v>
      </c>
      <c r="H1383" s="10">
        <f ca="1">IF(ROW()-2&gt;=$R$4, AVERAGE(INDIRECT("C"&amp;ROW()-$R$4+1):C1383), "")</f>
        <v>4.516129032258176E-3</v>
      </c>
      <c r="J1383" s="18">
        <f ca="1">IF(ISNUMBER(MoyMob), IF(TestX, J1382*(1+C1383), J1382*(1+F1383)), J1382*(1+C1383))</f>
        <v>214.44847122912105</v>
      </c>
      <c r="K1383" s="9">
        <f t="shared" ca="1" si="68"/>
        <v>4.516129032258176E-3</v>
      </c>
      <c r="L1383" s="10"/>
    </row>
    <row r="1384" spans="1:12">
      <c r="A1384" s="1" t="s">
        <v>1383</v>
      </c>
      <c r="B1384" s="3">
        <v>61.93</v>
      </c>
      <c r="C1384" s="9">
        <f t="shared" si="66"/>
        <v>-5.6197816313423576E-3</v>
      </c>
      <c r="E1384" s="3">
        <v>126.63</v>
      </c>
      <c r="F1384" s="9">
        <f t="shared" si="67"/>
        <v>1.1068068622026583E-3</v>
      </c>
      <c r="H1384" s="10">
        <f ca="1">IF(ROW()-2&gt;=$R$4, AVERAGE(INDIRECT("C"&amp;ROW()-$R$4+1):C1384), "")</f>
        <v>-5.6197816313423576E-3</v>
      </c>
      <c r="J1384" s="18">
        <f ca="1">IF(ISNUMBER(MoyMob), IF(TestX, J1383*(1+C1384), J1383*(1+F1384)), J1383*(1+C1384))</f>
        <v>213.24331764963819</v>
      </c>
      <c r="K1384" s="9">
        <f t="shared" ca="1" si="68"/>
        <v>-5.6197816313423576E-3</v>
      </c>
      <c r="L1384" s="10"/>
    </row>
    <row r="1385" spans="1:12">
      <c r="A1385" s="1" t="s">
        <v>1384</v>
      </c>
      <c r="B1385" s="3">
        <v>62.07</v>
      </c>
      <c r="C1385" s="9">
        <f t="shared" si="66"/>
        <v>2.2606168254482029E-3</v>
      </c>
      <c r="E1385" s="3">
        <v>126.77</v>
      </c>
      <c r="F1385" s="9">
        <f t="shared" si="67"/>
        <v>1.1055831951354289E-3</v>
      </c>
      <c r="H1385" s="10">
        <f ca="1">IF(ROW()-2&gt;=$R$4, AVERAGE(INDIRECT("C"&amp;ROW()-$R$4+1):C1385), "")</f>
        <v>2.2606168254482029E-3</v>
      </c>
      <c r="J1385" s="18">
        <f ca="1">IF(ISNUMBER(MoyMob), IF(TestX, J1384*(1+C1385), J1384*(1+F1385)), J1384*(1+C1385))</f>
        <v>213.47907587810656</v>
      </c>
      <c r="K1385" s="9">
        <f t="shared" ca="1" si="68"/>
        <v>1.1055831951354289E-3</v>
      </c>
      <c r="L1385" s="10"/>
    </row>
    <row r="1386" spans="1:12">
      <c r="A1386" s="1" t="s">
        <v>1385</v>
      </c>
      <c r="B1386" s="3">
        <v>62.35</v>
      </c>
      <c r="C1386" s="9">
        <f t="shared" si="66"/>
        <v>4.5110359271789413E-3</v>
      </c>
      <c r="E1386" s="3">
        <v>126.67</v>
      </c>
      <c r="F1386" s="9">
        <f t="shared" si="67"/>
        <v>-7.8883016486541724E-4</v>
      </c>
      <c r="H1386" s="10">
        <f ca="1">IF(ROW()-2&gt;=$R$4, AVERAGE(INDIRECT("C"&amp;ROW()-$R$4+1):C1386), "")</f>
        <v>4.5110359271789413E-3</v>
      </c>
      <c r="J1386" s="18">
        <f ca="1">IF(ISNUMBER(MoyMob), IF(TestX, J1385*(1+C1386), J1385*(1+F1386)), J1385*(1+C1386))</f>
        <v>213.31067714348632</v>
      </c>
      <c r="K1386" s="9">
        <f t="shared" ca="1" si="68"/>
        <v>-7.8883016486541724E-4</v>
      </c>
      <c r="L1386" s="10"/>
    </row>
    <row r="1387" spans="1:12">
      <c r="A1387" s="1" t="s">
        <v>1386</v>
      </c>
      <c r="B1387" s="3">
        <v>63.4</v>
      </c>
      <c r="C1387" s="9">
        <f t="shared" si="66"/>
        <v>1.6840417000801855E-2</v>
      </c>
      <c r="E1387" s="3">
        <v>126.77</v>
      </c>
      <c r="F1387" s="9">
        <f t="shared" si="67"/>
        <v>7.8945290913390309E-4</v>
      </c>
      <c r="H1387" s="10">
        <f ca="1">IF(ROW()-2&gt;=$R$4, AVERAGE(INDIRECT("C"&amp;ROW()-$R$4+1):C1387), "")</f>
        <v>1.6840417000801855E-2</v>
      </c>
      <c r="J1387" s="18">
        <f ca="1">IF(ISNUMBER(MoyMob), IF(TestX, J1386*(1+C1387), J1386*(1+F1387)), J1386*(1+C1387))</f>
        <v>216.90291789730603</v>
      </c>
      <c r="K1387" s="9">
        <f t="shared" ca="1" si="68"/>
        <v>1.6840417000801855E-2</v>
      </c>
      <c r="L1387" s="10"/>
    </row>
    <row r="1388" spans="1:12">
      <c r="A1388" s="1" t="s">
        <v>1387</v>
      </c>
      <c r="B1388" s="3">
        <v>64.73</v>
      </c>
      <c r="C1388" s="9">
        <f t="shared" si="66"/>
        <v>2.0977917981072736E-2</v>
      </c>
      <c r="E1388" s="3">
        <v>126.78</v>
      </c>
      <c r="F1388" s="9">
        <f t="shared" si="67"/>
        <v>7.8883016486619439E-5</v>
      </c>
      <c r="H1388" s="10">
        <f ca="1">IF(ROW()-2&gt;=$R$4, AVERAGE(INDIRECT("C"&amp;ROW()-$R$4+1):C1388), "")</f>
        <v>2.0977917981072736E-2</v>
      </c>
      <c r="J1388" s="18">
        <f ca="1">IF(ISNUMBER(MoyMob), IF(TestX, J1387*(1+C1388), J1387*(1+F1388)), J1387*(1+C1388))</f>
        <v>216.9200278537545</v>
      </c>
      <c r="K1388" s="9">
        <f t="shared" ca="1" si="68"/>
        <v>7.8883016486619439E-5</v>
      </c>
      <c r="L1388" s="10"/>
    </row>
    <row r="1389" spans="1:12">
      <c r="A1389" s="1" t="s">
        <v>1388</v>
      </c>
      <c r="B1389" s="3">
        <v>65.430000000000007</v>
      </c>
      <c r="C1389" s="9">
        <f t="shared" si="66"/>
        <v>1.0814151089139523E-2</v>
      </c>
      <c r="E1389" s="3">
        <v>126.64</v>
      </c>
      <c r="F1389" s="9">
        <f t="shared" si="67"/>
        <v>-1.1042751222590796E-3</v>
      </c>
      <c r="H1389" s="10">
        <f ca="1">IF(ROW()-2&gt;=$R$4, AVERAGE(INDIRECT("C"&amp;ROW()-$R$4+1):C1389), "")</f>
        <v>1.0814151089139523E-2</v>
      </c>
      <c r="J1389" s="18">
        <f ca="1">IF(ISNUMBER(MoyMob), IF(TestX, J1388*(1+C1389), J1388*(1+F1389)), J1388*(1+C1389))</f>
        <v>216.68048846347585</v>
      </c>
      <c r="K1389" s="9">
        <f t="shared" ca="1" si="68"/>
        <v>-1.1042751222590796E-3</v>
      </c>
      <c r="L1389" s="10"/>
    </row>
    <row r="1390" spans="1:12">
      <c r="A1390" s="1" t="s">
        <v>1389</v>
      </c>
      <c r="B1390" s="3">
        <v>63.82</v>
      </c>
      <c r="C1390" s="9">
        <f t="shared" si="66"/>
        <v>-2.460644964083758E-2</v>
      </c>
      <c r="E1390" s="3">
        <v>126.64</v>
      </c>
      <c r="F1390" s="9">
        <f t="shared" si="67"/>
        <v>0</v>
      </c>
      <c r="H1390" s="10">
        <f ca="1">IF(ROW()-2&gt;=$R$4, AVERAGE(INDIRECT("C"&amp;ROW()-$R$4+1):C1390), "")</f>
        <v>-2.460644964083758E-2</v>
      </c>
      <c r="J1390" s="18">
        <f ca="1">IF(ISNUMBER(MoyMob), IF(TestX, J1389*(1+C1390), J1389*(1+F1390)), J1389*(1+C1390))</f>
        <v>216.68048846347585</v>
      </c>
      <c r="K1390" s="9">
        <f t="shared" ca="1" si="68"/>
        <v>0</v>
      </c>
      <c r="L1390" s="10"/>
    </row>
    <row r="1391" spans="1:12">
      <c r="A1391" s="1" t="s">
        <v>1390</v>
      </c>
      <c r="B1391" s="3">
        <v>63.05</v>
      </c>
      <c r="C1391" s="9">
        <f t="shared" si="66"/>
        <v>-1.2065183328110352E-2</v>
      </c>
      <c r="E1391" s="3">
        <v>126.32</v>
      </c>
      <c r="F1391" s="9">
        <f t="shared" si="67"/>
        <v>-2.5268477574226234E-3</v>
      </c>
      <c r="H1391" s="10">
        <f ca="1">IF(ROW()-2&gt;=$R$4, AVERAGE(INDIRECT("C"&amp;ROW()-$R$4+1):C1391), "")</f>
        <v>-1.2065183328110352E-2</v>
      </c>
      <c r="J1391" s="18">
        <f ca="1">IF(ISNUMBER(MoyMob), IF(TestX, J1390*(1+C1391), J1390*(1+F1391)), J1390*(1+C1391))</f>
        <v>216.13296985712469</v>
      </c>
      <c r="K1391" s="9">
        <f t="shared" ca="1" si="68"/>
        <v>-2.5268477574226234E-3</v>
      </c>
      <c r="L1391" s="10"/>
    </row>
    <row r="1392" spans="1:12">
      <c r="A1392" s="1" t="s">
        <v>1391</v>
      </c>
      <c r="B1392" s="3">
        <v>62.49</v>
      </c>
      <c r="C1392" s="9">
        <f t="shared" si="66"/>
        <v>-8.8818398096748297E-3</v>
      </c>
      <c r="E1392" s="3">
        <v>125.98</v>
      </c>
      <c r="F1392" s="9">
        <f t="shared" si="67"/>
        <v>-2.6915769474350482E-3</v>
      </c>
      <c r="H1392" s="10">
        <f ca="1">IF(ROW()-2&gt;=$R$4, AVERAGE(INDIRECT("C"&amp;ROW()-$R$4+1):C1392), "")</f>
        <v>-8.8818398096748297E-3</v>
      </c>
      <c r="J1392" s="18">
        <f ca="1">IF(ISNUMBER(MoyMob), IF(TestX, J1391*(1+C1392), J1391*(1+F1392)), J1391*(1+C1392))</f>
        <v>215.55123133787657</v>
      </c>
      <c r="K1392" s="9">
        <f t="shared" ca="1" si="68"/>
        <v>-2.6915769474350482E-3</v>
      </c>
      <c r="L1392" s="10"/>
    </row>
    <row r="1393" spans="1:12">
      <c r="A1393" s="1" t="s">
        <v>1392</v>
      </c>
      <c r="B1393" s="3">
        <v>63.82</v>
      </c>
      <c r="C1393" s="9">
        <f t="shared" si="66"/>
        <v>2.1283405344855177E-2</v>
      </c>
      <c r="E1393" s="3">
        <v>126.15</v>
      </c>
      <c r="F1393" s="9">
        <f t="shared" si="67"/>
        <v>1.3494205429434025E-3</v>
      </c>
      <c r="H1393" s="10">
        <f ca="1">IF(ROW()-2&gt;=$R$4, AVERAGE(INDIRECT("C"&amp;ROW()-$R$4+1):C1393), "")</f>
        <v>2.1283405344855177E-2</v>
      </c>
      <c r="J1393" s="18">
        <f ca="1">IF(ISNUMBER(MoyMob), IF(TestX, J1392*(1+C1393), J1392*(1+F1393)), J1392*(1+C1393))</f>
        <v>220.13889556702324</v>
      </c>
      <c r="K1393" s="9">
        <f t="shared" ca="1" si="68"/>
        <v>2.1283405344855177E-2</v>
      </c>
      <c r="L1393" s="10"/>
    </row>
    <row r="1394" spans="1:12">
      <c r="A1394" s="1" t="s">
        <v>1393</v>
      </c>
      <c r="B1394" s="3">
        <v>63.47</v>
      </c>
      <c r="C1394" s="9">
        <f t="shared" si="66"/>
        <v>-5.4841742400502103E-3</v>
      </c>
      <c r="E1394" s="3">
        <v>126.23</v>
      </c>
      <c r="F1394" s="9">
        <f t="shared" si="67"/>
        <v>6.3416567578289396E-4</v>
      </c>
      <c r="H1394" s="10">
        <f ca="1">IF(ROW()-2&gt;=$R$4, AVERAGE(INDIRECT("C"&amp;ROW()-$R$4+1):C1394), "")</f>
        <v>-5.4841742400502103E-3</v>
      </c>
      <c r="J1394" s="18">
        <f ca="1">IF(ISNUMBER(MoyMob), IF(TestX, J1393*(1+C1394), J1393*(1+F1394)), J1393*(1+C1394))</f>
        <v>218.93161550672147</v>
      </c>
      <c r="K1394" s="9">
        <f t="shared" ca="1" si="68"/>
        <v>-5.4841742400502103E-3</v>
      </c>
      <c r="L1394" s="10"/>
    </row>
    <row r="1395" spans="1:12">
      <c r="A1395" s="1" t="s">
        <v>1394</v>
      </c>
      <c r="B1395" s="3">
        <v>63.05</v>
      </c>
      <c r="C1395" s="9">
        <f t="shared" si="66"/>
        <v>-6.6172995115802991E-3</v>
      </c>
      <c r="E1395" s="3">
        <v>126.41</v>
      </c>
      <c r="F1395" s="9">
        <f t="shared" si="67"/>
        <v>1.4259684702526698E-3</v>
      </c>
      <c r="H1395" s="10">
        <f ca="1">IF(ROW()-2&gt;=$R$4, AVERAGE(INDIRECT("C"&amp;ROW()-$R$4+1):C1395), "")</f>
        <v>-6.6172995115802991E-3</v>
      </c>
      <c r="J1395" s="18">
        <f ca="1">IF(ISNUMBER(MoyMob), IF(TestX, J1394*(1+C1395), J1394*(1+F1395)), J1394*(1+C1395))</f>
        <v>217.48287943435935</v>
      </c>
      <c r="K1395" s="9">
        <f t="shared" ca="1" si="68"/>
        <v>-6.6172995115802991E-3</v>
      </c>
      <c r="L1395" s="10"/>
    </row>
    <row r="1396" spans="1:12">
      <c r="A1396" s="1" t="s">
        <v>1395</v>
      </c>
      <c r="B1396" s="3">
        <v>62.7</v>
      </c>
      <c r="C1396" s="9">
        <f t="shared" si="66"/>
        <v>-5.5511498810466575E-3</v>
      </c>
      <c r="E1396" s="3">
        <v>126.3</v>
      </c>
      <c r="F1396" s="9">
        <f t="shared" si="67"/>
        <v>-8.7018432086072295E-4</v>
      </c>
      <c r="H1396" s="10">
        <f ca="1">IF(ROW()-2&gt;=$R$4, AVERAGE(INDIRECT("C"&amp;ROW()-$R$4+1):C1396), "")</f>
        <v>-5.5511498810466575E-3</v>
      </c>
      <c r="J1396" s="18">
        <f ca="1">IF(ISNUMBER(MoyMob), IF(TestX, J1395*(1+C1396), J1395*(1+F1396)), J1395*(1+C1396))</f>
        <v>217.29362924261991</v>
      </c>
      <c r="K1396" s="9">
        <f t="shared" ca="1" si="68"/>
        <v>-8.7018432086072295E-4</v>
      </c>
      <c r="L1396" s="10"/>
    </row>
    <row r="1397" spans="1:12">
      <c r="A1397" s="1" t="s">
        <v>1396</v>
      </c>
      <c r="B1397" s="3">
        <v>62.07</v>
      </c>
      <c r="C1397" s="9">
        <f t="shared" si="66"/>
        <v>-1.0047846889952194E-2</v>
      </c>
      <c r="E1397" s="3">
        <v>126.33</v>
      </c>
      <c r="F1397" s="9">
        <f t="shared" si="67"/>
        <v>2.3752969121138001E-4</v>
      </c>
      <c r="H1397" s="10">
        <f ca="1">IF(ROW()-2&gt;=$R$4, AVERAGE(INDIRECT("C"&amp;ROW()-$R$4+1):C1397), "")</f>
        <v>-1.0047846889952194E-2</v>
      </c>
      <c r="J1397" s="18">
        <f ca="1">IF(ISNUMBER(MoyMob), IF(TestX, J1396*(1+C1397), J1396*(1+F1397)), J1396*(1+C1397))</f>
        <v>215.11029612582803</v>
      </c>
      <c r="K1397" s="9">
        <f t="shared" ca="1" si="68"/>
        <v>-1.0047846889952194E-2</v>
      </c>
      <c r="L1397" s="10"/>
    </row>
    <row r="1398" spans="1:12">
      <c r="A1398" s="1" t="s">
        <v>1397</v>
      </c>
      <c r="B1398" s="3">
        <v>61.51</v>
      </c>
      <c r="C1398" s="9">
        <f t="shared" si="66"/>
        <v>-9.0220718543579936E-3</v>
      </c>
      <c r="E1398" s="3">
        <v>126.47</v>
      </c>
      <c r="F1398" s="9">
        <f t="shared" si="67"/>
        <v>1.1082086598590557E-3</v>
      </c>
      <c r="H1398" s="10">
        <f ca="1">IF(ROW()-2&gt;=$R$4, AVERAGE(INDIRECT("C"&amp;ROW()-$R$4+1):C1398), "")</f>
        <v>-9.0220718543579936E-3</v>
      </c>
      <c r="J1398" s="18">
        <f ca="1">IF(ISNUMBER(MoyMob), IF(TestX, J1397*(1+C1398), J1397*(1+F1398)), J1397*(1+C1398))</f>
        <v>213.16955557756859</v>
      </c>
      <c r="K1398" s="9">
        <f t="shared" ca="1" si="68"/>
        <v>-9.0220718543579936E-3</v>
      </c>
      <c r="L1398" s="10"/>
    </row>
    <row r="1399" spans="1:12">
      <c r="A1399" s="1" t="s">
        <v>1398</v>
      </c>
      <c r="B1399" s="3">
        <v>61.79</v>
      </c>
      <c r="C1399" s="9">
        <f t="shared" si="66"/>
        <v>4.5521053487238561E-3</v>
      </c>
      <c r="E1399" s="3">
        <v>126.45</v>
      </c>
      <c r="F1399" s="9">
        <f t="shared" si="67"/>
        <v>-1.5814027041982648E-4</v>
      </c>
      <c r="H1399" s="10">
        <f ca="1">IF(ROW()-2&gt;=$R$4, AVERAGE(INDIRECT("C"&amp;ROW()-$R$4+1):C1399), "")</f>
        <v>4.5521053487238561E-3</v>
      </c>
      <c r="J1399" s="18">
        <f ca="1">IF(ISNUMBER(MoyMob), IF(TestX, J1398*(1+C1399), J1398*(1+F1399)), J1398*(1+C1399))</f>
        <v>214.13992585169834</v>
      </c>
      <c r="K1399" s="9">
        <f t="shared" ca="1" si="68"/>
        <v>4.5521053487238561E-3</v>
      </c>
      <c r="L1399" s="10"/>
    </row>
    <row r="1400" spans="1:12">
      <c r="A1400" s="1" t="s">
        <v>1399</v>
      </c>
      <c r="B1400" s="3">
        <v>61.65</v>
      </c>
      <c r="C1400" s="9">
        <f t="shared" si="66"/>
        <v>-2.2657387926848793E-3</v>
      </c>
      <c r="E1400" s="3">
        <v>126.52</v>
      </c>
      <c r="F1400" s="9">
        <f t="shared" si="67"/>
        <v>5.5357848952142241E-4</v>
      </c>
      <c r="H1400" s="10">
        <f ca="1">IF(ROW()-2&gt;=$R$4, AVERAGE(INDIRECT("C"&amp;ROW()-$R$4+1):C1400), "")</f>
        <v>-2.2657387926848793E-3</v>
      </c>
      <c r="J1400" s="18">
        <f ca="1">IF(ISNUMBER(MoyMob), IF(TestX, J1399*(1+C1400), J1399*(1+F1400)), J1399*(1+C1400))</f>
        <v>213.65474071463348</v>
      </c>
      <c r="K1400" s="9">
        <f t="shared" ca="1" si="68"/>
        <v>-2.2657387926848793E-3</v>
      </c>
      <c r="L1400" s="10"/>
    </row>
    <row r="1401" spans="1:12">
      <c r="A1401" s="1" t="s">
        <v>1400</v>
      </c>
      <c r="B1401" s="3">
        <v>63.4</v>
      </c>
      <c r="C1401" s="9">
        <f t="shared" si="66"/>
        <v>2.8386050283860431E-2</v>
      </c>
      <c r="E1401" s="3">
        <v>126.37</v>
      </c>
      <c r="F1401" s="9">
        <f t="shared" si="67"/>
        <v>-1.1855833069869259E-3</v>
      </c>
      <c r="H1401" s="10">
        <f ca="1">IF(ROW()-2&gt;=$R$4, AVERAGE(INDIRECT("C"&amp;ROW()-$R$4+1):C1401), "")</f>
        <v>2.8386050283860431E-2</v>
      </c>
      <c r="J1401" s="18">
        <f ca="1">IF(ISNUMBER(MoyMob), IF(TestX, J1400*(1+C1401), J1400*(1+F1401)), J1400*(1+C1401))</f>
        <v>219.71955492794422</v>
      </c>
      <c r="K1401" s="9">
        <f t="shared" ca="1" si="68"/>
        <v>2.8386050283860431E-2</v>
      </c>
      <c r="L1401" s="10"/>
    </row>
    <row r="1402" spans="1:12">
      <c r="A1402" s="1" t="s">
        <v>1401</v>
      </c>
      <c r="B1402" s="3">
        <v>63.68</v>
      </c>
      <c r="C1402" s="9">
        <f t="shared" si="66"/>
        <v>4.4164037854890204E-3</v>
      </c>
      <c r="E1402" s="3">
        <v>126.36</v>
      </c>
      <c r="F1402" s="9">
        <f t="shared" si="67"/>
        <v>-7.9132705547269033E-5</v>
      </c>
      <c r="H1402" s="10">
        <f ca="1">IF(ROW()-2&gt;=$R$4, AVERAGE(INDIRECT("C"&amp;ROW()-$R$4+1):C1402), "")</f>
        <v>4.4164037854890204E-3</v>
      </c>
      <c r="J1402" s="18">
        <f ca="1">IF(ISNUMBER(MoyMob), IF(TestX, J1401*(1+C1402), J1401*(1+F1402)), J1401*(1+C1402))</f>
        <v>219.70216792510112</v>
      </c>
      <c r="K1402" s="9">
        <f t="shared" ca="1" si="68"/>
        <v>-7.9132705547269033E-5</v>
      </c>
      <c r="L1402" s="10"/>
    </row>
    <row r="1403" spans="1:12">
      <c r="A1403" s="1" t="s">
        <v>1402</v>
      </c>
      <c r="B1403" s="3">
        <v>63.89</v>
      </c>
      <c r="C1403" s="9">
        <f t="shared" si="66"/>
        <v>3.2977386934673891E-3</v>
      </c>
      <c r="E1403" s="3">
        <v>126.33</v>
      </c>
      <c r="F1403" s="9">
        <f t="shared" si="67"/>
        <v>-2.3741690408363159E-4</v>
      </c>
      <c r="H1403" s="10">
        <f ca="1">IF(ROW()-2&gt;=$R$4, AVERAGE(INDIRECT("C"&amp;ROW()-$R$4+1):C1403), "")</f>
        <v>3.2977386934673891E-3</v>
      </c>
      <c r="J1403" s="18">
        <f ca="1">IF(ISNUMBER(MoyMob), IF(TestX, J1402*(1+C1403), J1402*(1+F1403)), J1402*(1+C1403))</f>
        <v>220.42668826530641</v>
      </c>
      <c r="K1403" s="9">
        <f t="shared" ca="1" si="68"/>
        <v>3.2977386934673891E-3</v>
      </c>
      <c r="L1403" s="10"/>
    </row>
    <row r="1404" spans="1:12">
      <c r="A1404" s="1" t="s">
        <v>1403</v>
      </c>
      <c r="B1404" s="3">
        <v>63.82</v>
      </c>
      <c r="C1404" s="9">
        <f t="shared" si="66"/>
        <v>-1.0956331194240665E-3</v>
      </c>
      <c r="E1404" s="3">
        <v>126.26</v>
      </c>
      <c r="F1404" s="9">
        <f t="shared" si="67"/>
        <v>-5.5410432992952785E-4</v>
      </c>
      <c r="H1404" s="10">
        <f ca="1">IF(ROW()-2&gt;=$R$4, AVERAGE(INDIRECT("C"&amp;ROW()-$R$4+1):C1404), "")</f>
        <v>-1.0956331194240665E-3</v>
      </c>
      <c r="J1404" s="18">
        <f ca="1">IF(ISNUMBER(MoyMob), IF(TestX, J1403*(1+C1404), J1403*(1+F1404)), J1403*(1+C1404))</f>
        <v>220.30454888290657</v>
      </c>
      <c r="K1404" s="9">
        <f t="shared" ca="1" si="68"/>
        <v>-5.5410432992952785E-4</v>
      </c>
      <c r="L1404" s="10"/>
    </row>
    <row r="1405" spans="1:12">
      <c r="A1405" s="1" t="s">
        <v>1404</v>
      </c>
      <c r="B1405" s="3">
        <v>64.38</v>
      </c>
      <c r="C1405" s="9">
        <f t="shared" si="66"/>
        <v>8.7746787840801144E-3</v>
      </c>
      <c r="E1405" s="3">
        <v>126.09</v>
      </c>
      <c r="F1405" s="9">
        <f t="shared" si="67"/>
        <v>-1.3464280057025046E-3</v>
      </c>
      <c r="H1405" s="10">
        <f ca="1">IF(ROW()-2&gt;=$R$4, AVERAGE(INDIRECT("C"&amp;ROW()-$R$4+1):C1405), "")</f>
        <v>8.7746787840801144E-3</v>
      </c>
      <c r="J1405" s="18">
        <f ca="1">IF(ISNUMBER(MoyMob), IF(TestX, J1404*(1+C1405), J1404*(1+F1405)), J1404*(1+C1405))</f>
        <v>220.00792466850697</v>
      </c>
      <c r="K1405" s="9">
        <f t="shared" ca="1" si="68"/>
        <v>-1.3464280057025046E-3</v>
      </c>
      <c r="L1405" s="10"/>
    </row>
    <row r="1406" spans="1:12">
      <c r="A1406" s="1" t="s">
        <v>1405</v>
      </c>
      <c r="B1406" s="3">
        <v>64.38</v>
      </c>
      <c r="C1406" s="9">
        <f t="shared" si="66"/>
        <v>0</v>
      </c>
      <c r="E1406" s="3">
        <v>125.98</v>
      </c>
      <c r="F1406" s="9">
        <f t="shared" si="67"/>
        <v>-8.7239273534778228E-4</v>
      </c>
      <c r="H1406" s="10">
        <f ca="1">IF(ROW()-2&gt;=$R$4, AVERAGE(INDIRECT("C"&amp;ROW()-$R$4+1):C1406), "")</f>
        <v>0</v>
      </c>
      <c r="J1406" s="18">
        <f ca="1">IF(ISNUMBER(MoyMob), IF(TestX, J1405*(1+C1406), J1405*(1+F1406)), J1405*(1+C1406))</f>
        <v>219.81599135330723</v>
      </c>
      <c r="K1406" s="9">
        <f t="shared" ca="1" si="68"/>
        <v>-8.7239273534778228E-4</v>
      </c>
      <c r="L1406" s="10"/>
    </row>
    <row r="1407" spans="1:12">
      <c r="A1407" s="1" t="s">
        <v>1406</v>
      </c>
      <c r="B1407" s="3">
        <v>65.22</v>
      </c>
      <c r="C1407" s="9">
        <f t="shared" si="66"/>
        <v>1.3047530288909703E-2</v>
      </c>
      <c r="E1407" s="3">
        <v>126.27</v>
      </c>
      <c r="F1407" s="9">
        <f t="shared" si="67"/>
        <v>2.301952690903164E-3</v>
      </c>
      <c r="H1407" s="10">
        <f ca="1">IF(ROW()-2&gt;=$R$4, AVERAGE(INDIRECT("C"&amp;ROW()-$R$4+1):C1407), "")</f>
        <v>1.3047530288909703E-2</v>
      </c>
      <c r="J1407" s="18">
        <f ca="1">IF(ISNUMBER(MoyMob), IF(TestX, J1406*(1+C1407), J1406*(1+F1407)), J1406*(1+C1407))</f>
        <v>222.6840471584762</v>
      </c>
      <c r="K1407" s="9">
        <f t="shared" ca="1" si="68"/>
        <v>1.3047530288909703E-2</v>
      </c>
      <c r="L1407" s="10"/>
    </row>
    <row r="1408" spans="1:12">
      <c r="A1408" s="5" t="s">
        <v>1407</v>
      </c>
      <c r="B1408" s="3">
        <v>65.36</v>
      </c>
      <c r="C1408" s="9">
        <f t="shared" si="66"/>
        <v>2.1465808034344391E-3</v>
      </c>
      <c r="E1408" s="3">
        <v>126.16</v>
      </c>
      <c r="F1408" s="9">
        <f t="shared" si="67"/>
        <v>-8.7114912489105745E-4</v>
      </c>
      <c r="H1408" s="10">
        <f ca="1">IF(ROW()-2&gt;=$R$4, AVERAGE(INDIRECT("C"&amp;ROW()-$R$4+1):C1408), "")</f>
        <v>2.1465808034344391E-3</v>
      </c>
      <c r="J1408" s="18">
        <f ca="1">IF(ISNUMBER(MoyMob), IF(TestX, J1407*(1+C1408), J1407*(1+F1408)), J1407*(1+C1408))</f>
        <v>222.4900561456669</v>
      </c>
      <c r="K1408" s="9">
        <f t="shared" ca="1" si="68"/>
        <v>-8.7114912489105745E-4</v>
      </c>
      <c r="L1408" s="10"/>
    </row>
    <row r="1409" spans="1:12">
      <c r="A1409" s="1" t="s">
        <v>1408</v>
      </c>
      <c r="B1409" s="3">
        <v>64.73</v>
      </c>
      <c r="C1409" s="9">
        <f t="shared" si="66"/>
        <v>-9.6389228886167855E-3</v>
      </c>
      <c r="E1409" s="3">
        <v>126.5</v>
      </c>
      <c r="F1409" s="9">
        <f t="shared" si="67"/>
        <v>2.6949904882689335E-3</v>
      </c>
      <c r="H1409" s="10">
        <f ca="1">IF(ROW()-2&gt;=$R$4, AVERAGE(INDIRECT("C"&amp;ROW()-$R$4+1):C1409), "")</f>
        <v>-9.6389228886167855E-3</v>
      </c>
      <c r="J1409" s="18">
        <f ca="1">IF(ISNUMBER(MoyMob), IF(TestX, J1408*(1+C1409), J1408*(1+F1409)), J1408*(1+C1409))</f>
        <v>223.08966473071388</v>
      </c>
      <c r="K1409" s="9">
        <f t="shared" ca="1" si="68"/>
        <v>2.6949904882689335E-3</v>
      </c>
      <c r="L1409" s="10"/>
    </row>
    <row r="1410" spans="1:12">
      <c r="A1410" s="1" t="s">
        <v>1409</v>
      </c>
      <c r="B1410" s="3">
        <v>64.31</v>
      </c>
      <c r="C1410" s="9">
        <f t="shared" si="66"/>
        <v>-6.4884906534837805E-3</v>
      </c>
      <c r="E1410" s="3">
        <v>126.7</v>
      </c>
      <c r="F1410" s="9">
        <f t="shared" si="67"/>
        <v>1.5810276679841806E-3</v>
      </c>
      <c r="H1410" s="10">
        <f ca="1">IF(ROW()-2&gt;=$R$4, AVERAGE(INDIRECT("C"&amp;ROW()-$R$4+1):C1410), "")</f>
        <v>-6.4884906534837805E-3</v>
      </c>
      <c r="J1410" s="18">
        <f ca="1">IF(ISNUMBER(MoyMob), IF(TestX, J1409*(1+C1410), J1409*(1+F1410)), J1409*(1+C1410))</f>
        <v>223.44237566309445</v>
      </c>
      <c r="K1410" s="9">
        <f t="shared" ca="1" si="68"/>
        <v>1.5810276679841806E-3</v>
      </c>
      <c r="L1410" s="10"/>
    </row>
    <row r="1411" spans="1:12">
      <c r="A1411" s="1" t="s">
        <v>1410</v>
      </c>
      <c r="B1411" s="3">
        <v>65.290000000000006</v>
      </c>
      <c r="C1411" s="9">
        <f t="shared" si="66"/>
        <v>1.5238687606904167E-2</v>
      </c>
      <c r="E1411" s="3">
        <v>126.77</v>
      </c>
      <c r="F1411" s="9">
        <f t="shared" si="67"/>
        <v>5.5248618784520254E-4</v>
      </c>
      <c r="H1411" s="10">
        <f ca="1">IF(ROW()-2&gt;=$R$4, AVERAGE(INDIRECT("C"&amp;ROW()-$R$4+1):C1411), "")</f>
        <v>1.5238687606904167E-2</v>
      </c>
      <c r="J1411" s="18">
        <f ca="1">IF(ISNUMBER(MoyMob), IF(TestX, J1410*(1+C1411), J1410*(1+F1411)), J1410*(1+C1411))</f>
        <v>223.56582448942763</v>
      </c>
      <c r="K1411" s="9">
        <f t="shared" ca="1" si="68"/>
        <v>5.5248618784520254E-4</v>
      </c>
      <c r="L1411" s="10"/>
    </row>
    <row r="1412" spans="1:12">
      <c r="A1412" s="1" t="s">
        <v>1411</v>
      </c>
      <c r="B1412" s="3">
        <v>68.989999999999995</v>
      </c>
      <c r="C1412" s="9">
        <f t="shared" ref="C1412:C1475" si="69">B1412/B1411-1</f>
        <v>5.6670240465614752E-2</v>
      </c>
      <c r="E1412" s="3">
        <v>126.9</v>
      </c>
      <c r="F1412" s="9">
        <f t="shared" ref="F1412:F1475" si="70">E1412/E1411-1</f>
        <v>1.0254792143251645E-3</v>
      </c>
      <c r="H1412" s="10">
        <f ca="1">IF(ROW()-2&gt;=$R$4, AVERAGE(INDIRECT("C"&amp;ROW()-$R$4+1):C1412), "")</f>
        <v>5.6670240465614752E-2</v>
      </c>
      <c r="J1412" s="18">
        <f ca="1">IF(ISNUMBER(MoyMob), IF(TestX, J1411*(1+C1412), J1411*(1+F1412)), J1411*(1+C1412))</f>
        <v>236.23535352313692</v>
      </c>
      <c r="K1412" s="9">
        <f t="shared" ref="K1412:K1475" ca="1" si="71">J1412/J1411-1</f>
        <v>5.6670240465614752E-2</v>
      </c>
      <c r="L1412" s="10"/>
    </row>
    <row r="1413" spans="1:12">
      <c r="A1413" s="1" t="s">
        <v>1412</v>
      </c>
      <c r="B1413" s="3">
        <v>70.040000000000006</v>
      </c>
      <c r="C1413" s="9">
        <f t="shared" si="69"/>
        <v>1.5219597043049982E-2</v>
      </c>
      <c r="E1413" s="3">
        <v>126.82</v>
      </c>
      <c r="F1413" s="9">
        <f t="shared" si="70"/>
        <v>-6.3041765169435937E-4</v>
      </c>
      <c r="H1413" s="10">
        <f ca="1">IF(ROW()-2&gt;=$R$4, AVERAGE(INDIRECT("C"&amp;ROW()-$R$4+1):C1413), "")</f>
        <v>1.5219597043049982E-2</v>
      </c>
      <c r="J1413" s="18">
        <f ca="1">IF(ISNUMBER(MoyMob), IF(TestX, J1412*(1+C1413), J1412*(1+F1413)), J1412*(1+C1413))</f>
        <v>239.83076041108151</v>
      </c>
      <c r="K1413" s="9">
        <f t="shared" ca="1" si="71"/>
        <v>1.5219597043049982E-2</v>
      </c>
      <c r="L1413" s="10"/>
    </row>
    <row r="1414" spans="1:12">
      <c r="A1414" s="1" t="s">
        <v>1413</v>
      </c>
      <c r="B1414" s="3">
        <v>69.900000000000006</v>
      </c>
      <c r="C1414" s="9">
        <f t="shared" si="69"/>
        <v>-1.9988577955454279E-3</v>
      </c>
      <c r="E1414" s="3">
        <v>126.85</v>
      </c>
      <c r="F1414" s="9">
        <f t="shared" si="70"/>
        <v>2.3655574830461212E-4</v>
      </c>
      <c r="H1414" s="10">
        <f ca="1">IF(ROW()-2&gt;=$R$4, AVERAGE(INDIRECT("C"&amp;ROW()-$R$4+1):C1414), "")</f>
        <v>-1.9988577955454279E-3</v>
      </c>
      <c r="J1414" s="18">
        <f ca="1">IF(ISNUMBER(MoyMob), IF(TestX, J1413*(1+C1414), J1413*(1+F1414)), J1413*(1+C1414))</f>
        <v>239.88749375607702</v>
      </c>
      <c r="K1414" s="9">
        <f t="shared" ca="1" si="71"/>
        <v>2.3655574830461212E-4</v>
      </c>
      <c r="L1414" s="10"/>
    </row>
    <row r="1415" spans="1:12">
      <c r="A1415" s="1" t="s">
        <v>1414</v>
      </c>
      <c r="B1415" s="3">
        <v>70.180000000000007</v>
      </c>
      <c r="C1415" s="9">
        <f t="shared" si="69"/>
        <v>4.0057224606580011E-3</v>
      </c>
      <c r="E1415" s="3">
        <v>127.02</v>
      </c>
      <c r="F1415" s="9">
        <f t="shared" si="70"/>
        <v>1.3401655498621601E-3</v>
      </c>
      <c r="H1415" s="10">
        <f ca="1">IF(ROW()-2&gt;=$R$4, AVERAGE(INDIRECT("C"&amp;ROW()-$R$4+1):C1415), "")</f>
        <v>4.0057224606580011E-3</v>
      </c>
      <c r="J1415" s="18">
        <f ca="1">IF(ISNUMBER(MoyMob), IF(TestX, J1414*(1+C1415), J1414*(1+F1415)), J1414*(1+C1415))</f>
        <v>240.20898271105168</v>
      </c>
      <c r="K1415" s="9">
        <f t="shared" ca="1" si="71"/>
        <v>1.3401655498621601E-3</v>
      </c>
      <c r="L1415" s="10"/>
    </row>
    <row r="1416" spans="1:12">
      <c r="A1416" s="1" t="s">
        <v>1415</v>
      </c>
      <c r="B1416" s="3">
        <v>70.53</v>
      </c>
      <c r="C1416" s="9">
        <f t="shared" si="69"/>
        <v>4.9871758335706673E-3</v>
      </c>
      <c r="E1416" s="3">
        <v>127.21</v>
      </c>
      <c r="F1416" s="9">
        <f t="shared" si="70"/>
        <v>1.4958274287513174E-3</v>
      </c>
      <c r="H1416" s="10">
        <f ca="1">IF(ROW()-2&gt;=$R$4, AVERAGE(INDIRECT("C"&amp;ROW()-$R$4+1):C1416), "")</f>
        <v>4.9871758335706673E-3</v>
      </c>
      <c r="J1416" s="18">
        <f ca="1">IF(ISNUMBER(MoyMob), IF(TestX, J1415*(1+C1416), J1415*(1+F1416)), J1415*(1+C1416))</f>
        <v>240.56829389602331</v>
      </c>
      <c r="K1416" s="9">
        <f t="shared" ca="1" si="71"/>
        <v>1.4958274287513174E-3</v>
      </c>
      <c r="L1416" s="10"/>
    </row>
    <row r="1417" spans="1:12">
      <c r="A1417" s="1" t="s">
        <v>1416</v>
      </c>
      <c r="B1417" s="3">
        <v>72.209999999999994</v>
      </c>
      <c r="C1417" s="9">
        <f t="shared" si="69"/>
        <v>2.3819651212249937E-2</v>
      </c>
      <c r="E1417" s="3">
        <v>127.21</v>
      </c>
      <c r="F1417" s="9">
        <f t="shared" si="70"/>
        <v>0</v>
      </c>
      <c r="H1417" s="10">
        <f ca="1">IF(ROW()-2&gt;=$R$4, AVERAGE(INDIRECT("C"&amp;ROW()-$R$4+1):C1417), "")</f>
        <v>2.3819651212249937E-2</v>
      </c>
      <c r="J1417" s="18">
        <f ca="1">IF(ISNUMBER(MoyMob), IF(TestX, J1416*(1+C1417), J1416*(1+F1417)), J1416*(1+C1417))</f>
        <v>246.29854674935262</v>
      </c>
      <c r="K1417" s="9">
        <f t="shared" ca="1" si="71"/>
        <v>2.3819651212249937E-2</v>
      </c>
      <c r="L1417" s="10"/>
    </row>
    <row r="1418" spans="1:12">
      <c r="A1418" s="1" t="s">
        <v>1417</v>
      </c>
      <c r="B1418" s="3">
        <v>74.58</v>
      </c>
      <c r="C1418" s="9">
        <f t="shared" si="69"/>
        <v>3.2820938928126431E-2</v>
      </c>
      <c r="E1418" s="3">
        <v>127.26</v>
      </c>
      <c r="F1418" s="9">
        <f t="shared" si="70"/>
        <v>3.9305086078145202E-4</v>
      </c>
      <c r="H1418" s="10">
        <f ca="1">IF(ROW()-2&gt;=$R$4, AVERAGE(INDIRECT("C"&amp;ROW()-$R$4+1):C1418), "")</f>
        <v>3.2820938928126431E-2</v>
      </c>
      <c r="J1418" s="18">
        <f ca="1">IF(ISNUMBER(MoyMob), IF(TestX, J1417*(1+C1418), J1417*(1+F1418)), J1417*(1+C1418))</f>
        <v>246.39535460516169</v>
      </c>
      <c r="K1418" s="9">
        <f t="shared" ca="1" si="71"/>
        <v>3.9305086078145202E-4</v>
      </c>
      <c r="L1418" s="10"/>
    </row>
    <row r="1419" spans="1:12">
      <c r="A1419" s="1" t="s">
        <v>1418</v>
      </c>
      <c r="B1419" s="3">
        <v>73.400000000000006</v>
      </c>
      <c r="C1419" s="9">
        <f t="shared" si="69"/>
        <v>-1.5821936175918427E-2</v>
      </c>
      <c r="E1419" s="3">
        <v>127.54</v>
      </c>
      <c r="F1419" s="9">
        <f t="shared" si="70"/>
        <v>2.2002200220021528E-3</v>
      </c>
      <c r="H1419" s="10">
        <f ca="1">IF(ROW()-2&gt;=$R$4, AVERAGE(INDIRECT("C"&amp;ROW()-$R$4+1):C1419), "")</f>
        <v>-1.5821936175918427E-2</v>
      </c>
      <c r="J1419" s="18">
        <f ca="1">IF(ISNUMBER(MoyMob), IF(TestX, J1418*(1+C1419), J1418*(1+F1419)), J1418*(1+C1419))</f>
        <v>246.93747859769229</v>
      </c>
      <c r="K1419" s="9">
        <f t="shared" ca="1" si="71"/>
        <v>2.2002200220021528E-3</v>
      </c>
      <c r="L1419" s="10"/>
    </row>
    <row r="1420" spans="1:12">
      <c r="A1420" s="1" t="s">
        <v>1419</v>
      </c>
      <c r="B1420" s="3">
        <v>72.489999999999995</v>
      </c>
      <c r="C1420" s="9">
        <f t="shared" si="69"/>
        <v>-1.2397820163487894E-2</v>
      </c>
      <c r="E1420" s="3">
        <v>127.78</v>
      </c>
      <c r="F1420" s="9">
        <f t="shared" si="70"/>
        <v>1.8817625842872943E-3</v>
      </c>
      <c r="H1420" s="10">
        <f ca="1">IF(ROW()-2&gt;=$R$4, AVERAGE(INDIRECT("C"&amp;ROW()-$R$4+1):C1420), "")</f>
        <v>-1.2397820163487894E-2</v>
      </c>
      <c r="J1420" s="18">
        <f ca="1">IF(ISNUMBER(MoyMob), IF(TestX, J1419*(1+C1420), J1419*(1+F1420)), J1419*(1+C1420))</f>
        <v>247.40215630557566</v>
      </c>
      <c r="K1420" s="9">
        <f t="shared" ca="1" si="71"/>
        <v>1.8817625842872943E-3</v>
      </c>
      <c r="L1420" s="10"/>
    </row>
    <row r="1421" spans="1:12">
      <c r="A1421" s="1" t="s">
        <v>1420</v>
      </c>
      <c r="B1421" s="3">
        <v>72.14</v>
      </c>
      <c r="C1421" s="9">
        <f t="shared" si="69"/>
        <v>-4.828252172713432E-3</v>
      </c>
      <c r="E1421" s="3">
        <v>127.77</v>
      </c>
      <c r="F1421" s="9">
        <f t="shared" si="70"/>
        <v>-7.8259508530353905E-5</v>
      </c>
      <c r="H1421" s="10">
        <f ca="1">IF(ROW()-2&gt;=$R$4, AVERAGE(INDIRECT("C"&amp;ROW()-$R$4+1):C1421), "")</f>
        <v>-4.828252172713432E-3</v>
      </c>
      <c r="J1421" s="18">
        <f ca="1">IF(ISNUMBER(MoyMob), IF(TestX, J1420*(1+C1421), J1420*(1+F1421)), J1420*(1+C1421))</f>
        <v>247.38279473441384</v>
      </c>
      <c r="K1421" s="9">
        <f t="shared" ca="1" si="71"/>
        <v>-7.8259508530353905E-5</v>
      </c>
      <c r="L1421" s="10"/>
    </row>
    <row r="1422" spans="1:12">
      <c r="A1422" s="1" t="s">
        <v>1421</v>
      </c>
      <c r="B1422" s="3">
        <v>71.790000000000006</v>
      </c>
      <c r="C1422" s="9">
        <f t="shared" si="69"/>
        <v>-4.8516772941501474E-3</v>
      </c>
      <c r="E1422" s="3">
        <v>127.79</v>
      </c>
      <c r="F1422" s="9">
        <f t="shared" si="70"/>
        <v>1.5653126712078524E-4</v>
      </c>
      <c r="H1422" s="10">
        <f ca="1">IF(ROW()-2&gt;=$R$4, AVERAGE(INDIRECT("C"&amp;ROW()-$R$4+1):C1422), "")</f>
        <v>-4.8516772941501474E-3</v>
      </c>
      <c r="J1422" s="18">
        <f ca="1">IF(ISNUMBER(MoyMob), IF(TestX, J1421*(1+C1422), J1421*(1+F1422)), J1421*(1+C1422))</f>
        <v>246.18257324623747</v>
      </c>
      <c r="K1422" s="9">
        <f t="shared" ca="1" si="71"/>
        <v>-4.8516772941501474E-3</v>
      </c>
      <c r="L1422" s="10"/>
    </row>
    <row r="1423" spans="1:12">
      <c r="A1423" s="1" t="s">
        <v>1422</v>
      </c>
      <c r="B1423" s="3">
        <v>71.23</v>
      </c>
      <c r="C1423" s="9">
        <f t="shared" si="69"/>
        <v>-7.8005293216325544E-3</v>
      </c>
      <c r="E1423" s="3">
        <v>127.72</v>
      </c>
      <c r="F1423" s="9">
        <f t="shared" si="70"/>
        <v>-5.4777369121217223E-4</v>
      </c>
      <c r="H1423" s="10">
        <f ca="1">IF(ROW()-2&gt;=$R$4, AVERAGE(INDIRECT("C"&amp;ROW()-$R$4+1):C1423), "")</f>
        <v>-7.8005293216325544E-3</v>
      </c>
      <c r="J1423" s="18">
        <f ca="1">IF(ISNUMBER(MoyMob), IF(TestX, J1422*(1+C1423), J1422*(1+F1423)), J1422*(1+C1423))</f>
        <v>244.26221886515523</v>
      </c>
      <c r="K1423" s="9">
        <f t="shared" ca="1" si="71"/>
        <v>-7.8005293216325544E-3</v>
      </c>
      <c r="L1423" s="10"/>
    </row>
    <row r="1424" spans="1:12">
      <c r="A1424" s="1" t="s">
        <v>1423</v>
      </c>
      <c r="B1424" s="3">
        <v>71.86</v>
      </c>
      <c r="C1424" s="9">
        <f t="shared" si="69"/>
        <v>8.8445879545135941E-3</v>
      </c>
      <c r="E1424" s="3">
        <v>127.69</v>
      </c>
      <c r="F1424" s="9">
        <f t="shared" si="70"/>
        <v>-2.3488881929223382E-4</v>
      </c>
      <c r="H1424" s="10">
        <f ca="1">IF(ROW()-2&gt;=$R$4, AVERAGE(INDIRECT("C"&amp;ROW()-$R$4+1):C1424), "")</f>
        <v>8.8445879545135941E-3</v>
      </c>
      <c r="J1424" s="18">
        <f ca="1">IF(ISNUMBER(MoyMob), IF(TestX, J1423*(1+C1424), J1423*(1+F1424)), J1423*(1+C1424))</f>
        <v>246.42261754387275</v>
      </c>
      <c r="K1424" s="9">
        <f t="shared" ca="1" si="71"/>
        <v>8.8445879545135941E-3</v>
      </c>
      <c r="L1424" s="10"/>
    </row>
    <row r="1425" spans="1:12">
      <c r="A1425" s="1" t="s">
        <v>1424</v>
      </c>
      <c r="B1425" s="3">
        <v>70.040000000000006</v>
      </c>
      <c r="C1425" s="9">
        <f t="shared" si="69"/>
        <v>-2.532702477038673E-2</v>
      </c>
      <c r="E1425" s="3">
        <v>127.69</v>
      </c>
      <c r="F1425" s="9">
        <f t="shared" si="70"/>
        <v>0</v>
      </c>
      <c r="H1425" s="10">
        <f ca="1">IF(ROW()-2&gt;=$R$4, AVERAGE(INDIRECT("C"&amp;ROW()-$R$4+1):C1425), "")</f>
        <v>-2.532702477038673E-2</v>
      </c>
      <c r="J1425" s="18">
        <f ca="1">IF(ISNUMBER(MoyMob), IF(TestX, J1424*(1+C1425), J1424*(1+F1425)), J1424*(1+C1425))</f>
        <v>240.18146580535554</v>
      </c>
      <c r="K1425" s="9">
        <f t="shared" ca="1" si="71"/>
        <v>-2.532702477038673E-2</v>
      </c>
      <c r="L1425" s="10"/>
    </row>
    <row r="1426" spans="1:12">
      <c r="A1426" s="1" t="s">
        <v>1425</v>
      </c>
      <c r="B1426" s="3">
        <v>71.16</v>
      </c>
      <c r="C1426" s="9">
        <f t="shared" si="69"/>
        <v>1.5990862364362979E-2</v>
      </c>
      <c r="E1426" s="3">
        <v>127.72</v>
      </c>
      <c r="F1426" s="9">
        <f t="shared" si="70"/>
        <v>2.3494400501222756E-4</v>
      </c>
      <c r="H1426" s="10">
        <f ca="1">IF(ROW()-2&gt;=$R$4, AVERAGE(INDIRECT("C"&amp;ROW()-$R$4+1):C1426), "")</f>
        <v>1.5990862364362979E-2</v>
      </c>
      <c r="J1426" s="18">
        <f ca="1">IF(ISNUMBER(MoyMob), IF(TestX, J1425*(1+C1426), J1425*(1+F1426)), J1425*(1+C1426))</f>
        <v>244.02217456751993</v>
      </c>
      <c r="K1426" s="9">
        <f t="shared" ca="1" si="71"/>
        <v>1.5990862364362979E-2</v>
      </c>
      <c r="L1426" s="10"/>
    </row>
    <row r="1427" spans="1:12">
      <c r="A1427" s="1" t="s">
        <v>1426</v>
      </c>
      <c r="B1427" s="3">
        <v>72.63</v>
      </c>
      <c r="C1427" s="9">
        <f t="shared" si="69"/>
        <v>2.0657672849915709E-2</v>
      </c>
      <c r="E1427" s="3">
        <v>127.78</v>
      </c>
      <c r="F1427" s="9">
        <f t="shared" si="70"/>
        <v>4.6977763858446764E-4</v>
      </c>
      <c r="H1427" s="10">
        <f ca="1">IF(ROW()-2&gt;=$R$4, AVERAGE(INDIRECT("C"&amp;ROW()-$R$4+1):C1427), "")</f>
        <v>2.0657672849915709E-2</v>
      </c>
      <c r="J1427" s="18">
        <f ca="1">IF(ISNUMBER(MoyMob), IF(TestX, J1426*(1+C1427), J1426*(1+F1427)), J1426*(1+C1427))</f>
        <v>244.13681072845051</v>
      </c>
      <c r="K1427" s="9">
        <f t="shared" ca="1" si="71"/>
        <v>4.6977763858446764E-4</v>
      </c>
      <c r="L1427" s="10"/>
    </row>
    <row r="1428" spans="1:12">
      <c r="A1428" s="1" t="s">
        <v>1427</v>
      </c>
      <c r="B1428" s="3">
        <v>70.599999999999994</v>
      </c>
      <c r="C1428" s="9">
        <f t="shared" si="69"/>
        <v>-2.7949882968470341E-2</v>
      </c>
      <c r="E1428" s="3">
        <v>127.96</v>
      </c>
      <c r="F1428" s="9">
        <f t="shared" si="70"/>
        <v>1.408671153545038E-3</v>
      </c>
      <c r="H1428" s="10">
        <f ca="1">IF(ROW()-2&gt;=$R$4, AVERAGE(INDIRECT("C"&amp;ROW()-$R$4+1):C1428), "")</f>
        <v>-2.7949882968470341E-2</v>
      </c>
      <c r="J1428" s="18">
        <f ca="1">IF(ISNUMBER(MoyMob), IF(TestX, J1427*(1+C1428), J1427*(1+F1428)), J1427*(1+C1428))</f>
        <v>237.31321544029473</v>
      </c>
      <c r="K1428" s="9">
        <f t="shared" ca="1" si="71"/>
        <v>-2.7949882968470341E-2</v>
      </c>
      <c r="L1428" s="10"/>
    </row>
    <row r="1429" spans="1:12">
      <c r="A1429" s="1" t="s">
        <v>1428</v>
      </c>
      <c r="B1429" s="3">
        <v>70.739999999999995</v>
      </c>
      <c r="C1429" s="9">
        <f t="shared" si="69"/>
        <v>1.9830028328611249E-3</v>
      </c>
      <c r="E1429" s="3">
        <v>128.09</v>
      </c>
      <c r="F1429" s="9">
        <f t="shared" si="70"/>
        <v>1.0159424820257446E-3</v>
      </c>
      <c r="H1429" s="10">
        <f ca="1">IF(ROW()-2&gt;=$R$4, AVERAGE(INDIRECT("C"&amp;ROW()-$R$4+1):C1429), "")</f>
        <v>1.9830028328611249E-3</v>
      </c>
      <c r="J1429" s="18">
        <f ca="1">IF(ISNUMBER(MoyMob), IF(TestX, J1428*(1+C1429), J1428*(1+F1429)), J1428*(1+C1429))</f>
        <v>237.55431201740666</v>
      </c>
      <c r="K1429" s="9">
        <f t="shared" ca="1" si="71"/>
        <v>1.0159424820257446E-3</v>
      </c>
      <c r="L1429" s="10"/>
    </row>
    <row r="1430" spans="1:12">
      <c r="A1430" s="1" t="s">
        <v>1429</v>
      </c>
      <c r="B1430" s="3">
        <v>69.760000000000005</v>
      </c>
      <c r="C1430" s="9">
        <f t="shared" si="69"/>
        <v>-1.3853548204693089E-2</v>
      </c>
      <c r="E1430" s="3">
        <v>128.37</v>
      </c>
      <c r="F1430" s="9">
        <f t="shared" si="70"/>
        <v>2.1859629947693637E-3</v>
      </c>
      <c r="H1430" s="10">
        <f ca="1">IF(ROW()-2&gt;=$R$4, AVERAGE(INDIRECT("C"&amp;ROW()-$R$4+1):C1430), "")</f>
        <v>-1.3853548204693089E-2</v>
      </c>
      <c r="J1430" s="18">
        <f ca="1">IF(ISNUMBER(MoyMob), IF(TestX, J1429*(1+C1430), J1429*(1+F1430)), J1429*(1+C1430))</f>
        <v>238.07359695272461</v>
      </c>
      <c r="K1430" s="9">
        <f t="shared" ca="1" si="71"/>
        <v>2.1859629947693637E-3</v>
      </c>
      <c r="L1430" s="10"/>
    </row>
    <row r="1431" spans="1:12">
      <c r="A1431" s="1" t="s">
        <v>1430</v>
      </c>
      <c r="B1431" s="3">
        <v>67.239999999999995</v>
      </c>
      <c r="C1431" s="9">
        <f t="shared" si="69"/>
        <v>-3.6123853211009305E-2</v>
      </c>
      <c r="E1431" s="3">
        <v>128.30000000000001</v>
      </c>
      <c r="F1431" s="9">
        <f t="shared" si="70"/>
        <v>-5.4529874581288329E-4</v>
      </c>
      <c r="H1431" s="10">
        <f ca="1">IF(ROW()-2&gt;=$R$4, AVERAGE(INDIRECT("C"&amp;ROW()-$R$4+1):C1431), "")</f>
        <v>-3.6123853211009305E-2</v>
      </c>
      <c r="J1431" s="18">
        <f ca="1">IF(ISNUMBER(MoyMob), IF(TestX, J1430*(1+C1431), J1430*(1+F1431)), J1430*(1+C1431))</f>
        <v>229.47346128298739</v>
      </c>
      <c r="K1431" s="9">
        <f t="shared" ca="1" si="71"/>
        <v>-3.6123853211009305E-2</v>
      </c>
      <c r="L1431" s="10"/>
    </row>
    <row r="1432" spans="1:12">
      <c r="A1432" s="1" t="s">
        <v>1431</v>
      </c>
      <c r="B1432" s="3">
        <v>69.900000000000006</v>
      </c>
      <c r="C1432" s="9">
        <f t="shared" si="69"/>
        <v>3.9559785841761119E-2</v>
      </c>
      <c r="E1432" s="3">
        <v>128.33000000000001</v>
      </c>
      <c r="F1432" s="9">
        <f t="shared" si="70"/>
        <v>2.3382696804374881E-4</v>
      </c>
      <c r="H1432" s="10">
        <f ca="1">IF(ROW()-2&gt;=$R$4, AVERAGE(INDIRECT("C"&amp;ROW()-$R$4+1):C1432), "")</f>
        <v>3.9559785841761119E-2</v>
      </c>
      <c r="J1432" s="18">
        <f ca="1">IF(ISNUMBER(MoyMob), IF(TestX, J1431*(1+C1432), J1431*(1+F1432)), J1431*(1+C1432))</f>
        <v>229.5271183666857</v>
      </c>
      <c r="K1432" s="9">
        <f t="shared" ca="1" si="71"/>
        <v>2.3382696804374881E-4</v>
      </c>
      <c r="L1432" s="10"/>
    </row>
    <row r="1433" spans="1:12">
      <c r="A1433" s="1" t="s">
        <v>1432</v>
      </c>
      <c r="B1433" s="3">
        <v>70.95</v>
      </c>
      <c r="C1433" s="9">
        <f t="shared" si="69"/>
        <v>1.5021459227467782E-2</v>
      </c>
      <c r="E1433" s="3">
        <v>128.34</v>
      </c>
      <c r="F1433" s="9">
        <f t="shared" si="70"/>
        <v>7.7924101924642386E-5</v>
      </c>
      <c r="H1433" s="10">
        <f ca="1">IF(ROW()-2&gt;=$R$4, AVERAGE(INDIRECT("C"&amp;ROW()-$R$4+1):C1433), "")</f>
        <v>1.5021459227467782E-2</v>
      </c>
      <c r="J1433" s="18">
        <f ca="1">IF(ISNUMBER(MoyMob), IF(TestX, J1432*(1+C1433), J1432*(1+F1433)), J1432*(1+C1433))</f>
        <v>232.97495061682903</v>
      </c>
      <c r="K1433" s="9">
        <f t="shared" ca="1" si="71"/>
        <v>1.5021459227467782E-2</v>
      </c>
      <c r="L1433" s="10"/>
    </row>
    <row r="1434" spans="1:12">
      <c r="A1434" s="1" t="s">
        <v>1433</v>
      </c>
      <c r="B1434" s="3">
        <v>72.28</v>
      </c>
      <c r="C1434" s="9">
        <f t="shared" si="69"/>
        <v>1.8745595489781497E-2</v>
      </c>
      <c r="E1434" s="3">
        <v>128.31</v>
      </c>
      <c r="F1434" s="9">
        <f t="shared" si="70"/>
        <v>-2.3375409069659181E-4</v>
      </c>
      <c r="H1434" s="10">
        <f ca="1">IF(ROW()-2&gt;=$R$4, AVERAGE(INDIRECT("C"&amp;ROW()-$R$4+1):C1434), "")</f>
        <v>1.8745595489781497E-2</v>
      </c>
      <c r="J1434" s="18">
        <f ca="1">IF(ISNUMBER(MoyMob), IF(TestX, J1433*(1+C1434), J1433*(1+F1434)), J1433*(1+C1434))</f>
        <v>237.34220480034392</v>
      </c>
      <c r="K1434" s="9">
        <f t="shared" ca="1" si="71"/>
        <v>1.8745595489781497E-2</v>
      </c>
      <c r="L1434" s="10"/>
    </row>
    <row r="1435" spans="1:12">
      <c r="A1435" s="1" t="s">
        <v>1434</v>
      </c>
      <c r="B1435" s="3">
        <v>72.98</v>
      </c>
      <c r="C1435" s="9">
        <f t="shared" si="69"/>
        <v>9.6845600442723168E-3</v>
      </c>
      <c r="E1435" s="3">
        <v>128.54</v>
      </c>
      <c r="F1435" s="9">
        <f t="shared" si="70"/>
        <v>1.7925337074271575E-3</v>
      </c>
      <c r="H1435" s="10">
        <f ca="1">IF(ROW()-2&gt;=$R$4, AVERAGE(INDIRECT("C"&amp;ROW()-$R$4+1):C1435), "")</f>
        <v>9.6845600442723168E-3</v>
      </c>
      <c r="J1435" s="18">
        <f ca="1">IF(ISNUMBER(MoyMob), IF(TestX, J1434*(1+C1435), J1434*(1+F1435)), J1434*(1+C1435))</f>
        <v>237.76764870264361</v>
      </c>
      <c r="K1435" s="9">
        <f t="shared" ca="1" si="71"/>
        <v>1.7925337074271575E-3</v>
      </c>
      <c r="L1435" s="10"/>
    </row>
    <row r="1436" spans="1:12">
      <c r="A1436" s="1" t="s">
        <v>1435</v>
      </c>
      <c r="B1436" s="3">
        <v>72.63</v>
      </c>
      <c r="C1436" s="9">
        <f t="shared" si="69"/>
        <v>-4.7958344751988236E-3</v>
      </c>
      <c r="E1436" s="3">
        <v>128.44</v>
      </c>
      <c r="F1436" s="9">
        <f t="shared" si="70"/>
        <v>-7.7796794772055922E-4</v>
      </c>
      <c r="H1436" s="10">
        <f ca="1">IF(ROW()-2&gt;=$R$4, AVERAGE(INDIRECT("C"&amp;ROW()-$R$4+1):C1436), "")</f>
        <v>-4.7958344751988236E-3</v>
      </c>
      <c r="J1436" s="18">
        <f ca="1">IF(ISNUMBER(MoyMob), IF(TestX, J1435*(1+C1436), J1435*(1+F1436)), J1435*(1+C1436))</f>
        <v>237.58267309294808</v>
      </c>
      <c r="K1436" s="9">
        <f t="shared" ca="1" si="71"/>
        <v>-7.7796794772055922E-4</v>
      </c>
      <c r="L1436" s="10"/>
    </row>
    <row r="1437" spans="1:12">
      <c r="A1437" s="1" t="s">
        <v>1436</v>
      </c>
      <c r="B1437" s="3">
        <v>73.12</v>
      </c>
      <c r="C1437" s="9">
        <f t="shared" si="69"/>
        <v>6.7465234751480363E-3</v>
      </c>
      <c r="E1437" s="3">
        <v>128.49</v>
      </c>
      <c r="F1437" s="9">
        <f t="shared" si="70"/>
        <v>3.8928682653383007E-4</v>
      </c>
      <c r="H1437" s="10">
        <f ca="1">IF(ROW()-2&gt;=$R$4, AVERAGE(INDIRECT("C"&amp;ROW()-$R$4+1):C1437), "")</f>
        <v>6.7465234751480363E-3</v>
      </c>
      <c r="J1437" s="18">
        <f ca="1">IF(ISNUMBER(MoyMob), IF(TestX, J1436*(1+C1437), J1436*(1+F1437)), J1436*(1+C1437))</f>
        <v>237.67516089779588</v>
      </c>
      <c r="K1437" s="9">
        <f t="shared" ca="1" si="71"/>
        <v>3.8928682653383007E-4</v>
      </c>
      <c r="L1437" s="10"/>
    </row>
    <row r="1438" spans="1:12">
      <c r="A1438" s="1" t="s">
        <v>1437</v>
      </c>
      <c r="B1438" s="3">
        <v>73.459999999999994</v>
      </c>
      <c r="C1438" s="9">
        <f t="shared" si="69"/>
        <v>4.6498905908094468E-3</v>
      </c>
      <c r="E1438" s="3">
        <v>128.38999999999999</v>
      </c>
      <c r="F1438" s="9">
        <f t="shared" si="70"/>
        <v>-7.7827068254354703E-4</v>
      </c>
      <c r="H1438" s="10">
        <f ca="1">IF(ROW()-2&gt;=$R$4, AVERAGE(INDIRECT("C"&amp;ROW()-$R$4+1):C1438), "")</f>
        <v>4.6498905908094468E-3</v>
      </c>
      <c r="J1438" s="18">
        <f ca="1">IF(ISNUMBER(MoyMob), IF(TestX, J1437*(1+C1438), J1437*(1+F1438)), J1437*(1+C1438))</f>
        <v>237.49018528810029</v>
      </c>
      <c r="K1438" s="9">
        <f t="shared" ca="1" si="71"/>
        <v>-7.7827068254354703E-4</v>
      </c>
      <c r="L1438" s="10"/>
    </row>
    <row r="1439" spans="1:12">
      <c r="A1439" s="1" t="s">
        <v>1438</v>
      </c>
      <c r="B1439" s="3">
        <v>74.510000000000005</v>
      </c>
      <c r="C1439" s="9">
        <f t="shared" si="69"/>
        <v>1.4293493057446316E-2</v>
      </c>
      <c r="E1439" s="3">
        <v>128.5</v>
      </c>
      <c r="F1439" s="9">
        <f t="shared" si="70"/>
        <v>8.567645455255235E-4</v>
      </c>
      <c r="H1439" s="10">
        <f ca="1">IF(ROW()-2&gt;=$R$4, AVERAGE(INDIRECT("C"&amp;ROW()-$R$4+1):C1439), "")</f>
        <v>1.4293493057446316E-2</v>
      </c>
      <c r="J1439" s="18">
        <f ca="1">IF(ISNUMBER(MoyMob), IF(TestX, J1438*(1+C1439), J1438*(1+F1439)), J1438*(1+C1439))</f>
        <v>240.8847496027274</v>
      </c>
      <c r="K1439" s="9">
        <f t="shared" ca="1" si="71"/>
        <v>1.4293493057446316E-2</v>
      </c>
      <c r="L1439" s="10"/>
    </row>
    <row r="1440" spans="1:12">
      <c r="A1440" s="1" t="s">
        <v>1439</v>
      </c>
      <c r="B1440" s="3">
        <v>75.069999999999993</v>
      </c>
      <c r="C1440" s="9">
        <f t="shared" si="69"/>
        <v>7.5157696953427333E-3</v>
      </c>
      <c r="E1440" s="3">
        <v>128.65</v>
      </c>
      <c r="F1440" s="9">
        <f t="shared" si="70"/>
        <v>1.1673151750972721E-3</v>
      </c>
      <c r="H1440" s="10">
        <f ca="1">IF(ROW()-2&gt;=$R$4, AVERAGE(INDIRECT("C"&amp;ROW()-$R$4+1):C1440), "")</f>
        <v>7.5157696953427333E-3</v>
      </c>
      <c r="J1440" s="18">
        <f ca="1">IF(ISNUMBER(MoyMob), IF(TestX, J1439*(1+C1440), J1439*(1+F1440)), J1439*(1+C1440))</f>
        <v>241.16593802638818</v>
      </c>
      <c r="K1440" s="9">
        <f t="shared" ca="1" si="71"/>
        <v>1.1673151750972721E-3</v>
      </c>
      <c r="L1440" s="10"/>
    </row>
    <row r="1441" spans="1:12">
      <c r="A1441" s="1" t="s">
        <v>1440</v>
      </c>
      <c r="B1441" s="3">
        <v>75.7</v>
      </c>
      <c r="C1441" s="9">
        <f t="shared" si="69"/>
        <v>8.3921673105102901E-3</v>
      </c>
      <c r="E1441" s="3">
        <v>128.74</v>
      </c>
      <c r="F1441" s="9">
        <f t="shared" si="70"/>
        <v>6.9957248348240242E-4</v>
      </c>
      <c r="H1441" s="10">
        <f ca="1">IF(ROW()-2&gt;=$R$4, AVERAGE(INDIRECT("C"&amp;ROW()-$R$4+1):C1441), "")</f>
        <v>8.3921673105102901E-3</v>
      </c>
      <c r="J1441" s="18">
        <f ca="1">IF(ISNUMBER(MoyMob), IF(TestX, J1440*(1+C1441), J1440*(1+F1441)), J1440*(1+C1441))</f>
        <v>241.33465108058465</v>
      </c>
      <c r="K1441" s="9">
        <f t="shared" ca="1" si="71"/>
        <v>6.9957248348240242E-4</v>
      </c>
      <c r="L1441" s="10"/>
    </row>
    <row r="1442" spans="1:12">
      <c r="A1442" s="1" t="s">
        <v>1441</v>
      </c>
      <c r="B1442" s="3">
        <v>77.03</v>
      </c>
      <c r="C1442" s="9">
        <f t="shared" si="69"/>
        <v>1.7569352708058039E-2</v>
      </c>
      <c r="E1442" s="3">
        <v>128.97</v>
      </c>
      <c r="F1442" s="9">
        <f t="shared" si="70"/>
        <v>1.7865465278856796E-3</v>
      </c>
      <c r="H1442" s="10">
        <f ca="1">IF(ROW()-2&gt;=$R$4, AVERAGE(INDIRECT("C"&amp;ROW()-$R$4+1):C1442), "")</f>
        <v>1.7569352708058039E-2</v>
      </c>
      <c r="J1442" s="18">
        <f ca="1">IF(ISNUMBER(MoyMob), IF(TestX, J1441*(1+C1442), J1441*(1+F1442)), J1441*(1+C1442))</f>
        <v>241.76580666353118</v>
      </c>
      <c r="K1442" s="9">
        <f t="shared" ca="1" si="71"/>
        <v>1.7865465278856796E-3</v>
      </c>
      <c r="L1442" s="10"/>
    </row>
    <row r="1443" spans="1:12">
      <c r="A1443" s="1" t="s">
        <v>1442</v>
      </c>
      <c r="B1443" s="3">
        <v>76.61</v>
      </c>
      <c r="C1443" s="9">
        <f t="shared" si="69"/>
        <v>-5.4524211346228535E-3</v>
      </c>
      <c r="E1443" s="3">
        <v>128.91999999999999</v>
      </c>
      <c r="F1443" s="9">
        <f t="shared" si="70"/>
        <v>-3.8768705900604772E-4</v>
      </c>
      <c r="H1443" s="10">
        <f ca="1">IF(ROW()-2&gt;=$R$4, AVERAGE(INDIRECT("C"&amp;ROW()-$R$4+1):C1443), "")</f>
        <v>-5.4524211346228535E-3</v>
      </c>
      <c r="J1443" s="18">
        <f ca="1">IF(ISNUMBER(MoyMob), IF(TestX, J1442*(1+C1443), J1442*(1+F1443)), J1442*(1+C1443))</f>
        <v>241.67207718897757</v>
      </c>
      <c r="K1443" s="9">
        <f t="shared" ca="1" si="71"/>
        <v>-3.8768705900604772E-4</v>
      </c>
      <c r="L1443" s="10"/>
    </row>
    <row r="1444" spans="1:12">
      <c r="A1444" s="1" t="s">
        <v>1443</v>
      </c>
      <c r="B1444" s="3">
        <v>78.78</v>
      </c>
      <c r="C1444" s="9">
        <f t="shared" si="69"/>
        <v>2.8325283905495491E-2</v>
      </c>
      <c r="E1444" s="3">
        <v>128.75</v>
      </c>
      <c r="F1444" s="9">
        <f t="shared" si="70"/>
        <v>-1.3186472230839463E-3</v>
      </c>
      <c r="H1444" s="10">
        <f ca="1">IF(ROW()-2&gt;=$R$4, AVERAGE(INDIRECT("C"&amp;ROW()-$R$4+1):C1444), "")</f>
        <v>2.8325283905495491E-2</v>
      </c>
      <c r="J1444" s="18">
        <f ca="1">IF(ISNUMBER(MoyMob), IF(TestX, J1443*(1+C1444), J1443*(1+F1444)), J1443*(1+C1444))</f>
        <v>241.3533969754954</v>
      </c>
      <c r="K1444" s="9">
        <f t="shared" ca="1" si="71"/>
        <v>-1.3186472230839463E-3</v>
      </c>
      <c r="L1444" s="10"/>
    </row>
    <row r="1445" spans="1:12">
      <c r="A1445" s="1" t="s">
        <v>1444</v>
      </c>
      <c r="B1445" s="3">
        <v>77.45</v>
      </c>
      <c r="C1445" s="9">
        <f t="shared" si="69"/>
        <v>-1.6882457476516843E-2</v>
      </c>
      <c r="E1445" s="3">
        <v>128.97</v>
      </c>
      <c r="F1445" s="9">
        <f t="shared" si="70"/>
        <v>1.7087378640776585E-3</v>
      </c>
      <c r="H1445" s="10">
        <f ca="1">IF(ROW()-2&gt;=$R$4, AVERAGE(INDIRECT("C"&amp;ROW()-$R$4+1):C1445), "")</f>
        <v>-1.6882457476516843E-2</v>
      </c>
      <c r="J1445" s="18">
        <f ca="1">IF(ISNUMBER(MoyMob), IF(TestX, J1444*(1+C1445), J1444*(1+F1445)), J1444*(1+C1445))</f>
        <v>241.76580666353121</v>
      </c>
      <c r="K1445" s="9">
        <f t="shared" ca="1" si="71"/>
        <v>1.7087378640776585E-3</v>
      </c>
      <c r="L1445" s="10"/>
    </row>
    <row r="1446" spans="1:12">
      <c r="A1446" s="1" t="s">
        <v>1445</v>
      </c>
      <c r="B1446" s="3">
        <v>78.709999999999994</v>
      </c>
      <c r="C1446" s="9">
        <f t="shared" si="69"/>
        <v>1.6268560361523354E-2</v>
      </c>
      <c r="E1446" s="3">
        <v>128.79</v>
      </c>
      <c r="F1446" s="9">
        <f t="shared" si="70"/>
        <v>-1.3956734124215275E-3</v>
      </c>
      <c r="H1446" s="10">
        <f ca="1">IF(ROW()-2&gt;=$R$4, AVERAGE(INDIRECT("C"&amp;ROW()-$R$4+1):C1446), "")</f>
        <v>1.6268560361523354E-2</v>
      </c>
      <c r="J1446" s="18">
        <f ca="1">IF(ISNUMBER(MoyMob), IF(TestX, J1445*(1+C1446), J1445*(1+F1446)), J1445*(1+C1446))</f>
        <v>245.69898828258926</v>
      </c>
      <c r="K1446" s="9">
        <f t="shared" ca="1" si="71"/>
        <v>1.6268560361523354E-2</v>
      </c>
      <c r="L1446" s="10"/>
    </row>
    <row r="1447" spans="1:12">
      <c r="A1447" s="1" t="s">
        <v>1446</v>
      </c>
      <c r="B1447" s="3">
        <v>78.849999999999994</v>
      </c>
      <c r="C1447" s="9">
        <f t="shared" si="69"/>
        <v>1.7786812349129821E-3</v>
      </c>
      <c r="E1447" s="3">
        <v>129.01</v>
      </c>
      <c r="F1447" s="9">
        <f t="shared" si="70"/>
        <v>1.7082071589409331E-3</v>
      </c>
      <c r="H1447" s="10">
        <f ca="1">IF(ROW()-2&gt;=$R$4, AVERAGE(INDIRECT("C"&amp;ROW()-$R$4+1):C1447), "")</f>
        <v>1.7786812349129821E-3</v>
      </c>
      <c r="J1447" s="18">
        <f ca="1">IF(ISNUMBER(MoyMob), IF(TestX, J1446*(1+C1447), J1446*(1+F1447)), J1446*(1+C1447))</f>
        <v>246.11869305331811</v>
      </c>
      <c r="K1447" s="9">
        <f t="shared" ca="1" si="71"/>
        <v>1.7082071589409331E-3</v>
      </c>
      <c r="L1447" s="10"/>
    </row>
    <row r="1448" spans="1:12">
      <c r="A1448" s="1" t="s">
        <v>1447</v>
      </c>
      <c r="B1448" s="3">
        <v>78.78</v>
      </c>
      <c r="C1448" s="9">
        <f t="shared" si="69"/>
        <v>-8.8776157260617161E-4</v>
      </c>
      <c r="E1448" s="3">
        <v>129.53</v>
      </c>
      <c r="F1448" s="9">
        <f t="shared" si="70"/>
        <v>4.0306952949384911E-3</v>
      </c>
      <c r="H1448" s="10">
        <f ca="1">IF(ROW()-2&gt;=$R$4, AVERAGE(INDIRECT("C"&amp;ROW()-$R$4+1):C1448), "")</f>
        <v>-8.8776157260617161E-4</v>
      </c>
      <c r="J1448" s="18">
        <f ca="1">IF(ISNUMBER(MoyMob), IF(TestX, J1447*(1+C1448), J1447*(1+F1448)), J1447*(1+C1448))</f>
        <v>245.90019833532531</v>
      </c>
      <c r="K1448" s="9">
        <f t="shared" ca="1" si="71"/>
        <v>-8.8776157260617161E-4</v>
      </c>
      <c r="L1448" s="10"/>
    </row>
    <row r="1449" spans="1:12">
      <c r="A1449" s="1" t="s">
        <v>1448</v>
      </c>
      <c r="B1449" s="3">
        <v>80.66</v>
      </c>
      <c r="C1449" s="9">
        <f t="shared" si="69"/>
        <v>2.3863924854023777E-2</v>
      </c>
      <c r="E1449" s="3">
        <v>129.71</v>
      </c>
      <c r="F1449" s="9">
        <f t="shared" si="70"/>
        <v>1.3896394657608724E-3</v>
      </c>
      <c r="H1449" s="10">
        <f ca="1">IF(ROW()-2&gt;=$R$4, AVERAGE(INDIRECT("C"&amp;ROW()-$R$4+1):C1449), "")</f>
        <v>2.3863924854023777E-2</v>
      </c>
      <c r="J1449" s="18">
        <f ca="1">IF(ISNUMBER(MoyMob), IF(TestX, J1448*(1+C1449), J1448*(1+F1449)), J1448*(1+C1449))</f>
        <v>246.24191095557052</v>
      </c>
      <c r="K1449" s="9">
        <f t="shared" ca="1" si="71"/>
        <v>1.3896394657608724E-3</v>
      </c>
      <c r="L1449" s="10"/>
    </row>
    <row r="1450" spans="1:12">
      <c r="A1450" s="1" t="s">
        <v>1449</v>
      </c>
      <c r="B1450" s="3">
        <v>78.849999999999994</v>
      </c>
      <c r="C1450" s="9">
        <f t="shared" si="69"/>
        <v>-2.2439871063724359E-2</v>
      </c>
      <c r="E1450" s="3">
        <v>129.63999999999999</v>
      </c>
      <c r="F1450" s="9">
        <f t="shared" si="70"/>
        <v>-5.3966540744754266E-4</v>
      </c>
      <c r="H1450" s="10">
        <f ca="1">IF(ROW()-2&gt;=$R$4, AVERAGE(INDIRECT("C"&amp;ROW()-$R$4+1):C1450), "")</f>
        <v>-2.2439871063724359E-2</v>
      </c>
      <c r="J1450" s="18">
        <f ca="1">IF(ISNUMBER(MoyMob), IF(TestX, J1449*(1+C1450), J1449*(1+F1450)), J1449*(1+C1450))</f>
        <v>246.10902271436402</v>
      </c>
      <c r="K1450" s="9">
        <f t="shared" ca="1" si="71"/>
        <v>-5.3966540744754266E-4</v>
      </c>
      <c r="L1450" s="10"/>
    </row>
    <row r="1451" spans="1:12">
      <c r="A1451" s="1" t="s">
        <v>1450</v>
      </c>
      <c r="B1451" s="3">
        <v>79.48</v>
      </c>
      <c r="C1451" s="9">
        <f t="shared" si="69"/>
        <v>7.9898541534559886E-3</v>
      </c>
      <c r="E1451" s="3">
        <v>129.63</v>
      </c>
      <c r="F1451" s="9">
        <f t="shared" si="70"/>
        <v>-7.7136686207901484E-5</v>
      </c>
      <c r="H1451" s="10">
        <f ca="1">IF(ROW()-2&gt;=$R$4, AVERAGE(INDIRECT("C"&amp;ROW()-$R$4+1):C1451), "")</f>
        <v>7.9898541534559886E-3</v>
      </c>
      <c r="J1451" s="18">
        <f ca="1">IF(ISNUMBER(MoyMob), IF(TestX, J1450*(1+C1451), J1450*(1+F1451)), J1450*(1+C1451))</f>
        <v>248.07539791170137</v>
      </c>
      <c r="K1451" s="9">
        <f t="shared" ca="1" si="71"/>
        <v>7.9898541534559886E-3</v>
      </c>
      <c r="L1451" s="10"/>
    </row>
    <row r="1452" spans="1:12">
      <c r="A1452" s="1" t="s">
        <v>1451</v>
      </c>
      <c r="B1452" s="3">
        <v>80.319999999999993</v>
      </c>
      <c r="C1452" s="9">
        <f t="shared" si="69"/>
        <v>1.056869652742809E-2</v>
      </c>
      <c r="E1452" s="3">
        <v>129.69999999999999</v>
      </c>
      <c r="F1452" s="9">
        <f t="shared" si="70"/>
        <v>5.3999845714725048E-4</v>
      </c>
      <c r="H1452" s="10">
        <f ca="1">IF(ROW()-2&gt;=$R$4, AVERAGE(INDIRECT("C"&amp;ROW()-$R$4+1):C1452), "")</f>
        <v>1.056869652742809E-2</v>
      </c>
      <c r="J1452" s="18">
        <f ca="1">IF(ISNUMBER(MoyMob), IF(TestX, J1451*(1+C1452), J1451*(1+F1452)), J1451*(1+C1452))</f>
        <v>248.20935824382988</v>
      </c>
      <c r="K1452" s="9">
        <f t="shared" ca="1" si="71"/>
        <v>5.3999845714725048E-4</v>
      </c>
      <c r="L1452" s="10"/>
    </row>
    <row r="1453" spans="1:12">
      <c r="A1453" s="1" t="s">
        <v>1452</v>
      </c>
      <c r="B1453" s="3">
        <v>82.13</v>
      </c>
      <c r="C1453" s="9">
        <f t="shared" si="69"/>
        <v>2.2534860557768877E-2</v>
      </c>
      <c r="E1453" s="3">
        <v>129.79</v>
      </c>
      <c r="F1453" s="9">
        <f t="shared" si="70"/>
        <v>6.9390902081734041E-4</v>
      </c>
      <c r="H1453" s="10">
        <f ca="1">IF(ROW()-2&gt;=$R$4, AVERAGE(INDIRECT("C"&amp;ROW()-$R$4+1):C1453), "")</f>
        <v>2.2534860557768877E-2</v>
      </c>
      <c r="J1453" s="18">
        <f ca="1">IF(ISNUMBER(MoyMob), IF(TestX, J1452*(1+C1453), J1452*(1+F1453)), J1452*(1+C1453))</f>
        <v>253.80272152098789</v>
      </c>
      <c r="K1453" s="9">
        <f t="shared" ca="1" si="71"/>
        <v>2.2534860557768877E-2</v>
      </c>
      <c r="L1453" s="10"/>
    </row>
    <row r="1454" spans="1:12">
      <c r="A1454" s="1" t="s">
        <v>1453</v>
      </c>
      <c r="B1454" s="3">
        <v>82.62</v>
      </c>
      <c r="C1454" s="9">
        <f t="shared" si="69"/>
        <v>5.9661512236699465E-3</v>
      </c>
      <c r="E1454" s="3">
        <v>129.58000000000001</v>
      </c>
      <c r="F1454" s="9">
        <f t="shared" si="70"/>
        <v>-1.6179983049540159E-3</v>
      </c>
      <c r="H1454" s="10">
        <f ca="1">IF(ROW()-2&gt;=$R$4, AVERAGE(INDIRECT("C"&amp;ROW()-$R$4+1):C1454), "")</f>
        <v>5.9661512236699465E-3</v>
      </c>
      <c r="J1454" s="18">
        <f ca="1">IF(ISNUMBER(MoyMob), IF(TestX, J1453*(1+C1454), J1453*(1+F1454)), J1453*(1+C1454))</f>
        <v>253.39206914777421</v>
      </c>
      <c r="K1454" s="9">
        <f t="shared" ca="1" si="71"/>
        <v>-1.6179983049540159E-3</v>
      </c>
      <c r="L1454" s="10"/>
    </row>
    <row r="1455" spans="1:12">
      <c r="A1455" s="1" t="s">
        <v>1454</v>
      </c>
      <c r="B1455" s="3">
        <v>79.760000000000005</v>
      </c>
      <c r="C1455" s="9">
        <f t="shared" si="69"/>
        <v>-3.4616315662067243E-2</v>
      </c>
      <c r="E1455" s="3">
        <v>129.66999999999999</v>
      </c>
      <c r="F1455" s="9">
        <f t="shared" si="70"/>
        <v>6.9455162833742534E-4</v>
      </c>
      <c r="H1455" s="10">
        <f ca="1">IF(ROW()-2&gt;=$R$4, AVERAGE(INDIRECT("C"&amp;ROW()-$R$4+1):C1455), "")</f>
        <v>-3.4616315662067243E-2</v>
      </c>
      <c r="J1455" s="18">
        <f ca="1">IF(ISNUMBER(MoyMob), IF(TestX, J1454*(1+C1455), J1454*(1+F1455)), J1454*(1+C1455))</f>
        <v>253.56806302200857</v>
      </c>
      <c r="K1455" s="9">
        <f t="shared" ca="1" si="71"/>
        <v>6.9455162833742534E-4</v>
      </c>
      <c r="L1455" s="10"/>
    </row>
    <row r="1456" spans="1:12">
      <c r="A1456" s="1" t="s">
        <v>1455</v>
      </c>
      <c r="B1456" s="3">
        <v>81.290000000000006</v>
      </c>
      <c r="C1456" s="9">
        <f t="shared" si="69"/>
        <v>1.9182547642928816E-2</v>
      </c>
      <c r="E1456" s="3">
        <v>129.75</v>
      </c>
      <c r="F1456" s="9">
        <f t="shared" si="70"/>
        <v>6.1695072106116022E-4</v>
      </c>
      <c r="H1456" s="10">
        <f ca="1">IF(ROW()-2&gt;=$R$4, AVERAGE(INDIRECT("C"&amp;ROW()-$R$4+1):C1456), "")</f>
        <v>1.9182547642928816E-2</v>
      </c>
      <c r="J1456" s="18">
        <f ca="1">IF(ISNUMBER(MoyMob), IF(TestX, J1455*(1+C1456), J1455*(1+F1456)), J1455*(1+C1456))</f>
        <v>253.72450202132808</v>
      </c>
      <c r="K1456" s="9">
        <f t="shared" ca="1" si="71"/>
        <v>6.1695072106116022E-4</v>
      </c>
      <c r="L1456" s="10"/>
    </row>
    <row r="1457" spans="1:12">
      <c r="A1457" s="1" t="s">
        <v>1456</v>
      </c>
      <c r="B1457" s="3">
        <v>81.010000000000005</v>
      </c>
      <c r="C1457" s="9">
        <f t="shared" si="69"/>
        <v>-3.4444581129290386E-3</v>
      </c>
      <c r="E1457" s="3">
        <v>129.72999999999999</v>
      </c>
      <c r="F1457" s="9">
        <f t="shared" si="70"/>
        <v>-1.5414258188828356E-4</v>
      </c>
      <c r="H1457" s="10">
        <f ca="1">IF(ROW()-2&gt;=$R$4, AVERAGE(INDIRECT("C"&amp;ROW()-$R$4+1):C1457), "")</f>
        <v>-3.4444581129290386E-3</v>
      </c>
      <c r="J1457" s="18">
        <f ca="1">IF(ISNUMBER(MoyMob), IF(TestX, J1456*(1+C1457), J1456*(1+F1457)), J1456*(1+C1457))</f>
        <v>253.68539227149819</v>
      </c>
      <c r="K1457" s="9">
        <f t="shared" ca="1" si="71"/>
        <v>-1.5414258188828356E-4</v>
      </c>
      <c r="L1457" s="10"/>
    </row>
    <row r="1458" spans="1:12">
      <c r="A1458" s="1" t="s">
        <v>1457</v>
      </c>
      <c r="B1458" s="3">
        <v>80.8</v>
      </c>
      <c r="C1458" s="9">
        <f t="shared" si="69"/>
        <v>-2.5922725589434537E-3</v>
      </c>
      <c r="E1458" s="3">
        <v>129.80000000000001</v>
      </c>
      <c r="F1458" s="9">
        <f t="shared" si="70"/>
        <v>5.3958220920380384E-4</v>
      </c>
      <c r="H1458" s="10">
        <f ca="1">IF(ROW()-2&gt;=$R$4, AVERAGE(INDIRECT("C"&amp;ROW()-$R$4+1):C1458), "")</f>
        <v>-2.5922725589434537E-3</v>
      </c>
      <c r="J1458" s="18">
        <f ca="1">IF(ISNUMBER(MoyMob), IF(TestX, J1457*(1+C1458), J1457*(1+F1458)), J1457*(1+C1458))</f>
        <v>253.02777059050797</v>
      </c>
      <c r="K1458" s="9">
        <f t="shared" ca="1" si="71"/>
        <v>-2.5922725589434537E-3</v>
      </c>
      <c r="L1458" s="10"/>
    </row>
    <row r="1459" spans="1:12">
      <c r="A1459" s="1" t="s">
        <v>1458</v>
      </c>
      <c r="B1459" s="3">
        <v>78.64</v>
      </c>
      <c r="C1459" s="9">
        <f t="shared" si="69"/>
        <v>-2.6732673267326645E-2</v>
      </c>
      <c r="E1459" s="3">
        <v>129.9</v>
      </c>
      <c r="F1459" s="9">
        <f t="shared" si="70"/>
        <v>7.7041602465333092E-4</v>
      </c>
      <c r="H1459" s="10">
        <f ca="1">IF(ROW()-2&gt;=$R$4, AVERAGE(INDIRECT("C"&amp;ROW()-$R$4+1):C1459), "")</f>
        <v>-2.6732673267326645E-2</v>
      </c>
      <c r="J1459" s="18">
        <f ca="1">IF(ISNUMBER(MoyMob), IF(TestX, J1458*(1+C1459), J1458*(1+F1459)), J1458*(1+C1459))</f>
        <v>253.2227072396532</v>
      </c>
      <c r="K1459" s="9">
        <f t="shared" ca="1" si="71"/>
        <v>7.7041602465333092E-4</v>
      </c>
      <c r="L1459" s="10"/>
    </row>
    <row r="1460" spans="1:12">
      <c r="A1460" s="1" t="s">
        <v>1459</v>
      </c>
      <c r="B1460" s="3">
        <v>77.66</v>
      </c>
      <c r="C1460" s="9">
        <f t="shared" si="69"/>
        <v>-1.2461851475076391E-2</v>
      </c>
      <c r="E1460" s="3">
        <v>129.94</v>
      </c>
      <c r="F1460" s="9">
        <f t="shared" si="70"/>
        <v>3.0792917628930105E-4</v>
      </c>
      <c r="H1460" s="10">
        <f ca="1">IF(ROW()-2&gt;=$R$4, AVERAGE(INDIRECT("C"&amp;ROW()-$R$4+1):C1460), "")</f>
        <v>-1.2461851475076391E-2</v>
      </c>
      <c r="J1460" s="18">
        <f ca="1">IF(ISNUMBER(MoyMob), IF(TestX, J1459*(1+C1460), J1459*(1+F1460)), J1459*(1+C1460))</f>
        <v>250.06708347191591</v>
      </c>
      <c r="K1460" s="9">
        <f t="shared" ca="1" si="71"/>
        <v>-1.2461851475076391E-2</v>
      </c>
      <c r="L1460" s="10"/>
    </row>
    <row r="1461" spans="1:12">
      <c r="A1461" s="1" t="s">
        <v>1460</v>
      </c>
      <c r="B1461" s="3">
        <v>79.41</v>
      </c>
      <c r="C1461" s="9">
        <f t="shared" si="69"/>
        <v>2.2534123100695247E-2</v>
      </c>
      <c r="E1461" s="3">
        <v>129.91999999999999</v>
      </c>
      <c r="F1461" s="9">
        <f t="shared" si="70"/>
        <v>-1.5391719255053449E-4</v>
      </c>
      <c r="H1461" s="10">
        <f ca="1">IF(ROW()-2&gt;=$R$4, AVERAGE(INDIRECT("C"&amp;ROW()-$R$4+1):C1461), "")</f>
        <v>2.2534123100695247E-2</v>
      </c>
      <c r="J1461" s="18">
        <f ca="1">IF(ISNUMBER(MoyMob), IF(TestX, J1460*(1+C1461), J1460*(1+F1461)), J1460*(1+C1461))</f>
        <v>255.70212591430391</v>
      </c>
      <c r="K1461" s="9">
        <f t="shared" ca="1" si="71"/>
        <v>2.2534123100695247E-2</v>
      </c>
      <c r="L1461" s="10"/>
    </row>
    <row r="1462" spans="1:12">
      <c r="A1462" s="1" t="s">
        <v>1461</v>
      </c>
      <c r="B1462" s="3">
        <v>81.78</v>
      </c>
      <c r="C1462" s="9">
        <f t="shared" si="69"/>
        <v>2.9845107669059345E-2</v>
      </c>
      <c r="E1462" s="3">
        <v>129.97999999999999</v>
      </c>
      <c r="F1462" s="9">
        <f t="shared" si="70"/>
        <v>4.6182266009853201E-4</v>
      </c>
      <c r="H1462" s="10">
        <f ca="1">IF(ROW()-2&gt;=$R$4, AVERAGE(INDIRECT("C"&amp;ROW()-$R$4+1):C1462), "")</f>
        <v>2.9845107669059345E-2</v>
      </c>
      <c r="J1462" s="18">
        <f ca="1">IF(ISNUMBER(MoyMob), IF(TestX, J1461*(1+C1462), J1461*(1+F1462)), J1461*(1+C1462))</f>
        <v>263.33358339342368</v>
      </c>
      <c r="K1462" s="9">
        <f t="shared" ca="1" si="71"/>
        <v>2.9845107669059345E-2</v>
      </c>
      <c r="L1462" s="10"/>
    </row>
    <row r="1463" spans="1:12">
      <c r="A1463" s="1" t="s">
        <v>1462</v>
      </c>
      <c r="B1463" s="3">
        <v>82.2</v>
      </c>
      <c r="C1463" s="9">
        <f t="shared" si="69"/>
        <v>5.1357300073366918E-3</v>
      </c>
      <c r="E1463" s="3">
        <v>129.63999999999999</v>
      </c>
      <c r="F1463" s="9">
        <f t="shared" si="70"/>
        <v>-2.6157870441606557E-3</v>
      </c>
      <c r="H1463" s="10">
        <f ca="1">IF(ROW()-2&gt;=$R$4, AVERAGE(INDIRECT("C"&amp;ROW()-$R$4+1):C1463), "")</f>
        <v>5.1357300073366918E-3</v>
      </c>
      <c r="J1463" s="18">
        <f ca="1">IF(ISNUMBER(MoyMob), IF(TestX, J1462*(1+C1463), J1462*(1+F1463)), J1462*(1+C1463))</f>
        <v>264.68599357959681</v>
      </c>
      <c r="K1463" s="9">
        <f t="shared" ca="1" si="71"/>
        <v>5.1357300073366918E-3</v>
      </c>
      <c r="L1463" s="10"/>
    </row>
    <row r="1464" spans="1:12">
      <c r="A1464" s="1" t="s">
        <v>1463</v>
      </c>
      <c r="B1464" s="3">
        <v>81.5</v>
      </c>
      <c r="C1464" s="9">
        <f t="shared" si="69"/>
        <v>-8.515815085158196E-3</v>
      </c>
      <c r="E1464" s="3">
        <v>129.71</v>
      </c>
      <c r="F1464" s="9">
        <f t="shared" si="70"/>
        <v>5.399568034558655E-4</v>
      </c>
      <c r="H1464" s="10">
        <f ca="1">IF(ROW()-2&gt;=$R$4, AVERAGE(INDIRECT("C"&amp;ROW()-$R$4+1):C1464), "")</f>
        <v>-8.515815085158196E-3</v>
      </c>
      <c r="J1464" s="18">
        <f ca="1">IF(ISNUMBER(MoyMob), IF(TestX, J1463*(1+C1464), J1463*(1+F1464)), J1463*(1+C1464))</f>
        <v>264.82891258260958</v>
      </c>
      <c r="K1464" s="9">
        <f t="shared" ca="1" si="71"/>
        <v>5.399568034558655E-4</v>
      </c>
      <c r="L1464" s="10"/>
    </row>
    <row r="1465" spans="1:12">
      <c r="A1465" s="1" t="s">
        <v>1464</v>
      </c>
      <c r="B1465" s="3">
        <v>79.55</v>
      </c>
      <c r="C1465" s="9">
        <f t="shared" si="69"/>
        <v>-2.3926380368098243E-2</v>
      </c>
      <c r="E1465" s="3">
        <v>129.72</v>
      </c>
      <c r="F1465" s="9">
        <f t="shared" si="70"/>
        <v>7.7095058206744227E-5</v>
      </c>
      <c r="H1465" s="10">
        <f ca="1">IF(ROW()-2&gt;=$R$4, AVERAGE(INDIRECT("C"&amp;ROW()-$R$4+1):C1465), "")</f>
        <v>-2.3926380368098243E-2</v>
      </c>
      <c r="J1465" s="18">
        <f ca="1">IF(ISNUMBER(MoyMob), IF(TestX, J1464*(1+C1465), J1464*(1+F1465)), J1464*(1+C1465))</f>
        <v>264.84932958303995</v>
      </c>
      <c r="K1465" s="9">
        <f t="shared" ca="1" si="71"/>
        <v>7.7095058206744227E-5</v>
      </c>
      <c r="L1465" s="10"/>
    </row>
    <row r="1466" spans="1:12">
      <c r="A1466" s="1" t="s">
        <v>1465</v>
      </c>
      <c r="B1466" s="3">
        <v>79.2</v>
      </c>
      <c r="C1466" s="9">
        <f t="shared" si="69"/>
        <v>-4.3997485857950602E-3</v>
      </c>
      <c r="E1466" s="3">
        <v>130.04</v>
      </c>
      <c r="F1466" s="9">
        <f t="shared" si="70"/>
        <v>2.4668516805426144E-3</v>
      </c>
      <c r="H1466" s="10">
        <f ca="1">IF(ROW()-2&gt;=$R$4, AVERAGE(INDIRECT("C"&amp;ROW()-$R$4+1):C1466), "")</f>
        <v>-4.3997485857950602E-3</v>
      </c>
      <c r="J1466" s="18">
        <f ca="1">IF(ISNUMBER(MoyMob), IF(TestX, J1465*(1+C1466), J1465*(1+F1466)), J1465*(1+C1466))</f>
        <v>265.50267359681243</v>
      </c>
      <c r="K1466" s="9">
        <f t="shared" ca="1" si="71"/>
        <v>2.4668516805426144E-3</v>
      </c>
      <c r="L1466" s="10"/>
    </row>
    <row r="1467" spans="1:12">
      <c r="A1467" s="1" t="s">
        <v>1466</v>
      </c>
      <c r="B1467" s="3">
        <v>79.900000000000006</v>
      </c>
      <c r="C1467" s="9">
        <f t="shared" si="69"/>
        <v>8.8383838383838675E-3</v>
      </c>
      <c r="E1467" s="3">
        <v>130.03</v>
      </c>
      <c r="F1467" s="9">
        <f t="shared" si="70"/>
        <v>-7.6899415564324336E-5</v>
      </c>
      <c r="H1467" s="10">
        <f ca="1">IF(ROW()-2&gt;=$R$4, AVERAGE(INDIRECT("C"&amp;ROW()-$R$4+1):C1467), "")</f>
        <v>8.8383838383838675E-3</v>
      </c>
      <c r="J1467" s="18">
        <f ca="1">IF(ISNUMBER(MoyMob), IF(TestX, J1466*(1+C1467), J1466*(1+F1467)), J1466*(1+C1467))</f>
        <v>267.84928813617819</v>
      </c>
      <c r="K1467" s="9">
        <f t="shared" ca="1" si="71"/>
        <v>8.8383838383838675E-3</v>
      </c>
      <c r="L1467" s="10"/>
    </row>
    <row r="1468" spans="1:12">
      <c r="A1468" s="1" t="s">
        <v>1467</v>
      </c>
      <c r="B1468" s="3">
        <v>79.48</v>
      </c>
      <c r="C1468" s="9">
        <f t="shared" si="69"/>
        <v>-5.256570713391806E-3</v>
      </c>
      <c r="E1468" s="3">
        <v>130.4</v>
      </c>
      <c r="F1468" s="9">
        <f t="shared" si="70"/>
        <v>2.8454971929554596E-3</v>
      </c>
      <c r="H1468" s="10">
        <f ca="1">IF(ROW()-2&gt;=$R$4, AVERAGE(INDIRECT("C"&amp;ROW()-$R$4+1):C1468), "")</f>
        <v>-5.256570713391806E-3</v>
      </c>
      <c r="J1468" s="18">
        <f ca="1">IF(ISNUMBER(MoyMob), IF(TestX, J1467*(1+C1468), J1467*(1+F1468)), J1467*(1+C1468))</f>
        <v>266.4413194125587</v>
      </c>
      <c r="K1468" s="9">
        <f t="shared" ca="1" si="71"/>
        <v>-5.256570713391806E-3</v>
      </c>
      <c r="L1468" s="10"/>
    </row>
    <row r="1469" spans="1:12">
      <c r="A1469" s="1" t="s">
        <v>1468</v>
      </c>
      <c r="B1469" s="3">
        <v>79.83</v>
      </c>
      <c r="C1469" s="9">
        <f t="shared" si="69"/>
        <v>4.4036235530950929E-3</v>
      </c>
      <c r="E1469" s="3">
        <v>130.63999999999999</v>
      </c>
      <c r="F1469" s="9">
        <f t="shared" si="70"/>
        <v>1.8404907975457796E-3</v>
      </c>
      <c r="H1469" s="10">
        <f ca="1">IF(ROW()-2&gt;=$R$4, AVERAGE(INDIRECT("C"&amp;ROW()-$R$4+1):C1469), "")</f>
        <v>4.4036235530950929E-3</v>
      </c>
      <c r="J1469" s="18">
        <f ca="1">IF(ISNUMBER(MoyMob), IF(TestX, J1468*(1+C1469), J1468*(1+F1469)), J1468*(1+C1469))</f>
        <v>267.61462668224158</v>
      </c>
      <c r="K1469" s="9">
        <f t="shared" ca="1" si="71"/>
        <v>4.4036235530950929E-3</v>
      </c>
      <c r="L1469" s="10"/>
    </row>
    <row r="1470" spans="1:12">
      <c r="A1470" s="1" t="s">
        <v>1469</v>
      </c>
      <c r="B1470" s="3">
        <v>80.319999999999993</v>
      </c>
      <c r="C1470" s="9">
        <f t="shared" si="69"/>
        <v>6.1380433421018843E-3</v>
      </c>
      <c r="E1470" s="3">
        <v>130.54</v>
      </c>
      <c r="F1470" s="9">
        <f t="shared" si="70"/>
        <v>-7.6546233925289808E-4</v>
      </c>
      <c r="H1470" s="10">
        <f ca="1">IF(ROW()-2&gt;=$R$4, AVERAGE(INDIRECT("C"&amp;ROW()-$R$4+1):C1470), "")</f>
        <v>6.1380433421018843E-3</v>
      </c>
      <c r="J1470" s="18">
        <f ca="1">IF(ISNUMBER(MoyMob), IF(TestX, J1469*(1+C1470), J1469*(1+F1470)), J1469*(1+C1470))</f>
        <v>267.40977776408312</v>
      </c>
      <c r="K1470" s="9">
        <f t="shared" ca="1" si="71"/>
        <v>-7.6546233925278706E-4</v>
      </c>
      <c r="L1470" s="10"/>
    </row>
    <row r="1471" spans="1:12">
      <c r="A1471" s="1" t="s">
        <v>1470</v>
      </c>
      <c r="B1471" s="3">
        <v>80.94</v>
      </c>
      <c r="C1471" s="9">
        <f t="shared" si="69"/>
        <v>7.7191235059761443E-3</v>
      </c>
      <c r="E1471" s="3">
        <v>130.44</v>
      </c>
      <c r="F1471" s="9">
        <f t="shared" si="70"/>
        <v>-7.6604872069863106E-4</v>
      </c>
      <c r="H1471" s="10">
        <f ca="1">IF(ROW()-2&gt;=$R$4, AVERAGE(INDIRECT("C"&amp;ROW()-$R$4+1):C1471), "")</f>
        <v>7.7191235059761443E-3</v>
      </c>
      <c r="J1471" s="18">
        <f ca="1">IF(ISNUMBER(MoyMob), IF(TestX, J1470*(1+C1471), J1470*(1+F1471)), J1470*(1+C1471))</f>
        <v>269.47394686534972</v>
      </c>
      <c r="K1471" s="9">
        <f t="shared" ca="1" si="71"/>
        <v>7.7191235059761443E-3</v>
      </c>
      <c r="L1471" s="10"/>
    </row>
    <row r="1472" spans="1:12">
      <c r="A1472" s="1" t="s">
        <v>1471</v>
      </c>
      <c r="B1472" s="3">
        <v>83.53</v>
      </c>
      <c r="C1472" s="9">
        <f t="shared" si="69"/>
        <v>3.1999011613540906E-2</v>
      </c>
      <c r="E1472" s="3">
        <v>130.36000000000001</v>
      </c>
      <c r="F1472" s="9">
        <f t="shared" si="70"/>
        <v>-6.1330880098120488E-4</v>
      </c>
      <c r="H1472" s="10">
        <f ca="1">IF(ROW()-2&gt;=$R$4, AVERAGE(INDIRECT("C"&amp;ROW()-$R$4+1):C1472), "")</f>
        <v>3.1999011613540906E-2</v>
      </c>
      <c r="J1472" s="18">
        <f ca="1">IF(ISNUMBER(MoyMob), IF(TestX, J1471*(1+C1472), J1471*(1+F1472)), J1471*(1+C1472))</f>
        <v>269.30867612210204</v>
      </c>
      <c r="K1472" s="9">
        <f t="shared" ca="1" si="71"/>
        <v>-6.1330880098120488E-4</v>
      </c>
      <c r="L1472" s="10"/>
    </row>
    <row r="1473" spans="1:12">
      <c r="A1473" s="1" t="s">
        <v>1472</v>
      </c>
      <c r="B1473" s="3">
        <v>82.83</v>
      </c>
      <c r="C1473" s="9">
        <f t="shared" si="69"/>
        <v>-8.3802226744882358E-3</v>
      </c>
      <c r="E1473" s="3">
        <v>130.28</v>
      </c>
      <c r="F1473" s="9">
        <f t="shared" si="70"/>
        <v>-6.136851795029985E-4</v>
      </c>
      <c r="H1473" s="10">
        <f ca="1">IF(ROW()-2&gt;=$R$4, AVERAGE(INDIRECT("C"&amp;ROW()-$R$4+1):C1473), "")</f>
        <v>-8.3802226744882358E-3</v>
      </c>
      <c r="J1473" s="18">
        <f ca="1">IF(ISNUMBER(MoyMob), IF(TestX, J1472*(1+C1473), J1472*(1+F1473)), J1472*(1+C1473))</f>
        <v>269.14340537885431</v>
      </c>
      <c r="K1473" s="9">
        <f t="shared" ca="1" si="71"/>
        <v>-6.1368517950310952E-4</v>
      </c>
      <c r="L1473" s="10"/>
    </row>
    <row r="1474" spans="1:12">
      <c r="A1474" s="1" t="s">
        <v>1473</v>
      </c>
      <c r="B1474" s="3">
        <v>83.46</v>
      </c>
      <c r="C1474" s="9">
        <f t="shared" si="69"/>
        <v>7.6059398768562048E-3</v>
      </c>
      <c r="E1474" s="3">
        <v>130.61000000000001</v>
      </c>
      <c r="F1474" s="9">
        <f t="shared" si="70"/>
        <v>2.5330058335892858E-3</v>
      </c>
      <c r="H1474" s="10">
        <f ca="1">IF(ROW()-2&gt;=$R$4, AVERAGE(INDIRECT("C"&amp;ROW()-$R$4+1):C1474), "")</f>
        <v>7.6059398768562048E-3</v>
      </c>
      <c r="J1474" s="18">
        <f ca="1">IF(ISNUMBER(MoyMob), IF(TestX, J1473*(1+C1474), J1473*(1+F1474)), J1473*(1+C1474))</f>
        <v>269.82514719475103</v>
      </c>
      <c r="K1474" s="9">
        <f t="shared" ca="1" si="71"/>
        <v>2.5330058335892858E-3</v>
      </c>
      <c r="L1474" s="10"/>
    </row>
    <row r="1475" spans="1:12">
      <c r="A1475" s="1" t="s">
        <v>1474</v>
      </c>
      <c r="B1475" s="3">
        <v>83.04</v>
      </c>
      <c r="C1475" s="9">
        <f t="shared" si="69"/>
        <v>-5.0323508267432482E-3</v>
      </c>
      <c r="E1475" s="3">
        <v>131.13999999999999</v>
      </c>
      <c r="F1475" s="9">
        <f t="shared" si="70"/>
        <v>4.05788224485093E-3</v>
      </c>
      <c r="H1475" s="10">
        <f ca="1">IF(ROW()-2&gt;=$R$4, AVERAGE(INDIRECT("C"&amp;ROW()-$R$4+1):C1475), "")</f>
        <v>-5.0323508267432482E-3</v>
      </c>
      <c r="J1475" s="18">
        <f ca="1">IF(ISNUMBER(MoyMob), IF(TestX, J1474*(1+C1475), J1474*(1+F1475)), J1474*(1+C1475))</f>
        <v>270.92006586876687</v>
      </c>
      <c r="K1475" s="9">
        <f t="shared" ca="1" si="71"/>
        <v>4.05788224485093E-3</v>
      </c>
      <c r="L1475" s="10"/>
    </row>
    <row r="1476" spans="1:12">
      <c r="A1476" s="1" t="s">
        <v>1475</v>
      </c>
      <c r="B1476" s="3">
        <v>82.34</v>
      </c>
      <c r="C1476" s="9">
        <f t="shared" ref="C1476:C1539" si="72">B1476/B1475-1</f>
        <v>-8.4296724470135365E-3</v>
      </c>
      <c r="E1476" s="3">
        <v>130.91999999999999</v>
      </c>
      <c r="F1476" s="9">
        <f t="shared" ref="F1476:F1539" si="73">E1476/E1475-1</f>
        <v>-1.6775964617965489E-3</v>
      </c>
      <c r="H1476" s="10">
        <f ca="1">IF(ROW()-2&gt;=$R$4, AVERAGE(INDIRECT("C"&amp;ROW()-$R$4+1):C1476), "")</f>
        <v>-8.4296724470135365E-3</v>
      </c>
      <c r="J1476" s="18">
        <f ca="1">IF(ISNUMBER(MoyMob), IF(TestX, J1475*(1+C1476), J1475*(1+F1476)), J1475*(1+C1476))</f>
        <v>268.63629845416983</v>
      </c>
      <c r="K1476" s="9">
        <f t="shared" ref="K1476:K1539" ca="1" si="74">J1476/J1475-1</f>
        <v>-8.4296724470135365E-3</v>
      </c>
      <c r="L1476" s="10"/>
    </row>
    <row r="1477" spans="1:12">
      <c r="A1477" s="1" t="s">
        <v>1476</v>
      </c>
      <c r="B1477" s="3">
        <v>80.52</v>
      </c>
      <c r="C1477" s="9">
        <f t="shared" si="72"/>
        <v>-2.2103473402963369E-2</v>
      </c>
      <c r="E1477" s="3">
        <v>130.84</v>
      </c>
      <c r="F1477" s="9">
        <f t="shared" si="73"/>
        <v>-6.1106018942858054E-4</v>
      </c>
      <c r="H1477" s="10">
        <f ca="1">IF(ROW()-2&gt;=$R$4, AVERAGE(INDIRECT("C"&amp;ROW()-$R$4+1):C1477), "")</f>
        <v>-2.2103473402963369E-2</v>
      </c>
      <c r="J1477" s="18">
        <f ca="1">IF(ISNUMBER(MoyMob), IF(TestX, J1476*(1+C1477), J1476*(1+F1477)), J1476*(1+C1477))</f>
        <v>268.47214550674903</v>
      </c>
      <c r="K1477" s="9">
        <f t="shared" ca="1" si="74"/>
        <v>-6.1106018942858054E-4</v>
      </c>
      <c r="L1477" s="10"/>
    </row>
    <row r="1478" spans="1:12">
      <c r="A1478" s="1" t="s">
        <v>1477</v>
      </c>
      <c r="B1478" s="3">
        <v>81.99</v>
      </c>
      <c r="C1478" s="9">
        <f t="shared" si="72"/>
        <v>1.8256333830104277E-2</v>
      </c>
      <c r="E1478" s="3">
        <v>131.08000000000001</v>
      </c>
      <c r="F1478" s="9">
        <f t="shared" si="73"/>
        <v>1.8343014368695787E-3</v>
      </c>
      <c r="H1478" s="10">
        <f ca="1">IF(ROW()-2&gt;=$R$4, AVERAGE(INDIRECT("C"&amp;ROW()-$R$4+1):C1478), "")</f>
        <v>1.8256333830104277E-2</v>
      </c>
      <c r="J1478" s="18">
        <f ca="1">IF(ISNUMBER(MoyMob), IF(TestX, J1477*(1+C1478), J1477*(1+F1478)), J1477*(1+C1478))</f>
        <v>273.37346261920459</v>
      </c>
      <c r="K1478" s="9">
        <f t="shared" ca="1" si="74"/>
        <v>1.8256333830104277E-2</v>
      </c>
      <c r="L1478" s="10"/>
    </row>
    <row r="1479" spans="1:12">
      <c r="A1479" s="1" t="s">
        <v>1478</v>
      </c>
      <c r="B1479" s="3">
        <v>79.48</v>
      </c>
      <c r="C1479" s="9">
        <f t="shared" si="72"/>
        <v>-3.0613489449932807E-2</v>
      </c>
      <c r="E1479" s="3">
        <v>131.13</v>
      </c>
      <c r="F1479" s="9">
        <f t="shared" si="73"/>
        <v>3.8144644491899804E-4</v>
      </c>
      <c r="H1479" s="10">
        <f ca="1">IF(ROW()-2&gt;=$R$4, AVERAGE(INDIRECT("C"&amp;ROW()-$R$4+1):C1479), "")</f>
        <v>-3.0613489449932807E-2</v>
      </c>
      <c r="J1479" s="18">
        <f ca="1">IF(ISNUMBER(MoyMob), IF(TestX, J1478*(1+C1479), J1478*(1+F1479)), J1478*(1+C1479))</f>
        <v>265.00454700541997</v>
      </c>
      <c r="K1479" s="9">
        <f t="shared" ca="1" si="74"/>
        <v>-3.0613489449932807E-2</v>
      </c>
      <c r="L1479" s="10"/>
    </row>
    <row r="1480" spans="1:12">
      <c r="A1480" s="1" t="s">
        <v>1479</v>
      </c>
      <c r="B1480" s="3">
        <v>78.08</v>
      </c>
      <c r="C1480" s="9">
        <f t="shared" si="72"/>
        <v>-1.7614494212380594E-2</v>
      </c>
      <c r="E1480" s="3">
        <v>131.19</v>
      </c>
      <c r="F1480" s="9">
        <f t="shared" si="73"/>
        <v>4.5756119881046331E-4</v>
      </c>
      <c r="H1480" s="10">
        <f ca="1">IF(ROW()-2&gt;=$R$4, AVERAGE(INDIRECT("C"&amp;ROW()-$R$4+1):C1480), "")</f>
        <v>-1.7614494212380594E-2</v>
      </c>
      <c r="J1480" s="18">
        <f ca="1">IF(ISNUMBER(MoyMob), IF(TestX, J1479*(1+C1480), J1479*(1+F1480)), J1479*(1+C1480))</f>
        <v>260.33662594593847</v>
      </c>
      <c r="K1480" s="9">
        <f t="shared" ca="1" si="74"/>
        <v>-1.7614494212380594E-2</v>
      </c>
      <c r="L1480" s="10"/>
    </row>
    <row r="1481" spans="1:12">
      <c r="A1481" s="1" t="s">
        <v>1480</v>
      </c>
      <c r="B1481" s="3">
        <v>77.8</v>
      </c>
      <c r="C1481" s="9">
        <f t="shared" si="72"/>
        <v>-3.5860655737705027E-3</v>
      </c>
      <c r="E1481" s="3">
        <v>131.13</v>
      </c>
      <c r="F1481" s="9">
        <f t="shared" si="73"/>
        <v>-4.5735193231188909E-4</v>
      </c>
      <c r="H1481" s="10">
        <f ca="1">IF(ROW()-2&gt;=$R$4, AVERAGE(INDIRECT("C"&amp;ROW()-$R$4+1):C1481), "")</f>
        <v>-3.5860655737705027E-3</v>
      </c>
      <c r="J1481" s="18">
        <f ca="1">IF(ISNUMBER(MoyMob), IF(TestX, J1480*(1+C1481), J1480*(1+F1481)), J1480*(1+C1481))</f>
        <v>260.21756048701053</v>
      </c>
      <c r="K1481" s="9">
        <f t="shared" ca="1" si="74"/>
        <v>-4.5735193231188909E-4</v>
      </c>
      <c r="L1481" s="10"/>
    </row>
    <row r="1482" spans="1:12">
      <c r="A1482" s="1" t="s">
        <v>1481</v>
      </c>
      <c r="B1482" s="3">
        <v>77.099999999999994</v>
      </c>
      <c r="C1482" s="9">
        <f t="shared" si="72"/>
        <v>-8.9974293059126298E-3</v>
      </c>
      <c r="E1482" s="3">
        <v>131.44999999999999</v>
      </c>
      <c r="F1482" s="9">
        <f t="shared" si="73"/>
        <v>2.4403263936549902E-3</v>
      </c>
      <c r="H1482" s="10">
        <f ca="1">IF(ROW()-2&gt;=$R$4, AVERAGE(INDIRECT("C"&amp;ROW()-$R$4+1):C1482), "")</f>
        <v>-8.9974293059126298E-3</v>
      </c>
      <c r="J1482" s="18">
        <f ca="1">IF(ISNUMBER(MoyMob), IF(TestX, J1481*(1+C1482), J1481*(1+F1482)), J1481*(1+C1482))</f>
        <v>257.87627138237161</v>
      </c>
      <c r="K1482" s="9">
        <f t="shared" ca="1" si="74"/>
        <v>-8.9974293059126298E-3</v>
      </c>
      <c r="L1482" s="10"/>
    </row>
    <row r="1483" spans="1:12">
      <c r="A1483" s="1" t="s">
        <v>1482</v>
      </c>
      <c r="B1483" s="3">
        <v>78.290000000000006</v>
      </c>
      <c r="C1483" s="9">
        <f t="shared" si="72"/>
        <v>1.5434500648508598E-2</v>
      </c>
      <c r="E1483" s="3">
        <v>131.54</v>
      </c>
      <c r="F1483" s="9">
        <f t="shared" si="73"/>
        <v>6.8467097755808837E-4</v>
      </c>
      <c r="H1483" s="10">
        <f ca="1">IF(ROW()-2&gt;=$R$4, AVERAGE(INDIRECT("C"&amp;ROW()-$R$4+1):C1483), "")</f>
        <v>1.5434500648508598E-2</v>
      </c>
      <c r="J1483" s="18">
        <f ca="1">IF(ISNUMBER(MoyMob), IF(TestX, J1482*(1+C1483), J1482*(1+F1483)), J1482*(1+C1483))</f>
        <v>261.85646286025781</v>
      </c>
      <c r="K1483" s="9">
        <f t="shared" ca="1" si="74"/>
        <v>1.5434500648508598E-2</v>
      </c>
      <c r="L1483" s="10"/>
    </row>
    <row r="1484" spans="1:12">
      <c r="A1484" s="1" t="s">
        <v>1483</v>
      </c>
      <c r="B1484" s="3">
        <v>80.040000000000006</v>
      </c>
      <c r="C1484" s="9">
        <f t="shared" si="72"/>
        <v>2.2352790905607378E-2</v>
      </c>
      <c r="E1484" s="3">
        <v>131.44</v>
      </c>
      <c r="F1484" s="9">
        <f t="shared" si="73"/>
        <v>-7.6022502660788582E-4</v>
      </c>
      <c r="H1484" s="10">
        <f ca="1">IF(ROW()-2&gt;=$R$4, AVERAGE(INDIRECT("C"&amp;ROW()-$R$4+1):C1484), "")</f>
        <v>2.2352790905607378E-2</v>
      </c>
      <c r="J1484" s="18">
        <f ca="1">IF(ISNUMBER(MoyMob), IF(TestX, J1483*(1+C1484), J1483*(1+F1484)), J1483*(1+C1484))</f>
        <v>267.7096856218551</v>
      </c>
      <c r="K1484" s="9">
        <f t="shared" ca="1" si="74"/>
        <v>2.2352790905607378E-2</v>
      </c>
      <c r="L1484" s="10"/>
    </row>
    <row r="1485" spans="1:12">
      <c r="A1485" s="1" t="s">
        <v>1484</v>
      </c>
      <c r="B1485" s="3">
        <v>80.66</v>
      </c>
      <c r="C1485" s="9">
        <f t="shared" si="72"/>
        <v>7.7461269365315388E-3</v>
      </c>
      <c r="E1485" s="3">
        <v>131.47</v>
      </c>
      <c r="F1485" s="9">
        <f t="shared" si="73"/>
        <v>2.2824102251983724E-4</v>
      </c>
      <c r="H1485" s="10">
        <f ca="1">IF(ROW()-2&gt;=$R$4, AVERAGE(INDIRECT("C"&amp;ROW()-$R$4+1):C1485), "")</f>
        <v>7.7461269365315388E-3</v>
      </c>
      <c r="J1485" s="18">
        <f ca="1">IF(ISNUMBER(MoyMob), IF(TestX, J1484*(1+C1485), J1484*(1+F1485)), J1484*(1+C1485))</f>
        <v>269.78339882882096</v>
      </c>
      <c r="K1485" s="9">
        <f t="shared" ca="1" si="74"/>
        <v>7.7461269365315388E-3</v>
      </c>
      <c r="L1485" s="10"/>
    </row>
    <row r="1486" spans="1:12">
      <c r="A1486" s="1" t="s">
        <v>1485</v>
      </c>
      <c r="B1486" s="3">
        <v>80.94</v>
      </c>
      <c r="C1486" s="9">
        <f t="shared" si="72"/>
        <v>3.4713612695265184E-3</v>
      </c>
      <c r="E1486" s="3">
        <v>131.44</v>
      </c>
      <c r="F1486" s="9">
        <f t="shared" si="73"/>
        <v>-2.2818894044274174E-4</v>
      </c>
      <c r="H1486" s="10">
        <f ca="1">IF(ROW()-2&gt;=$R$4, AVERAGE(INDIRECT("C"&amp;ROW()-$R$4+1):C1486), "")</f>
        <v>3.4713612695265184E-3</v>
      </c>
      <c r="J1486" s="18">
        <f ca="1">IF(ISNUMBER(MoyMob), IF(TestX, J1485*(1+C1486), J1485*(1+F1486)), J1485*(1+C1486))</f>
        <v>269.72183724089319</v>
      </c>
      <c r="K1486" s="9">
        <f t="shared" ca="1" si="74"/>
        <v>-2.2818894044263072E-4</v>
      </c>
      <c r="L1486" s="10"/>
    </row>
    <row r="1487" spans="1:12">
      <c r="A1487" s="1" t="s">
        <v>1486</v>
      </c>
      <c r="B1487" s="3">
        <v>79.97</v>
      </c>
      <c r="C1487" s="9">
        <f t="shared" si="72"/>
        <v>-1.198418581665428E-2</v>
      </c>
      <c r="E1487" s="3">
        <v>131.53</v>
      </c>
      <c r="F1487" s="9">
        <f t="shared" si="73"/>
        <v>6.8472306755928969E-4</v>
      </c>
      <c r="H1487" s="10">
        <f ca="1">IF(ROW()-2&gt;=$R$4, AVERAGE(INDIRECT("C"&amp;ROW()-$R$4+1):C1487), "")</f>
        <v>-1.198418581665428E-2</v>
      </c>
      <c r="J1487" s="18">
        <f ca="1">IF(ISNUMBER(MoyMob), IF(TestX, J1486*(1+C1487), J1486*(1+F1487)), J1486*(1+C1487))</f>
        <v>269.9065220046765</v>
      </c>
      <c r="K1487" s="9">
        <f t="shared" ca="1" si="74"/>
        <v>6.8472306755928969E-4</v>
      </c>
      <c r="L1487" s="10"/>
    </row>
    <row r="1488" spans="1:12">
      <c r="A1488" s="1" t="s">
        <v>1487</v>
      </c>
      <c r="B1488" s="3">
        <v>79.55</v>
      </c>
      <c r="C1488" s="9">
        <f t="shared" si="72"/>
        <v>-5.2519694885582169E-3</v>
      </c>
      <c r="E1488" s="3">
        <v>131.59</v>
      </c>
      <c r="F1488" s="9">
        <f t="shared" si="73"/>
        <v>4.5616969512662919E-4</v>
      </c>
      <c r="H1488" s="10">
        <f ca="1">IF(ROW()-2&gt;=$R$4, AVERAGE(INDIRECT("C"&amp;ROW()-$R$4+1):C1488), "")</f>
        <v>-5.2519694885582169E-3</v>
      </c>
      <c r="J1488" s="18">
        <f ca="1">IF(ISNUMBER(MoyMob), IF(TestX, J1487*(1+C1488), J1487*(1+F1488)), J1487*(1+C1488))</f>
        <v>270.02964518053204</v>
      </c>
      <c r="K1488" s="9">
        <f t="shared" ca="1" si="74"/>
        <v>4.5616969512662919E-4</v>
      </c>
      <c r="L1488" s="10"/>
    </row>
    <row r="1489" spans="1:12">
      <c r="A1489" s="1" t="s">
        <v>1488</v>
      </c>
      <c r="B1489" s="3">
        <v>79.13</v>
      </c>
      <c r="C1489" s="9">
        <f t="shared" si="72"/>
        <v>-5.2796983029541611E-3</v>
      </c>
      <c r="E1489" s="3">
        <v>131.37</v>
      </c>
      <c r="F1489" s="9">
        <f t="shared" si="73"/>
        <v>-1.6718595637966738E-3</v>
      </c>
      <c r="H1489" s="10">
        <f ca="1">IF(ROW()-2&gt;=$R$4, AVERAGE(INDIRECT("C"&amp;ROW()-$R$4+1):C1489), "")</f>
        <v>-5.2796983029541611E-3</v>
      </c>
      <c r="J1489" s="18">
        <f ca="1">IF(ISNUMBER(MoyMob), IF(TestX, J1488*(1+C1489), J1488*(1+F1489)), J1488*(1+C1489))</f>
        <v>269.57819353572836</v>
      </c>
      <c r="K1489" s="9">
        <f t="shared" ca="1" si="74"/>
        <v>-1.6718595637966738E-3</v>
      </c>
      <c r="L1489" s="10"/>
    </row>
    <row r="1490" spans="1:12">
      <c r="A1490" s="1" t="s">
        <v>1489</v>
      </c>
      <c r="B1490" s="3">
        <v>80.25</v>
      </c>
      <c r="C1490" s="9">
        <f t="shared" si="72"/>
        <v>1.4153923922658906E-2</v>
      </c>
      <c r="E1490" s="3">
        <v>131.58000000000001</v>
      </c>
      <c r="F1490" s="9">
        <f t="shared" si="73"/>
        <v>1.5985384791048496E-3</v>
      </c>
      <c r="H1490" s="10">
        <f ca="1">IF(ROW()-2&gt;=$R$4, AVERAGE(INDIRECT("C"&amp;ROW()-$R$4+1):C1490), "")</f>
        <v>1.4153923922658906E-2</v>
      </c>
      <c r="J1490" s="18">
        <f ca="1">IF(ISNUMBER(MoyMob), IF(TestX, J1489*(1+C1490), J1489*(1+F1490)), J1489*(1+C1490))</f>
        <v>273.3937827782409</v>
      </c>
      <c r="K1490" s="9">
        <f t="shared" ca="1" si="74"/>
        <v>1.4153923922658906E-2</v>
      </c>
      <c r="L1490" s="10"/>
    </row>
    <row r="1491" spans="1:12">
      <c r="A1491" s="1" t="s">
        <v>1490</v>
      </c>
      <c r="B1491" s="3">
        <v>79.83</v>
      </c>
      <c r="C1491" s="9">
        <f t="shared" si="72"/>
        <v>-5.2336448598131469E-3</v>
      </c>
      <c r="E1491" s="3">
        <v>131.87</v>
      </c>
      <c r="F1491" s="9">
        <f t="shared" si="73"/>
        <v>2.2039823681410109E-3</v>
      </c>
      <c r="H1491" s="10">
        <f ca="1">IF(ROW()-2&gt;=$R$4, AVERAGE(INDIRECT("C"&amp;ROW()-$R$4+1):C1491), "")</f>
        <v>-5.2336448598131469E-3</v>
      </c>
      <c r="J1491" s="18">
        <f ca="1">IF(ISNUMBER(MoyMob), IF(TestX, J1490*(1+C1491), J1490*(1+F1491)), J1490*(1+C1491))</f>
        <v>271.96293681229866</v>
      </c>
      <c r="K1491" s="9">
        <f t="shared" ca="1" si="74"/>
        <v>-5.2336448598132579E-3</v>
      </c>
      <c r="L1491" s="10"/>
    </row>
    <row r="1492" spans="1:12">
      <c r="A1492" s="1" t="s">
        <v>1491</v>
      </c>
      <c r="B1492" s="3">
        <v>79.27</v>
      </c>
      <c r="C1492" s="9">
        <f t="shared" si="72"/>
        <v>-7.0149066766880264E-3</v>
      </c>
      <c r="E1492" s="3">
        <v>132.06</v>
      </c>
      <c r="F1492" s="9">
        <f t="shared" si="73"/>
        <v>1.4408129218168586E-3</v>
      </c>
      <c r="H1492" s="10">
        <f ca="1">IF(ROW()-2&gt;=$R$4, AVERAGE(INDIRECT("C"&amp;ROW()-$R$4+1):C1492), "")</f>
        <v>-7.0149066766880264E-3</v>
      </c>
      <c r="J1492" s="18">
        <f ca="1">IF(ISNUMBER(MoyMob), IF(TestX, J1491*(1+C1492), J1491*(1+F1492)), J1491*(1+C1492))</f>
        <v>270.05514219104236</v>
      </c>
      <c r="K1492" s="9">
        <f t="shared" ca="1" si="74"/>
        <v>-7.0149066766881374E-3</v>
      </c>
      <c r="L1492" s="10"/>
    </row>
    <row r="1493" spans="1:12">
      <c r="A1493" s="1" t="s">
        <v>1492</v>
      </c>
      <c r="B1493" s="3">
        <v>79.06</v>
      </c>
      <c r="C1493" s="9">
        <f t="shared" si="72"/>
        <v>-2.6491737101046464E-3</v>
      </c>
      <c r="E1493" s="3">
        <v>132.06</v>
      </c>
      <c r="F1493" s="9">
        <f t="shared" si="73"/>
        <v>0</v>
      </c>
      <c r="H1493" s="10">
        <f ca="1">IF(ROW()-2&gt;=$R$4, AVERAGE(INDIRECT("C"&amp;ROW()-$R$4+1):C1493), "")</f>
        <v>-2.6491737101046464E-3</v>
      </c>
      <c r="J1493" s="18">
        <f ca="1">IF(ISNUMBER(MoyMob), IF(TestX, J1492*(1+C1493), J1492*(1+F1493)), J1492*(1+C1493))</f>
        <v>270.05514219104236</v>
      </c>
      <c r="K1493" s="9">
        <f t="shared" ca="1" si="74"/>
        <v>0</v>
      </c>
      <c r="L1493" s="10"/>
    </row>
    <row r="1494" spans="1:12">
      <c r="A1494" s="1" t="s">
        <v>1493</v>
      </c>
      <c r="B1494" s="3">
        <v>80.45</v>
      </c>
      <c r="C1494" s="9">
        <f t="shared" si="72"/>
        <v>1.7581583607386708E-2</v>
      </c>
      <c r="E1494" s="3">
        <v>132.18</v>
      </c>
      <c r="F1494" s="9">
        <f t="shared" si="73"/>
        <v>9.0867787369375286E-4</v>
      </c>
      <c r="H1494" s="10">
        <f ca="1">IF(ROW()-2&gt;=$R$4, AVERAGE(INDIRECT("C"&amp;ROW()-$R$4+1):C1494), "")</f>
        <v>1.7581583607386708E-2</v>
      </c>
      <c r="J1494" s="18">
        <f ca="1">IF(ISNUMBER(MoyMob), IF(TestX, J1493*(1+C1494), J1493*(1+F1494)), J1493*(1+C1494))</f>
        <v>274.80313925207889</v>
      </c>
      <c r="K1494" s="9">
        <f t="shared" ca="1" si="74"/>
        <v>1.7581583607386708E-2</v>
      </c>
      <c r="L1494" s="10"/>
    </row>
    <row r="1495" spans="1:12">
      <c r="A1495" s="1" t="s">
        <v>1494</v>
      </c>
      <c r="B1495" s="3">
        <v>83.88</v>
      </c>
      <c r="C1495" s="9">
        <f t="shared" si="72"/>
        <v>4.263517712865128E-2</v>
      </c>
      <c r="E1495" s="3">
        <v>132.46</v>
      </c>
      <c r="F1495" s="9">
        <f t="shared" si="73"/>
        <v>2.1183234982600219E-3</v>
      </c>
      <c r="H1495" s="10">
        <f ca="1">IF(ROW()-2&gt;=$R$4, AVERAGE(INDIRECT("C"&amp;ROW()-$R$4+1):C1495), "")</f>
        <v>4.263517712865128E-2</v>
      </c>
      <c r="J1495" s="18">
        <f ca="1">IF(ISNUMBER(MoyMob), IF(TestX, J1494*(1+C1495), J1494*(1+F1495)), J1494*(1+C1495))</f>
        <v>286.51941976960069</v>
      </c>
      <c r="K1495" s="9">
        <f t="shared" ca="1" si="74"/>
        <v>4.263517712865128E-2</v>
      </c>
      <c r="L1495" s="10"/>
    </row>
    <row r="1496" spans="1:12">
      <c r="A1496" s="1" t="s">
        <v>1495</v>
      </c>
      <c r="B1496" s="3">
        <v>83.32</v>
      </c>
      <c r="C1496" s="9">
        <f t="shared" si="72"/>
        <v>-6.6762041010968165E-3</v>
      </c>
      <c r="E1496" s="3">
        <v>132.30000000000001</v>
      </c>
      <c r="F1496" s="9">
        <f t="shared" si="73"/>
        <v>-1.2079118224369578E-3</v>
      </c>
      <c r="H1496" s="10">
        <f ca="1">IF(ROW()-2&gt;=$R$4, AVERAGE(INDIRECT("C"&amp;ROW()-$R$4+1):C1496), "")</f>
        <v>-6.6762041010968165E-3</v>
      </c>
      <c r="J1496" s="18">
        <f ca="1">IF(ISNUMBER(MoyMob), IF(TestX, J1495*(1+C1496), J1495*(1+F1496)), J1495*(1+C1496))</f>
        <v>284.606557644291</v>
      </c>
      <c r="K1496" s="9">
        <f t="shared" ca="1" si="74"/>
        <v>-6.6762041010968165E-3</v>
      </c>
      <c r="L1496" s="10"/>
    </row>
    <row r="1497" spans="1:12">
      <c r="A1497" s="1" t="s">
        <v>1496</v>
      </c>
      <c r="B1497" s="3">
        <v>83.6</v>
      </c>
      <c r="C1497" s="9">
        <f t="shared" si="72"/>
        <v>3.3605376860297298E-3</v>
      </c>
      <c r="E1497" s="3">
        <v>132.30000000000001</v>
      </c>
      <c r="F1497" s="9">
        <f t="shared" si="73"/>
        <v>0</v>
      </c>
      <c r="H1497" s="10">
        <f ca="1">IF(ROW()-2&gt;=$R$4, AVERAGE(INDIRECT("C"&amp;ROW()-$R$4+1):C1497), "")</f>
        <v>3.3605376860297298E-3</v>
      </c>
      <c r="J1497" s="18">
        <f ca="1">IF(ISNUMBER(MoyMob), IF(TestX, J1496*(1+C1497), J1496*(1+F1497)), J1496*(1+C1497))</f>
        <v>284.606557644291</v>
      </c>
      <c r="K1497" s="9">
        <f t="shared" ca="1" si="74"/>
        <v>0</v>
      </c>
      <c r="L1497" s="10"/>
    </row>
    <row r="1498" spans="1:12">
      <c r="A1498" s="1" t="s">
        <v>1497</v>
      </c>
      <c r="B1498" s="3">
        <v>83.18</v>
      </c>
      <c r="C1498" s="9">
        <f t="shared" si="72"/>
        <v>-5.0239234449759307E-3</v>
      </c>
      <c r="E1498" s="3">
        <v>132.6</v>
      </c>
      <c r="F1498" s="9">
        <f t="shared" si="73"/>
        <v>2.2675736961450532E-3</v>
      </c>
      <c r="H1498" s="10">
        <f ca="1">IF(ROW()-2&gt;=$R$4, AVERAGE(INDIRECT("C"&amp;ROW()-$R$4+1):C1498), "")</f>
        <v>-5.0239234449759307E-3</v>
      </c>
      <c r="J1498" s="18">
        <f ca="1">IF(ISNUMBER(MoyMob), IF(TestX, J1497*(1+C1498), J1497*(1+F1498)), J1497*(1+C1498))</f>
        <v>285.25192398815557</v>
      </c>
      <c r="K1498" s="9">
        <f t="shared" ca="1" si="74"/>
        <v>2.2675736961450532E-3</v>
      </c>
      <c r="L1498" s="10"/>
    </row>
    <row r="1499" spans="1:12">
      <c r="A1499" s="1" t="s">
        <v>1498</v>
      </c>
      <c r="B1499" s="3">
        <v>81.569999999999993</v>
      </c>
      <c r="C1499" s="9">
        <f t="shared" si="72"/>
        <v>-1.9355614330368032E-2</v>
      </c>
      <c r="E1499" s="3">
        <v>132.88999999999999</v>
      </c>
      <c r="F1499" s="9">
        <f t="shared" si="73"/>
        <v>2.1870286576168851E-3</v>
      </c>
      <c r="H1499" s="10">
        <f ca="1">IF(ROW()-2&gt;=$R$4, AVERAGE(INDIRECT("C"&amp;ROW()-$R$4+1):C1499), "")</f>
        <v>-1.9355614330368032E-2</v>
      </c>
      <c r="J1499" s="18">
        <f ca="1">IF(ISNUMBER(MoyMob), IF(TestX, J1498*(1+C1499), J1498*(1+F1499)), J1498*(1+C1499))</f>
        <v>279.73069776044537</v>
      </c>
      <c r="K1499" s="9">
        <f t="shared" ca="1" si="74"/>
        <v>-1.9355614330368032E-2</v>
      </c>
      <c r="L1499" s="10"/>
    </row>
    <row r="1500" spans="1:12">
      <c r="A1500" s="1" t="s">
        <v>1499</v>
      </c>
      <c r="B1500" s="3">
        <v>78.010000000000005</v>
      </c>
      <c r="C1500" s="9">
        <f t="shared" si="72"/>
        <v>-4.3643496383474201E-2</v>
      </c>
      <c r="E1500" s="3">
        <v>132.5</v>
      </c>
      <c r="F1500" s="9">
        <f t="shared" si="73"/>
        <v>-2.934758070584631E-3</v>
      </c>
      <c r="H1500" s="10">
        <f ca="1">IF(ROW()-2&gt;=$R$4, AVERAGE(INDIRECT("C"&amp;ROW()-$R$4+1):C1500), "")</f>
        <v>-4.3643496383474201E-2</v>
      </c>
      <c r="J1500" s="18">
        <f ca="1">IF(ISNUMBER(MoyMob), IF(TestX, J1499*(1+C1500), J1499*(1+F1500)), J1499*(1+C1500))</f>
        <v>278.90975583760263</v>
      </c>
      <c r="K1500" s="9">
        <f t="shared" ca="1" si="74"/>
        <v>-2.934758070584631E-3</v>
      </c>
      <c r="L1500" s="10"/>
    </row>
    <row r="1501" spans="1:12">
      <c r="A1501" s="1" t="s">
        <v>1500</v>
      </c>
      <c r="B1501" s="3">
        <v>78.989999999999995</v>
      </c>
      <c r="C1501" s="9">
        <f t="shared" si="72"/>
        <v>1.2562491988206581E-2</v>
      </c>
      <c r="E1501" s="3">
        <v>132.72999999999999</v>
      </c>
      <c r="F1501" s="9">
        <f t="shared" si="73"/>
        <v>1.7358490566037332E-3</v>
      </c>
      <c r="H1501" s="10">
        <f ca="1">IF(ROW()-2&gt;=$R$4, AVERAGE(INDIRECT("C"&amp;ROW()-$R$4+1):C1501), "")</f>
        <v>1.2562491988206581E-2</v>
      </c>
      <c r="J1501" s="18">
        <f ca="1">IF(ISNUMBER(MoyMob), IF(TestX, J1500*(1+C1501), J1500*(1+F1501)), J1500*(1+C1501))</f>
        <v>282.41355741074517</v>
      </c>
      <c r="K1501" s="9">
        <f t="shared" ca="1" si="74"/>
        <v>1.2562491988206581E-2</v>
      </c>
      <c r="L1501" s="10"/>
    </row>
    <row r="1502" spans="1:12">
      <c r="A1502" s="1" t="s">
        <v>1501</v>
      </c>
      <c r="B1502" s="3">
        <v>77.59</v>
      </c>
      <c r="C1502" s="9">
        <f t="shared" si="72"/>
        <v>-1.7723762501582363E-2</v>
      </c>
      <c r="E1502" s="3">
        <v>132.33000000000001</v>
      </c>
      <c r="F1502" s="9">
        <f t="shared" si="73"/>
        <v>-3.013636706094891E-3</v>
      </c>
      <c r="H1502" s="10">
        <f ca="1">IF(ROW()-2&gt;=$R$4, AVERAGE(INDIRECT("C"&amp;ROW()-$R$4+1):C1502), "")</f>
        <v>-1.7723762501582363E-2</v>
      </c>
      <c r="J1502" s="18">
        <f ca="1">IF(ISNUMBER(MoyMob), IF(TestX, J1501*(1+C1502), J1501*(1+F1502)), J1501*(1+C1502))</f>
        <v>277.40812659197013</v>
      </c>
      <c r="K1502" s="9">
        <f t="shared" ca="1" si="74"/>
        <v>-1.7723762501582363E-2</v>
      </c>
      <c r="L1502" s="10"/>
    </row>
    <row r="1503" spans="1:12">
      <c r="A1503" s="1" t="s">
        <v>1502</v>
      </c>
      <c r="B1503" s="3">
        <v>77.31</v>
      </c>
      <c r="C1503" s="9">
        <f t="shared" si="72"/>
        <v>-3.6087124629462508E-3</v>
      </c>
      <c r="E1503" s="3">
        <v>131.81</v>
      </c>
      <c r="F1503" s="9">
        <f t="shared" si="73"/>
        <v>-3.9295700143581191E-3</v>
      </c>
      <c r="H1503" s="10">
        <f ca="1">IF(ROW()-2&gt;=$R$4, AVERAGE(INDIRECT("C"&amp;ROW()-$R$4+1):C1503), "")</f>
        <v>-3.6087124629462508E-3</v>
      </c>
      <c r="J1503" s="18">
        <f ca="1">IF(ISNUMBER(MoyMob), IF(TestX, J1502*(1+C1503), J1502*(1+F1503)), J1502*(1+C1503))</f>
        <v>276.40704042821511</v>
      </c>
      <c r="K1503" s="9">
        <f t="shared" ca="1" si="74"/>
        <v>-3.6087124629462508E-3</v>
      </c>
      <c r="L1503" s="10"/>
    </row>
    <row r="1504" spans="1:12">
      <c r="A1504" s="1" t="s">
        <v>1503</v>
      </c>
      <c r="B1504" s="3">
        <v>78.989999999999995</v>
      </c>
      <c r="C1504" s="9">
        <f t="shared" si="72"/>
        <v>2.1730694606131085E-2</v>
      </c>
      <c r="E1504" s="3">
        <v>132.09</v>
      </c>
      <c r="F1504" s="9">
        <f t="shared" si="73"/>
        <v>2.1242697822623224E-3</v>
      </c>
      <c r="H1504" s="10">
        <f ca="1">IF(ROW()-2&gt;=$R$4, AVERAGE(INDIRECT("C"&amp;ROW()-$R$4+1):C1504), "")</f>
        <v>2.1730694606131085E-2</v>
      </c>
      <c r="J1504" s="18">
        <f ca="1">IF(ISNUMBER(MoyMob), IF(TestX, J1503*(1+C1504), J1503*(1+F1504)), J1503*(1+C1504))</f>
        <v>276.99420355180132</v>
      </c>
      <c r="K1504" s="9">
        <f t="shared" ca="1" si="74"/>
        <v>2.1242697822623224E-3</v>
      </c>
      <c r="L1504" s="10"/>
    </row>
    <row r="1505" spans="1:12">
      <c r="A1505" s="1" t="s">
        <v>1504</v>
      </c>
      <c r="B1505" s="3">
        <v>79.2</v>
      </c>
      <c r="C1505" s="9">
        <f t="shared" si="72"/>
        <v>2.6585643752374821E-3</v>
      </c>
      <c r="E1505" s="3">
        <v>132.15</v>
      </c>
      <c r="F1505" s="9">
        <f t="shared" si="73"/>
        <v>4.5423574835345981E-4</v>
      </c>
      <c r="H1505" s="10">
        <f ca="1">IF(ROW()-2&gt;=$R$4, AVERAGE(INDIRECT("C"&amp;ROW()-$R$4+1):C1505), "")</f>
        <v>2.6585643752374821E-3</v>
      </c>
      <c r="J1505" s="18">
        <f ca="1">IF(ISNUMBER(MoyMob), IF(TestX, J1504*(1+C1505), J1504*(1+F1505)), J1504*(1+C1505))</f>
        <v>277.73061047351143</v>
      </c>
      <c r="K1505" s="9">
        <f t="shared" ca="1" si="74"/>
        <v>2.6585643752374821E-3</v>
      </c>
      <c r="L1505" s="10"/>
    </row>
    <row r="1506" spans="1:12">
      <c r="A1506" s="1" t="s">
        <v>1505</v>
      </c>
      <c r="B1506" s="3">
        <v>81.150000000000006</v>
      </c>
      <c r="C1506" s="9">
        <f t="shared" si="72"/>
        <v>2.4621212121212155E-2</v>
      </c>
      <c r="E1506" s="3">
        <v>132.51</v>
      </c>
      <c r="F1506" s="9">
        <f t="shared" si="73"/>
        <v>2.7241770715096258E-3</v>
      </c>
      <c r="H1506" s="10">
        <f ca="1">IF(ROW()-2&gt;=$R$4, AVERAGE(INDIRECT("C"&amp;ROW()-$R$4+1):C1506), "")</f>
        <v>2.4621212121212155E-2</v>
      </c>
      <c r="J1506" s="18">
        <f ca="1">IF(ISNUMBER(MoyMob), IF(TestX, J1505*(1+C1506), J1505*(1+F1506)), J1505*(1+C1506))</f>
        <v>284.56867474653353</v>
      </c>
      <c r="K1506" s="9">
        <f t="shared" ca="1" si="74"/>
        <v>2.4621212121212155E-2</v>
      </c>
      <c r="L1506" s="10"/>
    </row>
    <row r="1507" spans="1:12">
      <c r="A1507" s="1" t="s">
        <v>1506</v>
      </c>
      <c r="B1507" s="3">
        <v>81.709999999999994</v>
      </c>
      <c r="C1507" s="9">
        <f t="shared" si="72"/>
        <v>6.9008009858284591E-3</v>
      </c>
      <c r="E1507" s="3">
        <v>132.74</v>
      </c>
      <c r="F1507" s="9">
        <f t="shared" si="73"/>
        <v>1.7357180590145127E-3</v>
      </c>
      <c r="H1507" s="10">
        <f ca="1">IF(ROW()-2&gt;=$R$4, AVERAGE(INDIRECT("C"&amp;ROW()-$R$4+1):C1507), "")</f>
        <v>6.9008009858284591E-3</v>
      </c>
      <c r="J1507" s="18">
        <f ca="1">IF(ISNUMBER(MoyMob), IF(TestX, J1506*(1+C1507), J1506*(1+F1507)), J1506*(1+C1507))</f>
        <v>285.06260573432093</v>
      </c>
      <c r="K1507" s="9">
        <f t="shared" ca="1" si="74"/>
        <v>1.7357180590145127E-3</v>
      </c>
      <c r="L1507" s="10"/>
    </row>
    <row r="1508" spans="1:12">
      <c r="A1508" s="1" t="s">
        <v>1507</v>
      </c>
      <c r="B1508" s="3">
        <v>82.62</v>
      </c>
      <c r="C1508" s="9">
        <f t="shared" si="72"/>
        <v>1.113694774201468E-2</v>
      </c>
      <c r="E1508" s="3">
        <v>132.9</v>
      </c>
      <c r="F1508" s="9">
        <f t="shared" si="73"/>
        <v>1.2053638692179902E-3</v>
      </c>
      <c r="H1508" s="10">
        <f ca="1">IF(ROW()-2&gt;=$R$4, AVERAGE(INDIRECT("C"&amp;ROW()-$R$4+1):C1508), "")</f>
        <v>1.113694774201468E-2</v>
      </c>
      <c r="J1508" s="18">
        <f ca="1">IF(ISNUMBER(MoyMob), IF(TestX, J1507*(1+C1508), J1507*(1+F1508)), J1507*(1+C1508))</f>
        <v>285.4062098997382</v>
      </c>
      <c r="K1508" s="9">
        <f t="shared" ca="1" si="74"/>
        <v>1.2053638692179902E-3</v>
      </c>
      <c r="L1508" s="10"/>
    </row>
    <row r="1509" spans="1:12">
      <c r="A1509" s="1" t="s">
        <v>1508</v>
      </c>
      <c r="B1509" s="3">
        <v>83.39</v>
      </c>
      <c r="C1509" s="9">
        <f t="shared" si="72"/>
        <v>9.3197772936335355E-3</v>
      </c>
      <c r="E1509" s="3">
        <v>132.96</v>
      </c>
      <c r="F1509" s="9">
        <f t="shared" si="73"/>
        <v>4.5146726862310693E-4</v>
      </c>
      <c r="H1509" s="10">
        <f ca="1">IF(ROW()-2&gt;=$R$4, AVERAGE(INDIRECT("C"&amp;ROW()-$R$4+1):C1509), "")</f>
        <v>9.3197772936335355E-3</v>
      </c>
      <c r="J1509" s="18">
        <f ca="1">IF(ISNUMBER(MoyMob), IF(TestX, J1508*(1+C1509), J1508*(1+F1509)), J1508*(1+C1509))</f>
        <v>285.53506146176971</v>
      </c>
      <c r="K1509" s="9">
        <f t="shared" ca="1" si="74"/>
        <v>4.5146726862310693E-4</v>
      </c>
      <c r="L1509" s="10"/>
    </row>
    <row r="1510" spans="1:12">
      <c r="A1510" s="1" t="s">
        <v>1509</v>
      </c>
      <c r="B1510" s="3">
        <v>82.34</v>
      </c>
      <c r="C1510" s="9">
        <f t="shared" si="72"/>
        <v>-1.2591437822280782E-2</v>
      </c>
      <c r="E1510" s="3">
        <v>133.01</v>
      </c>
      <c r="F1510" s="9">
        <f t="shared" si="73"/>
        <v>3.7605294825504565E-4</v>
      </c>
      <c r="H1510" s="10">
        <f ca="1">IF(ROW()-2&gt;=$R$4, AVERAGE(INDIRECT("C"&amp;ROW()-$R$4+1):C1510), "")</f>
        <v>-1.2591437822280782E-2</v>
      </c>
      <c r="J1510" s="18">
        <f ca="1">IF(ISNUMBER(MoyMob), IF(TestX, J1509*(1+C1510), J1509*(1+F1510)), J1509*(1+C1510))</f>
        <v>285.64243776346262</v>
      </c>
      <c r="K1510" s="9">
        <f t="shared" ca="1" si="74"/>
        <v>3.7605294825504565E-4</v>
      </c>
      <c r="L1510" s="10"/>
    </row>
    <row r="1511" spans="1:12">
      <c r="A1511" s="1" t="s">
        <v>1510</v>
      </c>
      <c r="B1511" s="3">
        <v>82.2</v>
      </c>
      <c r="C1511" s="9">
        <f t="shared" si="72"/>
        <v>-1.7002671848432849E-3</v>
      </c>
      <c r="E1511" s="3">
        <v>133.01</v>
      </c>
      <c r="F1511" s="9">
        <f t="shared" si="73"/>
        <v>0</v>
      </c>
      <c r="H1511" s="10">
        <f ca="1">IF(ROW()-2&gt;=$R$4, AVERAGE(INDIRECT("C"&amp;ROW()-$R$4+1):C1511), "")</f>
        <v>-1.7002671848432849E-3</v>
      </c>
      <c r="J1511" s="18">
        <f ca="1">IF(ISNUMBER(MoyMob), IF(TestX, J1510*(1+C1511), J1510*(1+F1511)), J1510*(1+C1511))</f>
        <v>285.64243776346262</v>
      </c>
      <c r="K1511" s="9">
        <f t="shared" ca="1" si="74"/>
        <v>0</v>
      </c>
      <c r="L1511" s="10"/>
    </row>
    <row r="1512" spans="1:12">
      <c r="A1512" s="1" t="s">
        <v>1511</v>
      </c>
      <c r="B1512" s="3">
        <v>81.92</v>
      </c>
      <c r="C1512" s="9">
        <f t="shared" si="72"/>
        <v>-3.4063260340633228E-3</v>
      </c>
      <c r="E1512" s="3">
        <v>132.85</v>
      </c>
      <c r="F1512" s="9">
        <f t="shared" si="73"/>
        <v>-1.2029170739041861E-3</v>
      </c>
      <c r="H1512" s="10">
        <f ca="1">IF(ROW()-2&gt;=$R$4, AVERAGE(INDIRECT("C"&amp;ROW()-$R$4+1):C1512), "")</f>
        <v>-3.4063260340633228E-3</v>
      </c>
      <c r="J1512" s="18">
        <f ca="1">IF(ISNUMBER(MoyMob), IF(TestX, J1511*(1+C1512), J1511*(1+F1512)), J1511*(1+C1512))</f>
        <v>285.29883359804535</v>
      </c>
      <c r="K1512" s="9">
        <f t="shared" ca="1" si="74"/>
        <v>-1.2029170739041861E-3</v>
      </c>
      <c r="L1512" s="10"/>
    </row>
    <row r="1513" spans="1:12">
      <c r="A1513" s="1" t="s">
        <v>1512</v>
      </c>
      <c r="B1513" s="3">
        <v>83.67</v>
      </c>
      <c r="C1513" s="9">
        <f t="shared" si="72"/>
        <v>2.13623046875E-2</v>
      </c>
      <c r="E1513" s="3">
        <v>132.69999999999999</v>
      </c>
      <c r="F1513" s="9">
        <f t="shared" si="73"/>
        <v>-1.1290929619872658E-3</v>
      </c>
      <c r="H1513" s="10">
        <f ca="1">IF(ROW()-2&gt;=$R$4, AVERAGE(INDIRECT("C"&amp;ROW()-$R$4+1):C1513), "")</f>
        <v>2.13623046875E-2</v>
      </c>
      <c r="J1513" s="18">
        <f ca="1">IF(ISNUMBER(MoyMob), IF(TestX, J1512*(1+C1513), J1512*(1+F1513)), J1512*(1+C1513))</f>
        <v>291.39347420835514</v>
      </c>
      <c r="K1513" s="9">
        <f t="shared" ca="1" si="74"/>
        <v>2.13623046875E-2</v>
      </c>
      <c r="L1513" s="10"/>
    </row>
    <row r="1514" spans="1:12">
      <c r="A1514" s="1" t="s">
        <v>1513</v>
      </c>
      <c r="B1514" s="3">
        <v>84.51</v>
      </c>
      <c r="C1514" s="9">
        <f t="shared" si="72"/>
        <v>1.0039440659734611E-2</v>
      </c>
      <c r="E1514" s="3">
        <v>133.38</v>
      </c>
      <c r="F1514" s="9">
        <f t="shared" si="73"/>
        <v>5.124340617935319E-3</v>
      </c>
      <c r="H1514" s="10">
        <f ca="1">IF(ROW()-2&gt;=$R$4, AVERAGE(INDIRECT("C"&amp;ROW()-$R$4+1):C1514), "")</f>
        <v>1.0039440659734611E-2</v>
      </c>
      <c r="J1514" s="18">
        <f ca="1">IF(ISNUMBER(MoyMob), IF(TestX, J1513*(1+C1514), J1513*(1+F1514)), J1513*(1+C1514))</f>
        <v>294.31890170130384</v>
      </c>
      <c r="K1514" s="9">
        <f t="shared" ca="1" si="74"/>
        <v>1.0039440659734611E-2</v>
      </c>
      <c r="L1514" s="10"/>
    </row>
    <row r="1515" spans="1:12">
      <c r="A1515" s="1" t="s">
        <v>1514</v>
      </c>
      <c r="B1515" s="3">
        <v>85.77</v>
      </c>
      <c r="C1515" s="9">
        <f t="shared" si="72"/>
        <v>1.4909478168263934E-2</v>
      </c>
      <c r="E1515" s="3">
        <v>134.01</v>
      </c>
      <c r="F1515" s="9">
        <f t="shared" si="73"/>
        <v>4.7233468286098645E-3</v>
      </c>
      <c r="H1515" s="10">
        <f ca="1">IF(ROW()-2&gt;=$R$4, AVERAGE(INDIRECT("C"&amp;ROW()-$R$4+1):C1515), "")</f>
        <v>1.4909478168263934E-2</v>
      </c>
      <c r="J1515" s="18">
        <f ca="1">IF(ISNUMBER(MoyMob), IF(TestX, J1514*(1+C1515), J1514*(1+F1515)), J1514*(1+C1515))</f>
        <v>298.70704294072686</v>
      </c>
      <c r="K1515" s="9">
        <f t="shared" ca="1" si="74"/>
        <v>1.4909478168263934E-2</v>
      </c>
      <c r="L1515" s="10"/>
    </row>
    <row r="1516" spans="1:12">
      <c r="A1516" s="1" t="s">
        <v>1515</v>
      </c>
      <c r="B1516" s="3">
        <v>85.7</v>
      </c>
      <c r="C1516" s="9">
        <f t="shared" si="72"/>
        <v>-8.1613617815079476E-4</v>
      </c>
      <c r="E1516" s="3">
        <v>133.61000000000001</v>
      </c>
      <c r="F1516" s="9">
        <f t="shared" si="73"/>
        <v>-2.9848518767254806E-3</v>
      </c>
      <c r="H1516" s="10">
        <f ca="1">IF(ROW()-2&gt;=$R$4, AVERAGE(INDIRECT("C"&amp;ROW()-$R$4+1):C1516), "")</f>
        <v>-8.1613617815079476E-4</v>
      </c>
      <c r="J1516" s="18">
        <f ca="1">IF(ISNUMBER(MoyMob), IF(TestX, J1515*(1+C1516), J1515*(1+F1516)), J1515*(1+C1516))</f>
        <v>297.81544666301414</v>
      </c>
      <c r="K1516" s="9">
        <f t="shared" ca="1" si="74"/>
        <v>-2.9848518767253696E-3</v>
      </c>
      <c r="L1516" s="10"/>
    </row>
    <row r="1517" spans="1:12">
      <c r="A1517" s="1" t="s">
        <v>1516</v>
      </c>
      <c r="B1517" s="3">
        <v>84.65</v>
      </c>
      <c r="C1517" s="9">
        <f t="shared" si="72"/>
        <v>-1.225204200700114E-2</v>
      </c>
      <c r="E1517" s="3">
        <v>133.66</v>
      </c>
      <c r="F1517" s="9">
        <f t="shared" si="73"/>
        <v>3.7422348626581226E-4</v>
      </c>
      <c r="H1517" s="10">
        <f ca="1">IF(ROW()-2&gt;=$R$4, AVERAGE(INDIRECT("C"&amp;ROW()-$R$4+1):C1517), "")</f>
        <v>-1.225204200700114E-2</v>
      </c>
      <c r="J1517" s="18">
        <f ca="1">IF(ISNUMBER(MoyMob), IF(TestX, J1516*(1+C1517), J1516*(1+F1517)), J1516*(1+C1517))</f>
        <v>297.92689619772818</v>
      </c>
      <c r="K1517" s="9">
        <f t="shared" ca="1" si="74"/>
        <v>3.7422348626581226E-4</v>
      </c>
      <c r="L1517" s="10"/>
    </row>
    <row r="1518" spans="1:12">
      <c r="A1518" s="1" t="s">
        <v>1517</v>
      </c>
      <c r="B1518" s="3">
        <v>84.02</v>
      </c>
      <c r="C1518" s="9">
        <f t="shared" si="72"/>
        <v>-7.4424099232133223E-3</v>
      </c>
      <c r="E1518" s="3">
        <v>133.63</v>
      </c>
      <c r="F1518" s="9">
        <f t="shared" si="73"/>
        <v>-2.2445009726168585E-4</v>
      </c>
      <c r="H1518" s="10">
        <f ca="1">IF(ROW()-2&gt;=$R$4, AVERAGE(INDIRECT("C"&amp;ROW()-$R$4+1):C1518), "")</f>
        <v>-7.4424099232133223E-3</v>
      </c>
      <c r="J1518" s="18">
        <f ca="1">IF(ISNUMBER(MoyMob), IF(TestX, J1517*(1+C1518), J1517*(1+F1518)), J1517*(1+C1518))</f>
        <v>297.86002647689975</v>
      </c>
      <c r="K1518" s="9">
        <f t="shared" ca="1" si="74"/>
        <v>-2.2445009726157483E-4</v>
      </c>
      <c r="L1518" s="10"/>
    </row>
    <row r="1519" spans="1:12">
      <c r="A1519" s="1" t="s">
        <v>1518</v>
      </c>
      <c r="B1519" s="3">
        <v>84.51</v>
      </c>
      <c r="C1519" s="9">
        <f t="shared" si="72"/>
        <v>5.8319447750536657E-3</v>
      </c>
      <c r="E1519" s="3">
        <v>133.91</v>
      </c>
      <c r="F1519" s="9">
        <f t="shared" si="73"/>
        <v>2.0953378732320171E-3</v>
      </c>
      <c r="H1519" s="10">
        <f ca="1">IF(ROW()-2&gt;=$R$4, AVERAGE(INDIRECT("C"&amp;ROW()-$R$4+1):C1519), "")</f>
        <v>5.8319447750536657E-3</v>
      </c>
      <c r="J1519" s="18">
        <f ca="1">IF(ISNUMBER(MoyMob), IF(TestX, J1518*(1+C1519), J1518*(1+F1519)), J1518*(1+C1519))</f>
        <v>299.59712970200906</v>
      </c>
      <c r="K1519" s="9">
        <f t="shared" ca="1" si="74"/>
        <v>5.8319447750536657E-3</v>
      </c>
      <c r="L1519" s="10"/>
    </row>
    <row r="1520" spans="1:12">
      <c r="A1520" s="1" t="s">
        <v>1519</v>
      </c>
      <c r="B1520" s="3">
        <v>83.32</v>
      </c>
      <c r="C1520" s="9">
        <f t="shared" si="72"/>
        <v>-1.4081173825582938E-2</v>
      </c>
      <c r="E1520" s="3">
        <v>133.82</v>
      </c>
      <c r="F1520" s="9">
        <f t="shared" si="73"/>
        <v>-6.7209319692329572E-4</v>
      </c>
      <c r="H1520" s="10">
        <f ca="1">IF(ROW()-2&gt;=$R$4, AVERAGE(INDIRECT("C"&amp;ROW()-$R$4+1):C1520), "")</f>
        <v>-1.4081173825582938E-2</v>
      </c>
      <c r="J1520" s="18">
        <f ca="1">IF(ISNUMBER(MoyMob), IF(TestX, J1519*(1+C1520), J1519*(1+F1520)), J1519*(1+C1520))</f>
        <v>295.37845044102937</v>
      </c>
      <c r="K1520" s="9">
        <f t="shared" ca="1" si="74"/>
        <v>-1.4081173825582827E-2</v>
      </c>
      <c r="L1520" s="10"/>
    </row>
    <row r="1521" spans="1:12">
      <c r="A1521" s="1" t="s">
        <v>1520</v>
      </c>
      <c r="B1521" s="3">
        <v>82.97</v>
      </c>
      <c r="C1521" s="9">
        <f t="shared" si="72"/>
        <v>-4.2006721075371622E-3</v>
      </c>
      <c r="E1521" s="3">
        <v>133.49</v>
      </c>
      <c r="F1521" s="9">
        <f t="shared" si="73"/>
        <v>-2.4659991032729422E-3</v>
      </c>
      <c r="H1521" s="10">
        <f ca="1">IF(ROW()-2&gt;=$R$4, AVERAGE(INDIRECT("C"&amp;ROW()-$R$4+1):C1521), "")</f>
        <v>-4.2006721075371622E-3</v>
      </c>
      <c r="J1521" s="18">
        <f ca="1">IF(ISNUMBER(MoyMob), IF(TestX, J1520*(1+C1521), J1520*(1+F1521)), J1520*(1+C1521))</f>
        <v>294.13766242309418</v>
      </c>
      <c r="K1521" s="9">
        <f t="shared" ca="1" si="74"/>
        <v>-4.2006721075371622E-3</v>
      </c>
      <c r="L1521" s="10"/>
    </row>
    <row r="1522" spans="1:12">
      <c r="A1522" s="1" t="s">
        <v>1521</v>
      </c>
      <c r="B1522" s="3">
        <v>83.25</v>
      </c>
      <c r="C1522" s="9">
        <f t="shared" si="72"/>
        <v>3.3747137519586357E-3</v>
      </c>
      <c r="E1522" s="3">
        <v>133.87</v>
      </c>
      <c r="F1522" s="9">
        <f t="shared" si="73"/>
        <v>2.8466551801633599E-3</v>
      </c>
      <c r="H1522" s="10">
        <f ca="1">IF(ROW()-2&gt;=$R$4, AVERAGE(INDIRECT("C"&amp;ROW()-$R$4+1):C1522), "")</f>
        <v>3.3747137519586357E-3</v>
      </c>
      <c r="J1522" s="18">
        <f ca="1">IF(ISNUMBER(MoyMob), IF(TestX, J1521*(1+C1522), J1521*(1+F1522)), J1521*(1+C1522))</f>
        <v>294.97497092351205</v>
      </c>
      <c r="K1522" s="9">
        <f t="shared" ca="1" si="74"/>
        <v>2.8466551801633599E-3</v>
      </c>
      <c r="L1522" s="10"/>
    </row>
    <row r="1523" spans="1:12">
      <c r="A1523" s="1" t="s">
        <v>1522</v>
      </c>
      <c r="B1523" s="3">
        <v>82.41</v>
      </c>
      <c r="C1523" s="9">
        <f t="shared" si="72"/>
        <v>-1.0090090090090098E-2</v>
      </c>
      <c r="E1523" s="3">
        <v>133.82</v>
      </c>
      <c r="F1523" s="9">
        <f t="shared" si="73"/>
        <v>-3.7349667587971425E-4</v>
      </c>
      <c r="H1523" s="10">
        <f ca="1">IF(ROW()-2&gt;=$R$4, AVERAGE(INDIRECT("C"&amp;ROW()-$R$4+1):C1523), "")</f>
        <v>-1.0090090090090098E-2</v>
      </c>
      <c r="J1523" s="18">
        <f ca="1">IF(ISNUMBER(MoyMob), IF(TestX, J1522*(1+C1523), J1522*(1+F1523)), J1522*(1+C1523))</f>
        <v>291.99864689257208</v>
      </c>
      <c r="K1523" s="9">
        <f t="shared" ca="1" si="74"/>
        <v>-1.0090090090090209E-2</v>
      </c>
      <c r="L1523" s="10"/>
    </row>
    <row r="1524" spans="1:12">
      <c r="A1524" s="1" t="s">
        <v>1523</v>
      </c>
      <c r="B1524" s="3">
        <v>81.150000000000006</v>
      </c>
      <c r="C1524" s="9">
        <f t="shared" si="72"/>
        <v>-1.5289406625409452E-2</v>
      </c>
      <c r="E1524" s="3">
        <v>133.77000000000001</v>
      </c>
      <c r="F1524" s="9">
        <f t="shared" si="73"/>
        <v>-3.7363622776853678E-4</v>
      </c>
      <c r="H1524" s="10">
        <f ca="1">IF(ROW()-2&gt;=$R$4, AVERAGE(INDIRECT("C"&amp;ROW()-$R$4+1):C1524), "")</f>
        <v>-1.5289406625409452E-2</v>
      </c>
      <c r="J1524" s="18">
        <f ca="1">IF(ISNUMBER(MoyMob), IF(TestX, J1523*(1+C1524), J1523*(1+F1524)), J1523*(1+C1524))</f>
        <v>287.53416084616219</v>
      </c>
      <c r="K1524" s="9">
        <f t="shared" ca="1" si="74"/>
        <v>-1.5289406625409452E-2</v>
      </c>
      <c r="L1524" s="10"/>
    </row>
    <row r="1525" spans="1:12">
      <c r="A1525" s="1" t="s">
        <v>1524</v>
      </c>
      <c r="B1525" s="3">
        <v>80.39</v>
      </c>
      <c r="C1525" s="9">
        <f t="shared" si="72"/>
        <v>-9.3653727664818609E-3</v>
      </c>
      <c r="E1525" s="3">
        <v>133.91999999999999</v>
      </c>
      <c r="F1525" s="9">
        <f t="shared" si="73"/>
        <v>1.1213276519397297E-3</v>
      </c>
      <c r="H1525" s="10">
        <f ca="1">IF(ROW()-2&gt;=$R$4, AVERAGE(INDIRECT("C"&amp;ROW()-$R$4+1):C1525), "")</f>
        <v>-9.3653727664818609E-3</v>
      </c>
      <c r="J1525" s="18">
        <f ca="1">IF(ISNUMBER(MoyMob), IF(TestX, J1524*(1+C1525), J1524*(1+F1525)), J1524*(1+C1525))</f>
        <v>287.85658085159628</v>
      </c>
      <c r="K1525" s="9">
        <f t="shared" ca="1" si="74"/>
        <v>1.1213276519397297E-3</v>
      </c>
      <c r="L1525" s="10"/>
    </row>
    <row r="1526" spans="1:12">
      <c r="A1526" s="1" t="s">
        <v>1525</v>
      </c>
      <c r="B1526" s="3">
        <v>79.06</v>
      </c>
      <c r="C1526" s="9">
        <f t="shared" si="72"/>
        <v>-1.6544346311730296E-2</v>
      </c>
      <c r="E1526" s="3">
        <v>134.03</v>
      </c>
      <c r="F1526" s="9">
        <f t="shared" si="73"/>
        <v>8.2138590203117978E-4</v>
      </c>
      <c r="H1526" s="10">
        <f ca="1">IF(ROW()-2&gt;=$R$4, AVERAGE(INDIRECT("C"&amp;ROW()-$R$4+1):C1526), "")</f>
        <v>-1.6544346311730296E-2</v>
      </c>
      <c r="J1526" s="18">
        <f ca="1">IF(ISNUMBER(MoyMob), IF(TestX, J1525*(1+C1526), J1525*(1+F1526)), J1525*(1+C1526))</f>
        <v>283.09418188987689</v>
      </c>
      <c r="K1526" s="9">
        <f t="shared" ca="1" si="74"/>
        <v>-1.6544346311730185E-2</v>
      </c>
      <c r="L1526" s="10"/>
    </row>
    <row r="1527" spans="1:12">
      <c r="A1527" s="1" t="s">
        <v>1526</v>
      </c>
      <c r="B1527" s="3">
        <v>78.010000000000005</v>
      </c>
      <c r="C1527" s="9">
        <f t="shared" si="72"/>
        <v>-1.3281052365292201E-2</v>
      </c>
      <c r="E1527" s="3">
        <v>134.26</v>
      </c>
      <c r="F1527" s="9">
        <f t="shared" si="73"/>
        <v>1.7160337237931422E-3</v>
      </c>
      <c r="H1527" s="10">
        <f ca="1">IF(ROW()-2&gt;=$R$4, AVERAGE(INDIRECT("C"&amp;ROW()-$R$4+1):C1527), "")</f>
        <v>-1.3281052365292201E-2</v>
      </c>
      <c r="J1527" s="18">
        <f ca="1">IF(ISNUMBER(MoyMob), IF(TestX, J1526*(1+C1527), J1526*(1+F1527)), J1526*(1+C1527))</f>
        <v>279.33439323588789</v>
      </c>
      <c r="K1527" s="9">
        <f t="shared" ca="1" si="74"/>
        <v>-1.3281052365292201E-2</v>
      </c>
      <c r="L1527" s="10"/>
    </row>
    <row r="1528" spans="1:12">
      <c r="A1528" s="1" t="s">
        <v>1527</v>
      </c>
      <c r="B1528" s="3">
        <v>76.75</v>
      </c>
      <c r="C1528" s="9">
        <f t="shared" si="72"/>
        <v>-1.615177541340862E-2</v>
      </c>
      <c r="E1528" s="3">
        <v>134.35</v>
      </c>
      <c r="F1528" s="9">
        <f t="shared" si="73"/>
        <v>6.7034112915242972E-4</v>
      </c>
      <c r="H1528" s="10">
        <f ca="1">IF(ROW()-2&gt;=$R$4, AVERAGE(INDIRECT("C"&amp;ROW()-$R$4+1):C1528), "")</f>
        <v>-1.615177541340862E-2</v>
      </c>
      <c r="J1528" s="18">
        <f ca="1">IF(ISNUMBER(MoyMob), IF(TestX, J1527*(1+C1528), J1527*(1+F1528)), J1527*(1+C1528))</f>
        <v>274.82264685110107</v>
      </c>
      <c r="K1528" s="9">
        <f t="shared" ca="1" si="74"/>
        <v>-1.615177541340862E-2</v>
      </c>
      <c r="L1528" s="10"/>
    </row>
    <row r="1529" spans="1:12">
      <c r="A1529" s="1" t="s">
        <v>1528</v>
      </c>
      <c r="B1529" s="3">
        <v>77.17</v>
      </c>
      <c r="C1529" s="9">
        <f t="shared" si="72"/>
        <v>5.4723127035831709E-3</v>
      </c>
      <c r="E1529" s="3">
        <v>134.32</v>
      </c>
      <c r="F1529" s="9">
        <f t="shared" si="73"/>
        <v>-2.2329735764792247E-4</v>
      </c>
      <c r="H1529" s="10">
        <f ca="1">IF(ROW()-2&gt;=$R$4, AVERAGE(INDIRECT("C"&amp;ROW()-$R$4+1):C1529), "")</f>
        <v>5.4723127035831709E-3</v>
      </c>
      <c r="J1529" s="18">
        <f ca="1">IF(ISNUMBER(MoyMob), IF(TestX, J1528*(1+C1529), J1528*(1+F1529)), J1528*(1+C1529))</f>
        <v>276.32656231269669</v>
      </c>
      <c r="K1529" s="9">
        <f t="shared" ca="1" si="74"/>
        <v>5.4723127035831709E-3</v>
      </c>
      <c r="L1529" s="10"/>
    </row>
    <row r="1530" spans="1:12">
      <c r="A1530" s="1" t="s">
        <v>1529</v>
      </c>
      <c r="B1530" s="3">
        <v>75.56</v>
      </c>
      <c r="C1530" s="9">
        <f t="shared" si="72"/>
        <v>-2.0863029674744071E-2</v>
      </c>
      <c r="E1530" s="3">
        <v>134.31</v>
      </c>
      <c r="F1530" s="9">
        <f t="shared" si="73"/>
        <v>-7.4449076831406558E-5</v>
      </c>
      <c r="H1530" s="10">
        <f ca="1">IF(ROW()-2&gt;=$R$4, AVERAGE(INDIRECT("C"&amp;ROW()-$R$4+1):C1530), "")</f>
        <v>-2.0863029674744071E-2</v>
      </c>
      <c r="J1530" s="18">
        <f ca="1">IF(ISNUMBER(MoyMob), IF(TestX, J1529*(1+C1530), J1529*(1+F1530)), J1529*(1+C1530))</f>
        <v>270.56155304324687</v>
      </c>
      <c r="K1530" s="9">
        <f t="shared" ca="1" si="74"/>
        <v>-2.0863029674744071E-2</v>
      </c>
      <c r="L1530" s="10"/>
    </row>
    <row r="1531" spans="1:12">
      <c r="A1531" s="1" t="s">
        <v>1530</v>
      </c>
      <c r="B1531" s="3">
        <v>77.099999999999994</v>
      </c>
      <c r="C1531" s="9">
        <f t="shared" si="72"/>
        <v>2.0381154049761596E-2</v>
      </c>
      <c r="E1531" s="3">
        <v>134.33000000000001</v>
      </c>
      <c r="F1531" s="9">
        <f t="shared" si="73"/>
        <v>1.4890923981836224E-4</v>
      </c>
      <c r="H1531" s="10">
        <f ca="1">IF(ROW()-2&gt;=$R$4, AVERAGE(INDIRECT("C"&amp;ROW()-$R$4+1):C1531), "")</f>
        <v>2.0381154049761596E-2</v>
      </c>
      <c r="J1531" s="18">
        <f ca="1">IF(ISNUMBER(MoyMob), IF(TestX, J1530*(1+C1531), J1530*(1+F1531)), J1530*(1+C1531))</f>
        <v>276.07590973576401</v>
      </c>
      <c r="K1531" s="9">
        <f t="shared" ca="1" si="74"/>
        <v>2.0381154049761596E-2</v>
      </c>
      <c r="L1531" s="10"/>
    </row>
    <row r="1532" spans="1:12">
      <c r="A1532" s="1" t="s">
        <v>1531</v>
      </c>
      <c r="B1532" s="3">
        <v>77.03</v>
      </c>
      <c r="C1532" s="9">
        <f t="shared" si="72"/>
        <v>-9.0791180285332285E-4</v>
      </c>
      <c r="E1532" s="3">
        <v>133.94</v>
      </c>
      <c r="F1532" s="9">
        <f t="shared" si="73"/>
        <v>-2.9032978485820093E-3</v>
      </c>
      <c r="H1532" s="10">
        <f ca="1">IF(ROW()-2&gt;=$R$4, AVERAGE(INDIRECT("C"&amp;ROW()-$R$4+1):C1532), "")</f>
        <v>-9.0791180285332285E-4</v>
      </c>
      <c r="J1532" s="18">
        <f ca="1">IF(ISNUMBER(MoyMob), IF(TestX, J1531*(1+C1532), J1531*(1+F1532)), J1531*(1+C1532))</f>
        <v>275.27437914098283</v>
      </c>
      <c r="K1532" s="9">
        <f t="shared" ca="1" si="74"/>
        <v>-2.9032978485821204E-3</v>
      </c>
      <c r="L1532" s="10"/>
    </row>
    <row r="1533" spans="1:12">
      <c r="A1533" s="1" t="s">
        <v>1532</v>
      </c>
      <c r="B1533" s="3">
        <v>78.22</v>
      </c>
      <c r="C1533" s="9">
        <f t="shared" si="72"/>
        <v>1.544852654809814E-2</v>
      </c>
      <c r="E1533" s="3">
        <v>134.29</v>
      </c>
      <c r="F1533" s="9">
        <f t="shared" si="73"/>
        <v>2.6131103479170026E-3</v>
      </c>
      <c r="H1533" s="10">
        <f ca="1">IF(ROW()-2&gt;=$R$4, AVERAGE(INDIRECT("C"&amp;ROW()-$R$4+1):C1533), "")</f>
        <v>1.544852654809814E-2</v>
      </c>
      <c r="J1533" s="18">
        <f ca="1">IF(ISNUMBER(MoyMob), IF(TestX, J1532*(1+C1533), J1532*(1+F1533)), J1532*(1+C1533))</f>
        <v>279.52696269515354</v>
      </c>
      <c r="K1533" s="9">
        <f t="shared" ca="1" si="74"/>
        <v>1.544852654809814E-2</v>
      </c>
      <c r="L1533" s="10"/>
    </row>
    <row r="1534" spans="1:12">
      <c r="A1534" s="1" t="s">
        <v>1533</v>
      </c>
      <c r="B1534" s="3">
        <v>77.17</v>
      </c>
      <c r="C1534" s="9">
        <f t="shared" si="72"/>
        <v>-1.3423676809000251E-2</v>
      </c>
      <c r="E1534" s="3">
        <v>134.37</v>
      </c>
      <c r="F1534" s="9">
        <f t="shared" si="73"/>
        <v>5.9572566832977181E-4</v>
      </c>
      <c r="H1534" s="10">
        <f ca="1">IF(ROW()-2&gt;=$R$4, AVERAGE(INDIRECT("C"&amp;ROW()-$R$4+1):C1534), "")</f>
        <v>-1.3423676809000251E-2</v>
      </c>
      <c r="J1534" s="18">
        <f ca="1">IF(ISNUMBER(MoyMob), IF(TestX, J1533*(1+C1534), J1533*(1+F1534)), J1533*(1+C1534))</f>
        <v>279.69348408182128</v>
      </c>
      <c r="K1534" s="9">
        <f t="shared" ca="1" si="74"/>
        <v>5.9572566832977181E-4</v>
      </c>
      <c r="L1534" s="10"/>
    </row>
    <row r="1535" spans="1:12">
      <c r="A1535" s="1" t="s">
        <v>1534</v>
      </c>
      <c r="B1535" s="3">
        <v>75.84</v>
      </c>
      <c r="C1535" s="9">
        <f t="shared" si="72"/>
        <v>-1.7234676687832073E-2</v>
      </c>
      <c r="E1535" s="3">
        <v>134.36000000000001</v>
      </c>
      <c r="F1535" s="9">
        <f t="shared" si="73"/>
        <v>-7.4421373818522873E-5</v>
      </c>
      <c r="H1535" s="10">
        <f ca="1">IF(ROW()-2&gt;=$R$4, AVERAGE(INDIRECT("C"&amp;ROW()-$R$4+1):C1535), "")</f>
        <v>-1.7234676687832073E-2</v>
      </c>
      <c r="J1535" s="18">
        <f ca="1">IF(ISNUMBER(MoyMob), IF(TestX, J1534*(1+C1535), J1534*(1+F1535)), J1534*(1+C1535))</f>
        <v>274.87305731197779</v>
      </c>
      <c r="K1535" s="9">
        <f t="shared" ca="1" si="74"/>
        <v>-1.7234676687832073E-2</v>
      </c>
      <c r="L1535" s="10"/>
    </row>
    <row r="1536" spans="1:12">
      <c r="A1536" s="1" t="s">
        <v>1535</v>
      </c>
      <c r="B1536" s="3">
        <v>74.02</v>
      </c>
      <c r="C1536" s="9">
        <f t="shared" si="72"/>
        <v>-2.3997890295358704E-2</v>
      </c>
      <c r="E1536" s="3">
        <v>134.41999999999999</v>
      </c>
      <c r="F1536" s="9">
        <f t="shared" si="73"/>
        <v>4.4656147662980317E-4</v>
      </c>
      <c r="H1536" s="10">
        <f ca="1">IF(ROW()-2&gt;=$R$4, AVERAGE(INDIRECT("C"&amp;ROW()-$R$4+1):C1536), "")</f>
        <v>-2.3997890295358704E-2</v>
      </c>
      <c r="J1536" s="18">
        <f ca="1">IF(ISNUMBER(MoyMob), IF(TestX, J1535*(1+C1536), J1535*(1+F1536)), J1535*(1+C1536))</f>
        <v>274.99580503033678</v>
      </c>
      <c r="K1536" s="9">
        <f t="shared" ca="1" si="74"/>
        <v>4.4656147662980317E-4</v>
      </c>
      <c r="L1536" s="10"/>
    </row>
    <row r="1537" spans="1:12">
      <c r="A1537" s="1" t="s">
        <v>1536</v>
      </c>
      <c r="B1537" s="3">
        <v>74.33</v>
      </c>
      <c r="C1537" s="9">
        <f t="shared" si="72"/>
        <v>4.1880572818158157E-3</v>
      </c>
      <c r="E1537" s="3">
        <v>134.41</v>
      </c>
      <c r="F1537" s="9">
        <f t="shared" si="73"/>
        <v>-7.439369141493124E-5</v>
      </c>
      <c r="H1537" s="10">
        <f ca="1">IF(ROW()-2&gt;=$R$4, AVERAGE(INDIRECT("C"&amp;ROW()-$R$4+1):C1537), "")</f>
        <v>4.1880572818158157E-3</v>
      </c>
      <c r="J1537" s="18">
        <f ca="1">IF(ISNUMBER(MoyMob), IF(TestX, J1536*(1+C1537), J1536*(1+F1537)), J1536*(1+C1537))</f>
        <v>276.14750321406291</v>
      </c>
      <c r="K1537" s="9">
        <f t="shared" ca="1" si="74"/>
        <v>4.1880572818158157E-3</v>
      </c>
      <c r="L1537" s="10"/>
    </row>
    <row r="1538" spans="1:12">
      <c r="A1538" s="1" t="s">
        <v>1537</v>
      </c>
      <c r="B1538" s="3">
        <v>72.44</v>
      </c>
      <c r="C1538" s="9">
        <f t="shared" si="72"/>
        <v>-2.542714919951572E-2</v>
      </c>
      <c r="E1538" s="3">
        <v>134.22</v>
      </c>
      <c r="F1538" s="9">
        <f t="shared" si="73"/>
        <v>-1.4135852987128272E-3</v>
      </c>
      <c r="H1538" s="10">
        <f ca="1">IF(ROW()-2&gt;=$R$4, AVERAGE(INDIRECT("C"&amp;ROW()-$R$4+1):C1538), "")</f>
        <v>-2.542714919951572E-2</v>
      </c>
      <c r="J1538" s="18">
        <f ca="1">IF(ISNUMBER(MoyMob), IF(TestX, J1537*(1+C1538), J1537*(1+F1538)), J1537*(1+C1538))</f>
        <v>269.1258594487652</v>
      </c>
      <c r="K1538" s="9">
        <f t="shared" ca="1" si="74"/>
        <v>-2.542714919951572E-2</v>
      </c>
      <c r="L1538" s="10"/>
    </row>
    <row r="1539" spans="1:12">
      <c r="A1539" s="1" t="s">
        <v>1538</v>
      </c>
      <c r="B1539" s="3">
        <v>72.95</v>
      </c>
      <c r="C1539" s="9">
        <f t="shared" si="72"/>
        <v>7.0403092214246232E-3</v>
      </c>
      <c r="E1539" s="3">
        <v>134.44999999999999</v>
      </c>
      <c r="F1539" s="9">
        <f t="shared" si="73"/>
        <v>1.7136045298762337E-3</v>
      </c>
      <c r="H1539" s="10">
        <f ca="1">IF(ROW()-2&gt;=$R$4, AVERAGE(INDIRECT("C"&amp;ROW()-$R$4+1):C1539), "")</f>
        <v>7.0403092214246232E-3</v>
      </c>
      <c r="J1539" s="18">
        <f ca="1">IF(ISNUMBER(MoyMob), IF(TestX, J1538*(1+C1539), J1538*(1+F1539)), J1538*(1+C1539))</f>
        <v>271.02058871876619</v>
      </c>
      <c r="K1539" s="9">
        <f t="shared" ca="1" si="74"/>
        <v>7.0403092214246232E-3</v>
      </c>
      <c r="L1539" s="10"/>
    </row>
    <row r="1540" spans="1:12">
      <c r="A1540" s="1" t="s">
        <v>1539</v>
      </c>
      <c r="B1540" s="3">
        <v>72.37</v>
      </c>
      <c r="C1540" s="9">
        <f t="shared" ref="C1540:C1603" si="75">B1540/B1539-1</f>
        <v>-7.9506511309115346E-3</v>
      </c>
      <c r="E1540" s="3">
        <v>134.54</v>
      </c>
      <c r="F1540" s="9">
        <f t="shared" ref="F1540:F1603" si="76">E1540/E1539-1</f>
        <v>6.6939382670150316E-4</v>
      </c>
      <c r="H1540" s="10">
        <f ca="1">IF(ROW()-2&gt;=$R$4, AVERAGE(INDIRECT("C"&amp;ROW()-$R$4+1):C1540), "")</f>
        <v>-7.9506511309115346E-3</v>
      </c>
      <c r="J1540" s="18">
        <f ca="1">IF(ISNUMBER(MoyMob), IF(TestX, J1539*(1+C1540), J1539*(1+F1540)), J1539*(1+C1540))</f>
        <v>271.20200822776354</v>
      </c>
      <c r="K1540" s="9">
        <f t="shared" ref="K1540:K1603" ca="1" si="77">J1540/J1539-1</f>
        <v>6.6939382670150316E-4</v>
      </c>
      <c r="L1540" s="10"/>
    </row>
    <row r="1541" spans="1:12">
      <c r="A1541" s="1" t="s">
        <v>1540</v>
      </c>
      <c r="B1541" s="3">
        <v>75.349999999999994</v>
      </c>
      <c r="C1541" s="9">
        <f t="shared" si="75"/>
        <v>4.1177283404725484E-2</v>
      </c>
      <c r="E1541" s="3">
        <v>134.71</v>
      </c>
      <c r="F1541" s="9">
        <f t="shared" si="76"/>
        <v>1.263564739111267E-3</v>
      </c>
      <c r="H1541" s="10">
        <f ca="1">IF(ROW()-2&gt;=$R$4, AVERAGE(INDIRECT("C"&amp;ROW()-$R$4+1):C1541), "")</f>
        <v>4.1177283404725484E-2</v>
      </c>
      <c r="J1541" s="18">
        <f ca="1">IF(ISNUMBER(MoyMob), IF(TestX, J1540*(1+C1541), J1540*(1+F1541)), J1540*(1+C1541))</f>
        <v>282.36937018048883</v>
      </c>
      <c r="K1541" s="9">
        <f t="shared" ca="1" si="77"/>
        <v>4.1177283404725484E-2</v>
      </c>
      <c r="L1541" s="10"/>
    </row>
    <row r="1542" spans="1:12">
      <c r="A1542" s="1" t="s">
        <v>1541</v>
      </c>
      <c r="B1542" s="3">
        <v>73.53</v>
      </c>
      <c r="C1542" s="9">
        <f t="shared" si="75"/>
        <v>-2.415394824153938E-2</v>
      </c>
      <c r="E1542" s="3">
        <v>134.79</v>
      </c>
      <c r="F1542" s="9">
        <f t="shared" si="76"/>
        <v>5.9386830970220572E-4</v>
      </c>
      <c r="H1542" s="10">
        <f ca="1">IF(ROW()-2&gt;=$R$4, AVERAGE(INDIRECT("C"&amp;ROW()-$R$4+1):C1542), "")</f>
        <v>-2.415394824153938E-2</v>
      </c>
      <c r="J1542" s="18">
        <f ca="1">IF(ISNUMBER(MoyMob), IF(TestX, J1541*(1+C1542), J1541*(1+F1542)), J1541*(1+C1542))</f>
        <v>282.5370604010696</v>
      </c>
      <c r="K1542" s="9">
        <f t="shared" ca="1" si="77"/>
        <v>5.9386830970220572E-4</v>
      </c>
      <c r="L1542" s="10"/>
    </row>
    <row r="1543" spans="1:12">
      <c r="A1543" s="1" t="s">
        <v>1542</v>
      </c>
      <c r="B1543" s="3">
        <v>74.55</v>
      </c>
      <c r="C1543" s="9">
        <f t="shared" si="75"/>
        <v>1.3871889024887674E-2</v>
      </c>
      <c r="E1543" s="3">
        <v>134.91</v>
      </c>
      <c r="F1543" s="9">
        <f t="shared" si="76"/>
        <v>8.9027375918093732E-4</v>
      </c>
      <c r="H1543" s="10">
        <f ca="1">IF(ROW()-2&gt;=$R$4, AVERAGE(INDIRECT("C"&amp;ROW()-$R$4+1):C1543), "")</f>
        <v>1.3871889024887674E-2</v>
      </c>
      <c r="J1543" s="18">
        <f ca="1">IF(ISNUMBER(MoyMob), IF(TestX, J1542*(1+C1543), J1542*(1+F1543)), J1542*(1+C1543))</f>
        <v>286.45638314837123</v>
      </c>
      <c r="K1543" s="9">
        <f t="shared" ca="1" si="77"/>
        <v>1.3871889024887674E-2</v>
      </c>
      <c r="L1543" s="10"/>
    </row>
    <row r="1544" spans="1:12">
      <c r="A1544" s="1" t="s">
        <v>1543</v>
      </c>
      <c r="B1544" s="3">
        <v>73.680000000000007</v>
      </c>
      <c r="C1544" s="9">
        <f t="shared" si="75"/>
        <v>-1.1670020120724267E-2</v>
      </c>
      <c r="E1544" s="3">
        <v>134.88999999999999</v>
      </c>
      <c r="F1544" s="9">
        <f t="shared" si="76"/>
        <v>-1.4824697946791421E-4</v>
      </c>
      <c r="H1544" s="10">
        <f ca="1">IF(ROW()-2&gt;=$R$4, AVERAGE(INDIRECT("C"&amp;ROW()-$R$4+1):C1544), "")</f>
        <v>-1.1670020120724267E-2</v>
      </c>
      <c r="J1544" s="18">
        <f ca="1">IF(ISNUMBER(MoyMob), IF(TestX, J1543*(1+C1544), J1543*(1+F1544)), J1543*(1+C1544))</f>
        <v>286.41391685482017</v>
      </c>
      <c r="K1544" s="9">
        <f t="shared" ca="1" si="77"/>
        <v>-1.4824697946791421E-4</v>
      </c>
      <c r="L1544" s="10"/>
    </row>
    <row r="1545" spans="1:12">
      <c r="A1545" s="1" t="s">
        <v>1544</v>
      </c>
      <c r="B1545" s="3">
        <v>73.97</v>
      </c>
      <c r="C1545" s="9">
        <f t="shared" si="75"/>
        <v>3.935939196525462E-3</v>
      </c>
      <c r="E1545" s="3">
        <v>134.94999999999999</v>
      </c>
      <c r="F1545" s="9">
        <f t="shared" si="76"/>
        <v>4.4480687967984878E-4</v>
      </c>
      <c r="H1545" s="10">
        <f ca="1">IF(ROW()-2&gt;=$R$4, AVERAGE(INDIRECT("C"&amp;ROW()-$R$4+1):C1545), "")</f>
        <v>3.935939196525462E-3</v>
      </c>
      <c r="J1545" s="18">
        <f ca="1">IF(ISNUMBER(MoyMob), IF(TestX, J1544*(1+C1545), J1544*(1+F1545)), J1544*(1+C1545))</f>
        <v>287.54122461659944</v>
      </c>
      <c r="K1545" s="9">
        <f t="shared" ca="1" si="77"/>
        <v>3.935939196525462E-3</v>
      </c>
      <c r="L1545" s="10"/>
    </row>
    <row r="1546" spans="1:12">
      <c r="A1546" s="1" t="s">
        <v>1545</v>
      </c>
      <c r="B1546" s="3">
        <v>74.989999999999995</v>
      </c>
      <c r="C1546" s="9">
        <f t="shared" si="75"/>
        <v>1.3789374070569016E-2</v>
      </c>
      <c r="E1546" s="3">
        <v>135.13999999999999</v>
      </c>
      <c r="F1546" s="9">
        <f t="shared" si="76"/>
        <v>1.4079288625417075E-3</v>
      </c>
      <c r="H1546" s="10">
        <f ca="1">IF(ROW()-2&gt;=$R$4, AVERAGE(INDIRECT("C"&amp;ROW()-$R$4+1):C1546), "")</f>
        <v>1.3789374070569016E-2</v>
      </c>
      <c r="J1546" s="18">
        <f ca="1">IF(ISNUMBER(MoyMob), IF(TestX, J1545*(1+C1546), J1545*(1+F1546)), J1545*(1+C1546))</f>
        <v>287.94606220590771</v>
      </c>
      <c r="K1546" s="9">
        <f t="shared" ca="1" si="77"/>
        <v>1.4079288625417075E-3</v>
      </c>
      <c r="L1546" s="10"/>
    </row>
    <row r="1547" spans="1:12">
      <c r="A1547" s="1" t="s">
        <v>1546</v>
      </c>
      <c r="B1547" s="3">
        <v>77.61</v>
      </c>
      <c r="C1547" s="9">
        <f t="shared" si="75"/>
        <v>3.4937991732231E-2</v>
      </c>
      <c r="E1547" s="3">
        <v>135.09</v>
      </c>
      <c r="F1547" s="9">
        <f t="shared" si="76"/>
        <v>-3.6998668047938388E-4</v>
      </c>
      <c r="H1547" s="10">
        <f ca="1">IF(ROW()-2&gt;=$R$4, AVERAGE(INDIRECT("C"&amp;ROW()-$R$4+1):C1547), "")</f>
        <v>3.4937991732231E-2</v>
      </c>
      <c r="J1547" s="18">
        <f ca="1">IF(ISNUMBER(MoyMob), IF(TestX, J1546*(1+C1547), J1546*(1+F1547)), J1546*(1+C1547))</f>
        <v>298.00631934658617</v>
      </c>
      <c r="K1547" s="9">
        <f t="shared" ca="1" si="77"/>
        <v>3.4937991732231E-2</v>
      </c>
      <c r="L1547" s="10"/>
    </row>
    <row r="1548" spans="1:12">
      <c r="A1548" s="1" t="s">
        <v>1547</v>
      </c>
      <c r="B1548" s="3">
        <v>78.05</v>
      </c>
      <c r="C1548" s="9">
        <f t="shared" si="75"/>
        <v>5.6693725035432685E-3</v>
      </c>
      <c r="E1548" s="3">
        <v>135.22</v>
      </c>
      <c r="F1548" s="9">
        <f t="shared" si="76"/>
        <v>9.6232141535268489E-4</v>
      </c>
      <c r="H1548" s="10">
        <f ca="1">IF(ROW()-2&gt;=$R$4, AVERAGE(INDIRECT("C"&amp;ROW()-$R$4+1):C1548), "")</f>
        <v>5.6693725035432685E-3</v>
      </c>
      <c r="J1548" s="18">
        <f ca="1">IF(ISNUMBER(MoyMob), IF(TestX, J1547*(1+C1548), J1547*(1+F1548)), J1547*(1+C1548))</f>
        <v>298.29309720960384</v>
      </c>
      <c r="K1548" s="9">
        <f t="shared" ca="1" si="77"/>
        <v>9.6232141535268489E-4</v>
      </c>
      <c r="L1548" s="10"/>
    </row>
    <row r="1549" spans="1:12">
      <c r="A1549" s="1" t="s">
        <v>1548</v>
      </c>
      <c r="B1549" s="3">
        <v>78.12</v>
      </c>
      <c r="C1549" s="9">
        <f t="shared" si="75"/>
        <v>8.9686098654717661E-4</v>
      </c>
      <c r="E1549" s="3">
        <v>135.44999999999999</v>
      </c>
      <c r="F1549" s="9">
        <f t="shared" si="76"/>
        <v>1.7009318148202279E-3</v>
      </c>
      <c r="H1549" s="10">
        <f ca="1">IF(ROW()-2&gt;=$R$4, AVERAGE(INDIRECT("C"&amp;ROW()-$R$4+1):C1549), "")</f>
        <v>8.9686098654717661E-4</v>
      </c>
      <c r="J1549" s="18">
        <f ca="1">IF(ISNUMBER(MoyMob), IF(TestX, J1548*(1+C1549), J1548*(1+F1549)), J1548*(1+C1549))</f>
        <v>298.80047342878891</v>
      </c>
      <c r="K1549" s="9">
        <f t="shared" ca="1" si="77"/>
        <v>1.7009318148202279E-3</v>
      </c>
      <c r="L1549" s="10"/>
    </row>
    <row r="1550" spans="1:12">
      <c r="A1550" s="1" t="s">
        <v>1549</v>
      </c>
      <c r="B1550" s="3">
        <v>77.83</v>
      </c>
      <c r="C1550" s="9">
        <f t="shared" si="75"/>
        <v>-3.71223758320538E-3</v>
      </c>
      <c r="E1550" s="3">
        <v>135.61000000000001</v>
      </c>
      <c r="F1550" s="9">
        <f t="shared" si="76"/>
        <v>1.1812476928758642E-3</v>
      </c>
      <c r="H1550" s="10">
        <f ca="1">IF(ROW()-2&gt;=$R$4, AVERAGE(INDIRECT("C"&amp;ROW()-$R$4+1):C1550), "")</f>
        <v>-3.71223758320538E-3</v>
      </c>
      <c r="J1550" s="18">
        <f ca="1">IF(ISNUMBER(MoyMob), IF(TestX, J1549*(1+C1550), J1549*(1+F1550)), J1549*(1+C1550))</f>
        <v>299.15343079865687</v>
      </c>
      <c r="K1550" s="9">
        <f t="shared" ca="1" si="77"/>
        <v>1.1812476928758642E-3</v>
      </c>
      <c r="L1550" s="10"/>
    </row>
    <row r="1551" spans="1:12">
      <c r="A1551" s="1" t="s">
        <v>1550</v>
      </c>
      <c r="B1551" s="3">
        <v>76.739999999999995</v>
      </c>
      <c r="C1551" s="9">
        <f t="shared" si="75"/>
        <v>-1.4004882436078669E-2</v>
      </c>
      <c r="E1551" s="3">
        <v>135.32</v>
      </c>
      <c r="F1551" s="9">
        <f t="shared" si="76"/>
        <v>-2.1384853624365485E-3</v>
      </c>
      <c r="H1551" s="10">
        <f ca="1">IF(ROW()-2&gt;=$R$4, AVERAGE(INDIRECT("C"&amp;ROW()-$R$4+1):C1551), "")</f>
        <v>-1.4004882436078669E-2</v>
      </c>
      <c r="J1551" s="18">
        <f ca="1">IF(ISNUMBER(MoyMob), IF(TestX, J1550*(1+C1551), J1550*(1+F1551)), J1550*(1+C1551))</f>
        <v>298.51369556577129</v>
      </c>
      <c r="K1551" s="9">
        <f t="shared" ca="1" si="77"/>
        <v>-2.1384853624364375E-3</v>
      </c>
      <c r="L1551" s="10"/>
    </row>
    <row r="1552" spans="1:12">
      <c r="A1552" s="1" t="s">
        <v>1551</v>
      </c>
      <c r="B1552" s="3">
        <v>73.459999999999994</v>
      </c>
      <c r="C1552" s="9">
        <f t="shared" si="75"/>
        <v>-4.2741725306228884E-2</v>
      </c>
      <c r="E1552" s="3">
        <v>135.15</v>
      </c>
      <c r="F1552" s="9">
        <f t="shared" si="76"/>
        <v>-1.2562814070350425E-3</v>
      </c>
      <c r="H1552" s="10">
        <f ca="1">IF(ROW()-2&gt;=$R$4, AVERAGE(INDIRECT("C"&amp;ROW()-$R$4+1):C1552), "")</f>
        <v>-4.2741725306228884E-2</v>
      </c>
      <c r="J1552" s="18">
        <f ca="1">IF(ISNUMBER(MoyMob), IF(TestX, J1551*(1+C1552), J1551*(1+F1552)), J1551*(1+C1552))</f>
        <v>298.13867836028669</v>
      </c>
      <c r="K1552" s="9">
        <f t="shared" ca="1" si="77"/>
        <v>-1.2562814070350425E-3</v>
      </c>
      <c r="L1552" s="10"/>
    </row>
    <row r="1553" spans="1:12">
      <c r="A1553" s="1" t="s">
        <v>1552</v>
      </c>
      <c r="B1553" s="3">
        <v>74.11</v>
      </c>
      <c r="C1553" s="9">
        <f t="shared" si="75"/>
        <v>8.8483528450857829E-3</v>
      </c>
      <c r="E1553" s="3">
        <v>135.19</v>
      </c>
      <c r="F1553" s="9">
        <f t="shared" si="76"/>
        <v>2.9596744358117988E-4</v>
      </c>
      <c r="H1553" s="10">
        <f ca="1">IF(ROW()-2&gt;=$R$4, AVERAGE(INDIRECT("C"&amp;ROW()-$R$4+1):C1553), "")</f>
        <v>8.8483528450857829E-3</v>
      </c>
      <c r="J1553" s="18">
        <f ca="1">IF(ISNUMBER(MoyMob), IF(TestX, J1552*(1+C1553), J1552*(1+F1553)), J1552*(1+C1553))</f>
        <v>300.77671458318605</v>
      </c>
      <c r="K1553" s="9">
        <f t="shared" ca="1" si="77"/>
        <v>8.8483528450857829E-3</v>
      </c>
      <c r="L1553" s="10"/>
    </row>
    <row r="1554" spans="1:12">
      <c r="A1554" s="1" t="s">
        <v>1553</v>
      </c>
      <c r="B1554" s="3">
        <v>78.12</v>
      </c>
      <c r="C1554" s="9">
        <f t="shared" si="75"/>
        <v>5.4108757252732564E-2</v>
      </c>
      <c r="E1554" s="3">
        <v>135.22</v>
      </c>
      <c r="F1554" s="9">
        <f t="shared" si="76"/>
        <v>2.2190990457882087E-4</v>
      </c>
      <c r="H1554" s="10">
        <f ca="1">IF(ROW()-2&gt;=$R$4, AVERAGE(INDIRECT("C"&amp;ROW()-$R$4+1):C1554), "")</f>
        <v>5.4108757252732564E-2</v>
      </c>
      <c r="J1554" s="18">
        <f ca="1">IF(ISNUMBER(MoyMob), IF(TestX, J1553*(1+C1554), J1553*(1+F1554)), J1553*(1+C1554))</f>
        <v>317.05136881984208</v>
      </c>
      <c r="K1554" s="9">
        <f t="shared" ca="1" si="77"/>
        <v>5.4108757252732564E-2</v>
      </c>
      <c r="L1554" s="10"/>
    </row>
    <row r="1555" spans="1:12">
      <c r="A1555" s="1" t="s">
        <v>1554</v>
      </c>
      <c r="B1555" s="3">
        <v>76.59</v>
      </c>
      <c r="C1555" s="9">
        <f t="shared" si="75"/>
        <v>-1.9585253456221197E-2</v>
      </c>
      <c r="E1555" s="3">
        <v>134.9</v>
      </c>
      <c r="F1555" s="9">
        <f t="shared" si="76"/>
        <v>-2.3665138293151866E-3</v>
      </c>
      <c r="H1555" s="10">
        <f ca="1">IF(ROW()-2&gt;=$R$4, AVERAGE(INDIRECT("C"&amp;ROW()-$R$4+1):C1555), "")</f>
        <v>-1.9585253456221197E-2</v>
      </c>
      <c r="J1555" s="18">
        <f ca="1">IF(ISNUMBER(MoyMob), IF(TestX, J1554*(1+C1555), J1554*(1+F1555)), J1554*(1+C1555))</f>
        <v>310.84183740286363</v>
      </c>
      <c r="K1555" s="9">
        <f t="shared" ca="1" si="77"/>
        <v>-1.9585253456221086E-2</v>
      </c>
      <c r="L1555" s="10"/>
    </row>
    <row r="1556" spans="1:12">
      <c r="A1556" s="1" t="s">
        <v>1555</v>
      </c>
      <c r="B1556" s="3">
        <v>76.66</v>
      </c>
      <c r="C1556" s="9">
        <f t="shared" si="75"/>
        <v>9.1395743569644416E-4</v>
      </c>
      <c r="E1556" s="3">
        <v>135.05000000000001</v>
      </c>
      <c r="F1556" s="9">
        <f t="shared" si="76"/>
        <v>1.1119347664938495E-3</v>
      </c>
      <c r="H1556" s="10">
        <f ca="1">IF(ROW()-2&gt;=$R$4, AVERAGE(INDIRECT("C"&amp;ROW()-$R$4+1):C1556), "")</f>
        <v>9.1395743569644416E-4</v>
      </c>
      <c r="J1556" s="18">
        <f ca="1">IF(ISNUMBER(MoyMob), IF(TestX, J1555*(1+C1556), J1555*(1+F1556)), J1555*(1+C1556))</f>
        <v>311.18747324875272</v>
      </c>
      <c r="K1556" s="9">
        <f t="shared" ca="1" si="77"/>
        <v>1.1119347664938495E-3</v>
      </c>
      <c r="L1556" s="10"/>
    </row>
    <row r="1557" spans="1:12">
      <c r="A1557" s="1" t="s">
        <v>1556</v>
      </c>
      <c r="B1557" s="3">
        <v>74.77</v>
      </c>
      <c r="C1557" s="9">
        <f t="shared" si="75"/>
        <v>-2.4654317766762301E-2</v>
      </c>
      <c r="E1557" s="3">
        <v>134.94999999999999</v>
      </c>
      <c r="F1557" s="9">
        <f t="shared" si="76"/>
        <v>-7.4046649389136743E-4</v>
      </c>
      <c r="H1557" s="10">
        <f ca="1">IF(ROW()-2&gt;=$R$4, AVERAGE(INDIRECT("C"&amp;ROW()-$R$4+1):C1557), "")</f>
        <v>-2.4654317766762301E-2</v>
      </c>
      <c r="J1557" s="18">
        <f ca="1">IF(ISNUMBER(MoyMob), IF(TestX, J1556*(1+C1557), J1556*(1+F1557)), J1556*(1+C1557))</f>
        <v>310.95704935149331</v>
      </c>
      <c r="K1557" s="9">
        <f t="shared" ca="1" si="77"/>
        <v>-7.4046649389136743E-4</v>
      </c>
      <c r="L1557" s="10"/>
    </row>
    <row r="1558" spans="1:12">
      <c r="A1558" s="1" t="s">
        <v>1557</v>
      </c>
      <c r="B1558" s="3">
        <v>76.52</v>
      </c>
      <c r="C1558" s="9">
        <f t="shared" si="75"/>
        <v>2.3405109000936175E-2</v>
      </c>
      <c r="E1558" s="3">
        <v>135.13</v>
      </c>
      <c r="F1558" s="9">
        <f t="shared" si="76"/>
        <v>1.3338273434606585E-3</v>
      </c>
      <c r="H1558" s="10">
        <f ca="1">IF(ROW()-2&gt;=$R$4, AVERAGE(INDIRECT("C"&amp;ROW()-$R$4+1):C1558), "")</f>
        <v>2.3405109000936175E-2</v>
      </c>
      <c r="J1558" s="18">
        <f ca="1">IF(ISNUMBER(MoyMob), IF(TestX, J1557*(1+C1558), J1557*(1+F1558)), J1557*(1+C1558))</f>
        <v>318.23503298617447</v>
      </c>
      <c r="K1558" s="9">
        <f t="shared" ca="1" si="77"/>
        <v>2.3405109000936175E-2</v>
      </c>
      <c r="L1558" s="10"/>
    </row>
    <row r="1559" spans="1:12">
      <c r="A1559" s="1" t="s">
        <v>1558</v>
      </c>
      <c r="B1559" s="3">
        <v>75.72</v>
      </c>
      <c r="C1559" s="9">
        <f t="shared" si="75"/>
        <v>-1.0454783063251427E-2</v>
      </c>
      <c r="E1559" s="3">
        <v>135.12</v>
      </c>
      <c r="F1559" s="9">
        <f t="shared" si="76"/>
        <v>-7.4002812106788163E-5</v>
      </c>
      <c r="H1559" s="10">
        <f ca="1">IF(ROW()-2&gt;=$R$4, AVERAGE(INDIRECT("C"&amp;ROW()-$R$4+1):C1559), "")</f>
        <v>-1.0454783063251427E-2</v>
      </c>
      <c r="J1559" s="18">
        <f ca="1">IF(ISNUMBER(MoyMob), IF(TestX, J1558*(1+C1559), J1558*(1+F1559)), J1558*(1+C1559))</f>
        <v>318.21148269882258</v>
      </c>
      <c r="K1559" s="9">
        <f t="shared" ca="1" si="77"/>
        <v>-7.4002812106899185E-5</v>
      </c>
      <c r="L1559" s="10"/>
    </row>
    <row r="1560" spans="1:12">
      <c r="A1560" s="1" t="s">
        <v>1559</v>
      </c>
      <c r="B1560" s="3">
        <v>76.23</v>
      </c>
      <c r="C1560" s="9">
        <f t="shared" si="75"/>
        <v>6.7353407290016154E-3</v>
      </c>
      <c r="E1560" s="3">
        <v>135.22999999999999</v>
      </c>
      <c r="F1560" s="9">
        <f t="shared" si="76"/>
        <v>8.1409117821173993E-4</v>
      </c>
      <c r="H1560" s="10">
        <f ca="1">IF(ROW()-2&gt;=$R$4, AVERAGE(INDIRECT("C"&amp;ROW()-$R$4+1):C1560), "")</f>
        <v>6.7353407290016154E-3</v>
      </c>
      <c r="J1560" s="18">
        <f ca="1">IF(ISNUMBER(MoyMob), IF(TestX, J1559*(1+C1560), J1559*(1+F1560)), J1559*(1+C1560))</f>
        <v>320.35474545867993</v>
      </c>
      <c r="K1560" s="9">
        <f t="shared" ca="1" si="77"/>
        <v>6.7353407290016154E-3</v>
      </c>
      <c r="L1560" s="10"/>
    </row>
    <row r="1561" spans="1:12">
      <c r="A1561" s="1" t="s">
        <v>1560</v>
      </c>
      <c r="B1561" s="3">
        <v>76.37</v>
      </c>
      <c r="C1561" s="9">
        <f t="shared" si="75"/>
        <v>1.8365472910928382E-3</v>
      </c>
      <c r="E1561" s="3">
        <v>135.53</v>
      </c>
      <c r="F1561" s="9">
        <f t="shared" si="76"/>
        <v>2.2184426532574353E-3</v>
      </c>
      <c r="H1561" s="10">
        <f ca="1">IF(ROW()-2&gt;=$R$4, AVERAGE(INDIRECT("C"&amp;ROW()-$R$4+1):C1561), "")</f>
        <v>1.8365472910928382E-3</v>
      </c>
      <c r="J1561" s="18">
        <f ca="1">IF(ISNUMBER(MoyMob), IF(TestX, J1560*(1+C1561), J1560*(1+F1561)), J1560*(1+C1561))</f>
        <v>321.06543409017888</v>
      </c>
      <c r="K1561" s="9">
        <f t="shared" ca="1" si="77"/>
        <v>2.2184426532574353E-3</v>
      </c>
      <c r="L1561" s="10"/>
    </row>
    <row r="1562" spans="1:12">
      <c r="A1562" s="1" t="s">
        <v>1561</v>
      </c>
      <c r="B1562" s="3">
        <v>77.099999999999994</v>
      </c>
      <c r="C1562" s="9">
        <f t="shared" si="75"/>
        <v>9.5587272489197073E-3</v>
      </c>
      <c r="E1562" s="3">
        <v>135.93</v>
      </c>
      <c r="F1562" s="9">
        <f t="shared" si="76"/>
        <v>2.9513760790969013E-3</v>
      </c>
      <c r="H1562" s="10">
        <f ca="1">IF(ROW()-2&gt;=$R$4, AVERAGE(INDIRECT("C"&amp;ROW()-$R$4+1):C1562), "")</f>
        <v>9.5587272489197073E-3</v>
      </c>
      <c r="J1562" s="18">
        <f ca="1">IF(ISNUMBER(MoyMob), IF(TestX, J1561*(1+C1562), J1561*(1+F1562)), J1561*(1+C1562))</f>
        <v>324.13441100370289</v>
      </c>
      <c r="K1562" s="9">
        <f t="shared" ca="1" si="77"/>
        <v>9.5587272489197073E-3</v>
      </c>
      <c r="L1562" s="10"/>
    </row>
    <row r="1563" spans="1:12">
      <c r="A1563" s="1" t="s">
        <v>1562</v>
      </c>
      <c r="B1563" s="3">
        <v>77.83</v>
      </c>
      <c r="C1563" s="9">
        <f t="shared" si="75"/>
        <v>9.4682230869000961E-3</v>
      </c>
      <c r="E1563" s="3">
        <v>135.80000000000001</v>
      </c>
      <c r="F1563" s="9">
        <f t="shared" si="76"/>
        <v>-9.5637460457587142E-4</v>
      </c>
      <c r="H1563" s="10">
        <f ca="1">IF(ROW()-2&gt;=$R$4, AVERAGE(INDIRECT("C"&amp;ROW()-$R$4+1):C1563), "")</f>
        <v>9.4682230869000961E-3</v>
      </c>
      <c r="J1563" s="18">
        <f ca="1">IF(ISNUMBER(MoyMob), IF(TestX, J1562*(1+C1563), J1562*(1+F1563)), J1562*(1+C1563))</f>
        <v>323.82441708454979</v>
      </c>
      <c r="K1563" s="9">
        <f t="shared" ca="1" si="77"/>
        <v>-9.5637460457587142E-4</v>
      </c>
      <c r="L1563" s="10"/>
    </row>
    <row r="1564" spans="1:12">
      <c r="A1564" s="1" t="s">
        <v>1563</v>
      </c>
      <c r="B1564" s="3">
        <v>77.83</v>
      </c>
      <c r="C1564" s="9">
        <f t="shared" si="75"/>
        <v>0</v>
      </c>
      <c r="E1564" s="3">
        <v>136.04</v>
      </c>
      <c r="F1564" s="9">
        <f t="shared" si="76"/>
        <v>1.7673048600881369E-3</v>
      </c>
      <c r="H1564" s="10">
        <f ca="1">IF(ROW()-2&gt;=$R$4, AVERAGE(INDIRECT("C"&amp;ROW()-$R$4+1):C1564), "")</f>
        <v>0</v>
      </c>
      <c r="J1564" s="18">
        <f ca="1">IF(ISNUMBER(MoyMob), IF(TestX, J1563*(1+C1564), J1563*(1+F1564)), J1563*(1+C1564))</f>
        <v>324.3967135506785</v>
      </c>
      <c r="K1564" s="9">
        <f t="shared" ca="1" si="77"/>
        <v>1.7673048600881369E-3</v>
      </c>
      <c r="L1564" s="10"/>
    </row>
    <row r="1565" spans="1:12">
      <c r="A1565" s="1" t="s">
        <v>1564</v>
      </c>
      <c r="B1565" s="3">
        <v>77.760000000000005</v>
      </c>
      <c r="C1565" s="9">
        <f t="shared" si="75"/>
        <v>-8.9939611974809708E-4</v>
      </c>
      <c r="E1565" s="3">
        <v>136.13</v>
      </c>
      <c r="F1565" s="9">
        <f t="shared" si="76"/>
        <v>6.615701264334195E-4</v>
      </c>
      <c r="H1565" s="10">
        <f ca="1">IF(ROW()-2&gt;=$R$4, AVERAGE(INDIRECT("C"&amp;ROW()-$R$4+1):C1565), "")</f>
        <v>-8.9939611974809708E-4</v>
      </c>
      <c r="J1565" s="18">
        <f ca="1">IF(ISNUMBER(MoyMob), IF(TestX, J1564*(1+C1565), J1564*(1+F1565)), J1564*(1+C1565))</f>
        <v>324.61132472547683</v>
      </c>
      <c r="K1565" s="9">
        <f t="shared" ca="1" si="77"/>
        <v>6.615701264334195E-4</v>
      </c>
      <c r="L1565" s="10"/>
    </row>
    <row r="1566" spans="1:12">
      <c r="A1566" s="1" t="s">
        <v>1565</v>
      </c>
      <c r="B1566" s="3">
        <v>78.63</v>
      </c>
      <c r="C1566" s="9">
        <f t="shared" si="75"/>
        <v>1.1188271604938071E-2</v>
      </c>
      <c r="E1566" s="3">
        <v>136.28</v>
      </c>
      <c r="F1566" s="9">
        <f t="shared" si="76"/>
        <v>1.1018879012709704E-3</v>
      </c>
      <c r="H1566" s="10">
        <f ca="1">IF(ROW()-2&gt;=$R$4, AVERAGE(INDIRECT("C"&amp;ROW()-$R$4+1):C1566), "")</f>
        <v>1.1188271604938071E-2</v>
      </c>
      <c r="J1566" s="18">
        <f ca="1">IF(ISNUMBER(MoyMob), IF(TestX, J1565*(1+C1566), J1565*(1+F1566)), J1565*(1+C1566))</f>
        <v>324.96901001680737</v>
      </c>
      <c r="K1566" s="9">
        <f t="shared" ca="1" si="77"/>
        <v>1.1018879012709704E-3</v>
      </c>
      <c r="L1566" s="10"/>
    </row>
    <row r="1567" spans="1:12">
      <c r="A1567" s="1" t="s">
        <v>1566</v>
      </c>
      <c r="B1567" s="3">
        <v>79.36</v>
      </c>
      <c r="C1567" s="9">
        <f t="shared" si="75"/>
        <v>9.283988299631174E-3</v>
      </c>
      <c r="E1567" s="3">
        <v>136.68</v>
      </c>
      <c r="F1567" s="9">
        <f t="shared" si="76"/>
        <v>2.9351335485765517E-3</v>
      </c>
      <c r="H1567" s="10">
        <f ca="1">IF(ROW()-2&gt;=$R$4, AVERAGE(INDIRECT("C"&amp;ROW()-$R$4+1):C1567), "")</f>
        <v>9.283988299631174E-3</v>
      </c>
      <c r="J1567" s="18">
        <f ca="1">IF(ISNUMBER(MoyMob), IF(TestX, J1566*(1+C1567), J1566*(1+F1567)), J1566*(1+C1567))</f>
        <v>325.92283746035542</v>
      </c>
      <c r="K1567" s="9">
        <f t="shared" ca="1" si="77"/>
        <v>2.9351335485765517E-3</v>
      </c>
      <c r="L1567" s="10"/>
    </row>
    <row r="1568" spans="1:12">
      <c r="A1568" s="1" t="s">
        <v>1567</v>
      </c>
      <c r="B1568" s="3">
        <v>79.72</v>
      </c>
      <c r="C1568" s="9">
        <f t="shared" si="75"/>
        <v>4.5362903225807383E-3</v>
      </c>
      <c r="E1568" s="3">
        <v>136.87</v>
      </c>
      <c r="F1568" s="9">
        <f t="shared" si="76"/>
        <v>1.3901082821188293E-3</v>
      </c>
      <c r="H1568" s="10">
        <f ca="1">IF(ROW()-2&gt;=$R$4, AVERAGE(INDIRECT("C"&amp;ROW()-$R$4+1):C1568), "")</f>
        <v>4.5362903225807383E-3</v>
      </c>
      <c r="J1568" s="18">
        <f ca="1">IF(ISNUMBER(MoyMob), IF(TestX, J1567*(1+C1568), J1567*(1+F1568)), J1567*(1+C1568))</f>
        <v>327.40131807383489</v>
      </c>
      <c r="K1568" s="9">
        <f t="shared" ca="1" si="77"/>
        <v>4.5362903225807383E-3</v>
      </c>
      <c r="L1568" s="10"/>
    </row>
    <row r="1569" spans="1:12">
      <c r="A1569" s="1" t="s">
        <v>1568</v>
      </c>
      <c r="B1569" s="3">
        <v>81.099999999999994</v>
      </c>
      <c r="C1569" s="9">
        <f t="shared" si="75"/>
        <v>1.7310587054691462E-2</v>
      </c>
      <c r="E1569" s="3">
        <v>137.15</v>
      </c>
      <c r="F1569" s="9">
        <f t="shared" si="76"/>
        <v>2.0457368305690782E-3</v>
      </c>
      <c r="H1569" s="10">
        <f ca="1">IF(ROW()-2&gt;=$R$4, AVERAGE(INDIRECT("C"&amp;ROW()-$R$4+1):C1569), "")</f>
        <v>1.7310587054691462E-2</v>
      </c>
      <c r="J1569" s="18">
        <f ca="1">IF(ISNUMBER(MoyMob), IF(TestX, J1568*(1+C1569), J1568*(1+F1569)), J1568*(1+C1569))</f>
        <v>328.07109500859536</v>
      </c>
      <c r="K1569" s="9">
        <f t="shared" ca="1" si="77"/>
        <v>2.0457368305690782E-3</v>
      </c>
      <c r="L1569" s="10"/>
    </row>
    <row r="1570" spans="1:12">
      <c r="A1570" s="1" t="s">
        <v>1569</v>
      </c>
      <c r="B1570" s="3">
        <v>82.56</v>
      </c>
      <c r="C1570" s="9">
        <f t="shared" si="75"/>
        <v>1.800246609124545E-2</v>
      </c>
      <c r="E1570" s="3">
        <v>137.27000000000001</v>
      </c>
      <c r="F1570" s="9">
        <f t="shared" si="76"/>
        <v>8.7495442945684232E-4</v>
      </c>
      <c r="H1570" s="10">
        <f ca="1">IF(ROW()-2&gt;=$R$4, AVERAGE(INDIRECT("C"&amp;ROW()-$R$4+1):C1570), "")</f>
        <v>1.800246609124545E-2</v>
      </c>
      <c r="J1570" s="18">
        <f ca="1">IF(ISNUMBER(MoyMob), IF(TestX, J1569*(1+C1570), J1569*(1+F1570)), J1569*(1+C1570))</f>
        <v>328.35814226634989</v>
      </c>
      <c r="K1570" s="9">
        <f t="shared" ca="1" si="77"/>
        <v>8.7495442945684232E-4</v>
      </c>
      <c r="L1570" s="10"/>
    </row>
    <row r="1571" spans="1:12">
      <c r="A1571" s="1" t="s">
        <v>1570</v>
      </c>
      <c r="B1571" s="3">
        <v>81.25</v>
      </c>
      <c r="C1571" s="9">
        <f t="shared" si="75"/>
        <v>-1.586724806201556E-2</v>
      </c>
      <c r="E1571" s="3">
        <v>137.25</v>
      </c>
      <c r="F1571" s="9">
        <f t="shared" si="76"/>
        <v>-1.4569825890586863E-4</v>
      </c>
      <c r="H1571" s="10">
        <f ca="1">IF(ROW()-2&gt;=$R$4, AVERAGE(INDIRECT("C"&amp;ROW()-$R$4+1):C1571), "")</f>
        <v>-1.586724806201556E-2</v>
      </c>
      <c r="J1571" s="18">
        <f ca="1">IF(ISNUMBER(MoyMob), IF(TestX, J1570*(1+C1571), J1570*(1+F1571)), J1570*(1+C1571))</f>
        <v>328.31030105672414</v>
      </c>
      <c r="K1571" s="9">
        <f t="shared" ca="1" si="77"/>
        <v>-1.456982589057576E-4</v>
      </c>
      <c r="L1571" s="10"/>
    </row>
    <row r="1572" spans="1:12">
      <c r="A1572" s="1" t="s">
        <v>1571</v>
      </c>
      <c r="B1572" s="3">
        <v>82.05</v>
      </c>
      <c r="C1572" s="9">
        <f t="shared" si="75"/>
        <v>9.8461538461538378E-3</v>
      </c>
      <c r="E1572" s="3">
        <v>137.27000000000001</v>
      </c>
      <c r="F1572" s="9">
        <f t="shared" si="76"/>
        <v>1.45719489981877E-4</v>
      </c>
      <c r="H1572" s="10">
        <f ca="1">IF(ROW()-2&gt;=$R$4, AVERAGE(INDIRECT("C"&amp;ROW()-$R$4+1):C1572), "")</f>
        <v>9.8461538461538378E-3</v>
      </c>
      <c r="J1572" s="18">
        <f ca="1">IF(ISNUMBER(MoyMob), IF(TestX, J1571*(1+C1572), J1571*(1+F1572)), J1571*(1+C1572))</f>
        <v>328.35814226634994</v>
      </c>
      <c r="K1572" s="9">
        <f t="shared" ca="1" si="77"/>
        <v>1.45719489981877E-4</v>
      </c>
      <c r="L1572" s="10"/>
    </row>
    <row r="1573" spans="1:12">
      <c r="A1573" s="1" t="s">
        <v>1572</v>
      </c>
      <c r="B1573" s="3">
        <v>81.61</v>
      </c>
      <c r="C1573" s="9">
        <f t="shared" si="75"/>
        <v>-5.3625837903716889E-3</v>
      </c>
      <c r="E1573" s="3">
        <v>137</v>
      </c>
      <c r="F1573" s="9">
        <f t="shared" si="76"/>
        <v>-1.9669264952284493E-3</v>
      </c>
      <c r="H1573" s="10">
        <f ca="1">IF(ROW()-2&gt;=$R$4, AVERAGE(INDIRECT("C"&amp;ROW()-$R$4+1):C1573), "")</f>
        <v>-5.3625837903716889E-3</v>
      </c>
      <c r="J1573" s="18">
        <f ca="1">IF(ISNUMBER(MoyMob), IF(TestX, J1572*(1+C1573), J1572*(1+F1573)), J1572*(1+C1573))</f>
        <v>327.71228593640228</v>
      </c>
      <c r="K1573" s="9">
        <f t="shared" ca="1" si="77"/>
        <v>-1.9669264952284493E-3</v>
      </c>
      <c r="L1573" s="10"/>
    </row>
    <row r="1574" spans="1:12">
      <c r="A1574" s="1" t="s">
        <v>1573</v>
      </c>
      <c r="B1574" s="3">
        <v>82.41</v>
      </c>
      <c r="C1574" s="9">
        <f t="shared" si="75"/>
        <v>9.8027202548707226E-3</v>
      </c>
      <c r="E1574" s="3">
        <v>136.88</v>
      </c>
      <c r="F1574" s="9">
        <f t="shared" si="76"/>
        <v>-8.7591240875917187E-4</v>
      </c>
      <c r="H1574" s="10">
        <f ca="1">IF(ROW()-2&gt;=$R$4, AVERAGE(INDIRECT("C"&amp;ROW()-$R$4+1):C1574), "")</f>
        <v>9.8027202548707226E-3</v>
      </c>
      <c r="J1574" s="18">
        <f ca="1">IF(ISNUMBER(MoyMob), IF(TestX, J1573*(1+C1574), J1573*(1+F1574)), J1573*(1+C1574))</f>
        <v>330.92475779952105</v>
      </c>
      <c r="K1574" s="9">
        <f t="shared" ca="1" si="77"/>
        <v>9.8027202548707226E-3</v>
      </c>
      <c r="L1574" s="10"/>
    </row>
    <row r="1575" spans="1:12">
      <c r="A1575" s="1" t="s">
        <v>1574</v>
      </c>
      <c r="B1575" s="3">
        <v>83.29</v>
      </c>
      <c r="C1575" s="9">
        <f t="shared" si="75"/>
        <v>1.0678315738381405E-2</v>
      </c>
      <c r="E1575" s="3">
        <v>136.79</v>
      </c>
      <c r="F1575" s="9">
        <f t="shared" si="76"/>
        <v>-6.5751022793691938E-4</v>
      </c>
      <c r="H1575" s="10">
        <f ca="1">IF(ROW()-2&gt;=$R$4, AVERAGE(INDIRECT("C"&amp;ROW()-$R$4+1):C1575), "")</f>
        <v>1.0678315738381405E-2</v>
      </c>
      <c r="J1575" s="18">
        <f ca="1">IF(ISNUMBER(MoyMob), IF(TestX, J1574*(1+C1575), J1574*(1+F1575)), J1574*(1+C1575))</f>
        <v>330.70717138659029</v>
      </c>
      <c r="K1575" s="9">
        <f t="shared" ca="1" si="77"/>
        <v>-6.575102279370304E-4</v>
      </c>
      <c r="L1575" s="10"/>
    </row>
    <row r="1576" spans="1:12">
      <c r="A1576" s="1" t="s">
        <v>1575</v>
      </c>
      <c r="B1576" s="3">
        <v>85.84</v>
      </c>
      <c r="C1576" s="9">
        <f t="shared" si="75"/>
        <v>3.0615920278544762E-2</v>
      </c>
      <c r="E1576" s="3">
        <v>137.29</v>
      </c>
      <c r="F1576" s="9">
        <f t="shared" si="76"/>
        <v>3.6552379559908754E-3</v>
      </c>
      <c r="H1576" s="10">
        <f ca="1">IF(ROW()-2&gt;=$R$4, AVERAGE(INDIRECT("C"&amp;ROW()-$R$4+1):C1576), "")</f>
        <v>3.0615920278544762E-2</v>
      </c>
      <c r="J1576" s="18">
        <f ca="1">IF(ISNUMBER(MoyMob), IF(TestX, J1575*(1+C1576), J1575*(1+F1576)), J1575*(1+C1576))</f>
        <v>340.83207578130515</v>
      </c>
      <c r="K1576" s="9">
        <f t="shared" ca="1" si="77"/>
        <v>3.0615920278544762E-2</v>
      </c>
      <c r="L1576" s="10"/>
    </row>
    <row r="1577" spans="1:12">
      <c r="A1577" s="1" t="s">
        <v>1576</v>
      </c>
      <c r="B1577" s="3">
        <v>86.56</v>
      </c>
      <c r="C1577" s="9">
        <f t="shared" si="75"/>
        <v>8.3876980428705394E-3</v>
      </c>
      <c r="E1577" s="3">
        <v>137.47999999999999</v>
      </c>
      <c r="F1577" s="9">
        <f t="shared" si="76"/>
        <v>1.3839318231481101E-3</v>
      </c>
      <c r="H1577" s="10">
        <f ca="1">IF(ROW()-2&gt;=$R$4, AVERAGE(INDIRECT("C"&amp;ROW()-$R$4+1):C1577), "")</f>
        <v>8.3876980428705394E-3</v>
      </c>
      <c r="J1577" s="18">
        <f ca="1">IF(ISNUMBER(MoyMob), IF(TestX, J1576*(1+C1577), J1576*(1+F1577)), J1576*(1+C1577))</f>
        <v>341.30376413732853</v>
      </c>
      <c r="K1577" s="9">
        <f t="shared" ca="1" si="77"/>
        <v>1.3839318231481101E-3</v>
      </c>
      <c r="L1577" s="10"/>
    </row>
    <row r="1578" spans="1:12">
      <c r="A1578" s="1" t="s">
        <v>1577</v>
      </c>
      <c r="B1578" s="3">
        <v>86.42</v>
      </c>
      <c r="C1578" s="9">
        <f t="shared" si="75"/>
        <v>-1.6173752310536527E-3</v>
      </c>
      <c r="E1578" s="3">
        <v>137.16999999999999</v>
      </c>
      <c r="F1578" s="9">
        <f t="shared" si="76"/>
        <v>-2.2548734361361733E-3</v>
      </c>
      <c r="H1578" s="10">
        <f ca="1">IF(ROW()-2&gt;=$R$4, AVERAGE(INDIRECT("C"&amp;ROW()-$R$4+1):C1578), "")</f>
        <v>-1.6173752310536527E-3</v>
      </c>
      <c r="J1578" s="18">
        <f ca="1">IF(ISNUMBER(MoyMob), IF(TestX, J1577*(1+C1578), J1577*(1+F1578)), J1577*(1+C1578))</f>
        <v>340.53416734592196</v>
      </c>
      <c r="K1578" s="9">
        <f t="shared" ca="1" si="77"/>
        <v>-2.2548734361362843E-3</v>
      </c>
      <c r="L1578" s="10"/>
    </row>
    <row r="1579" spans="1:12">
      <c r="A1579" s="1" t="s">
        <v>1578</v>
      </c>
      <c r="B1579" s="3">
        <v>86.35</v>
      </c>
      <c r="C1579" s="9">
        <f t="shared" si="75"/>
        <v>-8.0999768572098674E-4</v>
      </c>
      <c r="E1579" s="3">
        <v>136.88999999999999</v>
      </c>
      <c r="F1579" s="9">
        <f t="shared" si="76"/>
        <v>-2.0412626667638545E-3</v>
      </c>
      <c r="H1579" s="10">
        <f ca="1">IF(ROW()-2&gt;=$R$4, AVERAGE(INDIRECT("C"&amp;ROW()-$R$4+1):C1579), "")</f>
        <v>-8.0999768572098674E-4</v>
      </c>
      <c r="J1579" s="18">
        <f ca="1">IF(ISNUMBER(MoyMob), IF(TestX, J1578*(1+C1579), J1578*(1+F1579)), J1578*(1+C1579))</f>
        <v>339.83904766336121</v>
      </c>
      <c r="K1579" s="9">
        <f t="shared" ca="1" si="77"/>
        <v>-2.0412626667638545E-3</v>
      </c>
      <c r="L1579" s="10"/>
    </row>
    <row r="1580" spans="1:12">
      <c r="A1580" s="1" t="s">
        <v>1579</v>
      </c>
      <c r="B1580" s="3">
        <v>87.22</v>
      </c>
      <c r="C1580" s="9">
        <f t="shared" si="75"/>
        <v>1.0075275043427867E-2</v>
      </c>
      <c r="E1580" s="3">
        <v>136.88</v>
      </c>
      <c r="F1580" s="9">
        <f t="shared" si="76"/>
        <v>-7.3051355102604631E-5</v>
      </c>
      <c r="H1580" s="10">
        <f ca="1">IF(ROW()-2&gt;=$R$4, AVERAGE(INDIRECT("C"&amp;ROW()-$R$4+1):C1580), "")</f>
        <v>1.0075275043427867E-2</v>
      </c>
      <c r="J1580" s="18">
        <f ca="1">IF(ISNUMBER(MoyMob), IF(TestX, J1579*(1+C1580), J1579*(1+F1580)), J1579*(1+C1580))</f>
        <v>339.81422196041262</v>
      </c>
      <c r="K1580" s="9">
        <f t="shared" ca="1" si="77"/>
        <v>-7.3051355102604631E-5</v>
      </c>
      <c r="L1580" s="10"/>
    </row>
    <row r="1581" spans="1:12">
      <c r="A1581" s="1" t="s">
        <v>1580</v>
      </c>
      <c r="B1581" s="3">
        <v>86.78</v>
      </c>
      <c r="C1581" s="9">
        <f t="shared" si="75"/>
        <v>-5.0447145150194217E-3</v>
      </c>
      <c r="E1581" s="3">
        <v>136.47</v>
      </c>
      <c r="F1581" s="9">
        <f t="shared" si="76"/>
        <v>-2.99532437171246E-3</v>
      </c>
      <c r="H1581" s="10">
        <f ca="1">IF(ROW()-2&gt;=$R$4, AVERAGE(INDIRECT("C"&amp;ROW()-$R$4+1):C1581), "")</f>
        <v>-5.0447145150194217E-3</v>
      </c>
      <c r="J1581" s="18">
        <f ca="1">IF(ISNUMBER(MoyMob), IF(TestX, J1580*(1+C1581), J1580*(1+F1581)), J1580*(1+C1581))</f>
        <v>338.09995622247891</v>
      </c>
      <c r="K1581" s="9">
        <f t="shared" ca="1" si="77"/>
        <v>-5.0447145150194217E-3</v>
      </c>
      <c r="L1581" s="10"/>
    </row>
    <row r="1582" spans="1:12">
      <c r="A1582" s="1" t="s">
        <v>1581</v>
      </c>
      <c r="B1582" s="3">
        <v>86.13</v>
      </c>
      <c r="C1582" s="9">
        <f t="shared" si="75"/>
        <v>-7.490205116386317E-3</v>
      </c>
      <c r="E1582" s="3">
        <v>136.38</v>
      </c>
      <c r="F1582" s="9">
        <f t="shared" si="76"/>
        <v>-6.5948560123108013E-4</v>
      </c>
      <c r="H1582" s="10">
        <f ca="1">IF(ROW()-2&gt;=$R$4, AVERAGE(INDIRECT("C"&amp;ROW()-$R$4+1):C1582), "")</f>
        <v>-7.490205116386317E-3</v>
      </c>
      <c r="J1582" s="18">
        <f ca="1">IF(ISNUMBER(MoyMob), IF(TestX, J1581*(1+C1582), J1581*(1+F1582)), J1581*(1+C1582))</f>
        <v>335.56751820053131</v>
      </c>
      <c r="K1582" s="9">
        <f t="shared" ca="1" si="77"/>
        <v>-7.490205116386317E-3</v>
      </c>
      <c r="L1582" s="10"/>
    </row>
    <row r="1583" spans="1:12">
      <c r="A1583" s="1" t="s">
        <v>1582</v>
      </c>
      <c r="B1583" s="3">
        <v>85.84</v>
      </c>
      <c r="C1583" s="9">
        <f t="shared" si="75"/>
        <v>-3.3670033670032407E-3</v>
      </c>
      <c r="E1583" s="3">
        <v>136.5</v>
      </c>
      <c r="F1583" s="9">
        <f t="shared" si="76"/>
        <v>8.7989441267044555E-4</v>
      </c>
      <c r="H1583" s="10">
        <f ca="1">IF(ROW()-2&gt;=$R$4, AVERAGE(INDIRECT("C"&amp;ROW()-$R$4+1):C1583), "")</f>
        <v>-3.3670033670032407E-3</v>
      </c>
      <c r="J1583" s="18">
        <f ca="1">IF(ISNUMBER(MoyMob), IF(TestX, J1582*(1+C1583), J1582*(1+F1583)), J1582*(1+C1583))</f>
        <v>335.86278218486967</v>
      </c>
      <c r="K1583" s="9">
        <f t="shared" ca="1" si="77"/>
        <v>8.7989441267044555E-4</v>
      </c>
      <c r="L1583" s="10"/>
    </row>
    <row r="1584" spans="1:12">
      <c r="A1584" s="1" t="s">
        <v>1583</v>
      </c>
      <c r="B1584" s="3">
        <v>86.49</v>
      </c>
      <c r="C1584" s="9">
        <f t="shared" si="75"/>
        <v>7.5722273998135581E-3</v>
      </c>
      <c r="E1584" s="3">
        <v>136.34</v>
      </c>
      <c r="F1584" s="9">
        <f t="shared" si="76"/>
        <v>-1.1721611721611236E-3</v>
      </c>
      <c r="H1584" s="10">
        <f ca="1">IF(ROW()-2&gt;=$R$4, AVERAGE(INDIRECT("C"&amp;ROW()-$R$4+1):C1584), "")</f>
        <v>7.5722273998135581E-3</v>
      </c>
      <c r="J1584" s="18">
        <f ca="1">IF(ISNUMBER(MoyMob), IF(TestX, J1583*(1+C1584), J1583*(1+F1584)), J1583*(1+C1584))</f>
        <v>338.40601154670753</v>
      </c>
      <c r="K1584" s="9">
        <f t="shared" ca="1" si="77"/>
        <v>7.5722273998135581E-3</v>
      </c>
      <c r="L1584" s="10"/>
    </row>
    <row r="1585" spans="1:12">
      <c r="A1585" s="1" t="s">
        <v>1584</v>
      </c>
      <c r="B1585" s="3">
        <v>87.66</v>
      </c>
      <c r="C1585" s="9">
        <f t="shared" si="75"/>
        <v>1.3527575442247697E-2</v>
      </c>
      <c r="E1585" s="3">
        <v>136.47999999999999</v>
      </c>
      <c r="F1585" s="9">
        <f t="shared" si="76"/>
        <v>1.0268446530730113E-3</v>
      </c>
      <c r="H1585" s="10">
        <f ca="1">IF(ROW()-2&gt;=$R$4, AVERAGE(INDIRECT("C"&amp;ROW()-$R$4+1):C1585), "")</f>
        <v>1.3527575442247697E-2</v>
      </c>
      <c r="J1585" s="18">
        <f ca="1">IF(ISNUMBER(MoyMob), IF(TestX, J1584*(1+C1585), J1584*(1+F1585)), J1584*(1+C1585))</f>
        <v>342.98382439801577</v>
      </c>
      <c r="K1585" s="9">
        <f t="shared" ca="1" si="77"/>
        <v>1.3527575442247697E-2</v>
      </c>
      <c r="L1585" s="10"/>
    </row>
    <row r="1586" spans="1:12">
      <c r="A1586" s="1" t="s">
        <v>1585</v>
      </c>
      <c r="B1586" s="3">
        <v>88.75</v>
      </c>
      <c r="C1586" s="9">
        <f t="shared" si="75"/>
        <v>1.2434405658225067E-2</v>
      </c>
      <c r="E1586" s="3">
        <v>136.58000000000001</v>
      </c>
      <c r="F1586" s="9">
        <f t="shared" si="76"/>
        <v>7.3270808909753349E-4</v>
      </c>
      <c r="H1586" s="10">
        <f ca="1">IF(ROW()-2&gt;=$R$4, AVERAGE(INDIRECT("C"&amp;ROW()-$R$4+1):C1586), "")</f>
        <v>1.2434405658225067E-2</v>
      </c>
      <c r="J1586" s="18">
        <f ca="1">IF(ISNUMBER(MoyMob), IF(TestX, J1585*(1+C1586), J1585*(1+F1586)), J1585*(1+C1586))</f>
        <v>347.24862440479012</v>
      </c>
      <c r="K1586" s="9">
        <f t="shared" ca="1" si="77"/>
        <v>1.2434405658225067E-2</v>
      </c>
      <c r="L1586" s="10"/>
    </row>
    <row r="1587" spans="1:12">
      <c r="A1587" s="1" t="s">
        <v>1586</v>
      </c>
      <c r="B1587" s="3">
        <v>87</v>
      </c>
      <c r="C1587" s="9">
        <f t="shared" si="75"/>
        <v>-1.9718309859154903E-2</v>
      </c>
      <c r="E1587" s="3">
        <v>137.06</v>
      </c>
      <c r="F1587" s="9">
        <f t="shared" si="76"/>
        <v>3.5144237809341394E-3</v>
      </c>
      <c r="H1587" s="10">
        <f ca="1">IF(ROW()-2&gt;=$R$4, AVERAGE(INDIRECT("C"&amp;ROW()-$R$4+1):C1587), "")</f>
        <v>-1.9718309859154903E-2</v>
      </c>
      <c r="J1587" s="18">
        <f ca="1">IF(ISNUMBER(MoyMob), IF(TestX, J1586*(1+C1587), J1586*(1+F1587)), J1586*(1+C1587))</f>
        <v>348.46900322829498</v>
      </c>
      <c r="K1587" s="9">
        <f t="shared" ca="1" si="77"/>
        <v>3.5144237809341394E-3</v>
      </c>
      <c r="L1587" s="10"/>
    </row>
    <row r="1588" spans="1:12">
      <c r="A1588" s="1" t="s">
        <v>1587</v>
      </c>
      <c r="B1588" s="3">
        <v>86.56</v>
      </c>
      <c r="C1588" s="9">
        <f t="shared" si="75"/>
        <v>-5.057471264367841E-3</v>
      </c>
      <c r="E1588" s="3">
        <v>137.07</v>
      </c>
      <c r="F1588" s="9">
        <f t="shared" si="76"/>
        <v>7.2960747117933877E-5</v>
      </c>
      <c r="H1588" s="10">
        <f ca="1">IF(ROW()-2&gt;=$R$4, AVERAGE(INDIRECT("C"&amp;ROW()-$R$4+1):C1588), "")</f>
        <v>-5.057471264367841E-3</v>
      </c>
      <c r="J1588" s="18">
        <f ca="1">IF(ISNUMBER(MoyMob), IF(TestX, J1587*(1+C1588), J1587*(1+F1588)), J1587*(1+C1588))</f>
        <v>348.49442778711796</v>
      </c>
      <c r="K1588" s="9">
        <f t="shared" ca="1" si="77"/>
        <v>7.2960747117933877E-5</v>
      </c>
      <c r="L1588" s="10"/>
    </row>
    <row r="1589" spans="1:12">
      <c r="A1589" s="1" t="s">
        <v>1588</v>
      </c>
      <c r="B1589" s="3">
        <v>85.4</v>
      </c>
      <c r="C1589" s="9">
        <f t="shared" si="75"/>
        <v>-1.3401109057301297E-2</v>
      </c>
      <c r="E1589" s="3">
        <v>136.88</v>
      </c>
      <c r="F1589" s="9">
        <f t="shared" si="76"/>
        <v>-1.3861530604800665E-3</v>
      </c>
      <c r="H1589" s="10">
        <f ca="1">IF(ROW()-2&gt;=$R$4, AVERAGE(INDIRECT("C"&amp;ROW()-$R$4+1):C1589), "")</f>
        <v>-1.3401109057301297E-2</v>
      </c>
      <c r="J1589" s="18">
        <f ca="1">IF(ISNUMBER(MoyMob), IF(TestX, J1588*(1+C1589), J1588*(1+F1589)), J1588*(1+C1589))</f>
        <v>348.01136116948061</v>
      </c>
      <c r="K1589" s="9">
        <f t="shared" ca="1" si="77"/>
        <v>-1.3861530604800665E-3</v>
      </c>
      <c r="L1589" s="10"/>
    </row>
    <row r="1590" spans="1:12">
      <c r="A1590" s="1" t="s">
        <v>1589</v>
      </c>
      <c r="B1590" s="3">
        <v>86.13</v>
      </c>
      <c r="C1590" s="9">
        <f t="shared" si="75"/>
        <v>8.5480093676812974E-3</v>
      </c>
      <c r="E1590" s="3">
        <v>137.05000000000001</v>
      </c>
      <c r="F1590" s="9">
        <f t="shared" si="76"/>
        <v>1.2419637638809711E-3</v>
      </c>
      <c r="H1590" s="10">
        <f ca="1">IF(ROW()-2&gt;=$R$4, AVERAGE(INDIRECT("C"&amp;ROW()-$R$4+1):C1590), "")</f>
        <v>8.5480093676812974E-3</v>
      </c>
      <c r="J1590" s="18">
        <f ca="1">IF(ISNUMBER(MoyMob), IF(TestX, J1589*(1+C1590), J1589*(1+F1590)), J1589*(1+C1590))</f>
        <v>350.98616554481686</v>
      </c>
      <c r="K1590" s="9">
        <f t="shared" ca="1" si="77"/>
        <v>8.5480093676812974E-3</v>
      </c>
      <c r="L1590" s="10"/>
    </row>
    <row r="1591" spans="1:12">
      <c r="A1591" s="1" t="s">
        <v>1590</v>
      </c>
      <c r="B1591" s="3">
        <v>85.62</v>
      </c>
      <c r="C1591" s="9">
        <f t="shared" si="75"/>
        <v>-5.9212817833506071E-3</v>
      </c>
      <c r="E1591" s="3">
        <v>137.21</v>
      </c>
      <c r="F1591" s="9">
        <f t="shared" si="76"/>
        <v>1.1674571324333805E-3</v>
      </c>
      <c r="H1591" s="10">
        <f ca="1">IF(ROW()-2&gt;=$R$4, AVERAGE(INDIRECT("C"&amp;ROW()-$R$4+1):C1591), "")</f>
        <v>-5.9212817833506071E-3</v>
      </c>
      <c r="J1591" s="18">
        <f ca="1">IF(ISNUMBER(MoyMob), IF(TestX, J1590*(1+C1591), J1590*(1+F1591)), J1590*(1+C1591))</f>
        <v>348.90787755656822</v>
      </c>
      <c r="K1591" s="9">
        <f t="shared" ca="1" si="77"/>
        <v>-5.9212817833507181E-3</v>
      </c>
      <c r="L1591" s="10"/>
    </row>
    <row r="1592" spans="1:12">
      <c r="A1592" s="1" t="s">
        <v>1591</v>
      </c>
      <c r="B1592" s="3">
        <v>86.35</v>
      </c>
      <c r="C1592" s="9">
        <f t="shared" si="75"/>
        <v>8.5260453165147965E-3</v>
      </c>
      <c r="E1592" s="3">
        <v>137.02000000000001</v>
      </c>
      <c r="F1592" s="9">
        <f t="shared" si="76"/>
        <v>-1.3847387216675555E-3</v>
      </c>
      <c r="H1592" s="10">
        <f ca="1">IF(ROW()-2&gt;=$R$4, AVERAGE(INDIRECT("C"&amp;ROW()-$R$4+1):C1592), "")</f>
        <v>8.5260453165147965E-3</v>
      </c>
      <c r="J1592" s="18">
        <f ca="1">IF(ISNUMBER(MoyMob), IF(TestX, J1591*(1+C1592), J1591*(1+F1592)), J1591*(1+C1592))</f>
        <v>351.88268193190453</v>
      </c>
      <c r="K1592" s="9">
        <f t="shared" ca="1" si="77"/>
        <v>8.5260453165147965E-3</v>
      </c>
      <c r="L1592" s="10"/>
    </row>
    <row r="1593" spans="1:12">
      <c r="A1593" s="1" t="s">
        <v>1592</v>
      </c>
      <c r="B1593" s="3">
        <v>85.98</v>
      </c>
      <c r="C1593" s="9">
        <f t="shared" si="75"/>
        <v>-4.2848870874347966E-3</v>
      </c>
      <c r="E1593" s="3">
        <v>137.08000000000001</v>
      </c>
      <c r="F1593" s="9">
        <f t="shared" si="76"/>
        <v>4.3789227849955203E-4</v>
      </c>
      <c r="H1593" s="10">
        <f ca="1">IF(ROW()-2&gt;=$R$4, AVERAGE(INDIRECT("C"&amp;ROW()-$R$4+1):C1593), "")</f>
        <v>-4.2848870874347966E-3</v>
      </c>
      <c r="J1593" s="18">
        <f ca="1">IF(ISNUMBER(MoyMob), IF(TestX, J1592*(1+C1593), J1592*(1+F1593)), J1592*(1+C1593))</f>
        <v>352.03676864126021</v>
      </c>
      <c r="K1593" s="9">
        <f t="shared" ca="1" si="77"/>
        <v>4.3789227849955203E-4</v>
      </c>
      <c r="L1593" s="10"/>
    </row>
    <row r="1594" spans="1:12">
      <c r="A1594" s="1" t="s">
        <v>1593</v>
      </c>
      <c r="B1594" s="3">
        <v>86.27</v>
      </c>
      <c r="C1594" s="9">
        <f t="shared" si="75"/>
        <v>3.3728774133519046E-3</v>
      </c>
      <c r="E1594" s="3">
        <v>137.31</v>
      </c>
      <c r="F1594" s="9">
        <f t="shared" si="76"/>
        <v>1.6778523489933139E-3</v>
      </c>
      <c r="H1594" s="10">
        <f ca="1">IF(ROW()-2&gt;=$R$4, AVERAGE(INDIRECT("C"&amp;ROW()-$R$4+1):C1594), "")</f>
        <v>3.3728774133519046E-3</v>
      </c>
      <c r="J1594" s="18">
        <f ca="1">IF(ISNUMBER(MoyMob), IF(TestX, J1593*(1+C1594), J1593*(1+F1594)), J1593*(1+C1594))</f>
        <v>353.22414550687972</v>
      </c>
      <c r="K1594" s="9">
        <f t="shared" ca="1" si="77"/>
        <v>3.3728774133519046E-3</v>
      </c>
      <c r="L1594" s="10"/>
    </row>
    <row r="1595" spans="1:12">
      <c r="A1595" s="1" t="s">
        <v>1594</v>
      </c>
      <c r="B1595" s="3">
        <v>85.84</v>
      </c>
      <c r="C1595" s="9">
        <f t="shared" si="75"/>
        <v>-4.9843514547350809E-3</v>
      </c>
      <c r="E1595" s="3">
        <v>137.47999999999999</v>
      </c>
      <c r="F1595" s="9">
        <f t="shared" si="76"/>
        <v>1.2380744301214719E-3</v>
      </c>
      <c r="H1595" s="10">
        <f ca="1">IF(ROW()-2&gt;=$R$4, AVERAGE(INDIRECT("C"&amp;ROW()-$R$4+1):C1595), "")</f>
        <v>-4.9843514547350809E-3</v>
      </c>
      <c r="J1595" s="18">
        <f ca="1">IF(ISNUMBER(MoyMob), IF(TestX, J1594*(1+C1595), J1594*(1+F1595)), J1594*(1+C1595))</f>
        <v>353.66146328953329</v>
      </c>
      <c r="K1595" s="9">
        <f t="shared" ca="1" si="77"/>
        <v>1.2380744301214719E-3</v>
      </c>
      <c r="L1595" s="10"/>
    </row>
    <row r="1596" spans="1:12">
      <c r="A1596" s="1" t="s">
        <v>1595</v>
      </c>
      <c r="B1596" s="3">
        <v>84.23</v>
      </c>
      <c r="C1596" s="9">
        <f t="shared" si="75"/>
        <v>-1.8755824790307574E-2</v>
      </c>
      <c r="E1596" s="3">
        <v>137.28</v>
      </c>
      <c r="F1596" s="9">
        <f t="shared" si="76"/>
        <v>-1.4547570555716316E-3</v>
      </c>
      <c r="H1596" s="10">
        <f ca="1">IF(ROW()-2&gt;=$R$4, AVERAGE(INDIRECT("C"&amp;ROW()-$R$4+1):C1596), "")</f>
        <v>-1.8755824790307574E-2</v>
      </c>
      <c r="J1596" s="18">
        <f ca="1">IF(ISNUMBER(MoyMob), IF(TestX, J1595*(1+C1596), J1595*(1+F1596)), J1595*(1+C1596))</f>
        <v>347.02825084899098</v>
      </c>
      <c r="K1596" s="9">
        <f t="shared" ca="1" si="77"/>
        <v>-1.8755824790307685E-2</v>
      </c>
      <c r="L1596" s="10"/>
    </row>
    <row r="1597" spans="1:12">
      <c r="A1597" s="1" t="s">
        <v>1596</v>
      </c>
      <c r="B1597" s="3">
        <v>85.76</v>
      </c>
      <c r="C1597" s="9">
        <f t="shared" si="75"/>
        <v>1.8164549447940104E-2</v>
      </c>
      <c r="E1597" s="3">
        <v>137.43</v>
      </c>
      <c r="F1597" s="9">
        <f t="shared" si="76"/>
        <v>1.0926573426572883E-3</v>
      </c>
      <c r="H1597" s="10">
        <f ca="1">IF(ROW()-2&gt;=$R$4, AVERAGE(INDIRECT("C"&amp;ROW()-$R$4+1):C1597), "")</f>
        <v>1.8164549447940104E-2</v>
      </c>
      <c r="J1597" s="18">
        <f ca="1">IF(ISNUMBER(MoyMob), IF(TestX, J1596*(1+C1597), J1596*(1+F1597)), J1596*(1+C1597))</f>
        <v>347.40743381539062</v>
      </c>
      <c r="K1597" s="9">
        <f t="shared" ca="1" si="77"/>
        <v>1.0926573426572883E-3</v>
      </c>
      <c r="L1597" s="10"/>
    </row>
    <row r="1598" spans="1:12">
      <c r="A1598" s="1" t="s">
        <v>1597</v>
      </c>
      <c r="B1598" s="3">
        <v>84.02</v>
      </c>
      <c r="C1598" s="9">
        <f t="shared" si="75"/>
        <v>-2.0289179104477695E-2</v>
      </c>
      <c r="E1598" s="3">
        <v>137.31</v>
      </c>
      <c r="F1598" s="9">
        <f t="shared" si="76"/>
        <v>-8.7317179655099775E-4</v>
      </c>
      <c r="H1598" s="10">
        <f ca="1">IF(ROW()-2&gt;=$R$4, AVERAGE(INDIRECT("C"&amp;ROW()-$R$4+1):C1598), "")</f>
        <v>-2.0289179104477695E-2</v>
      </c>
      <c r="J1598" s="18">
        <f ca="1">IF(ISNUMBER(MoyMob), IF(TestX, J1597*(1+C1598), J1597*(1+F1598)), J1597*(1+C1598))</f>
        <v>340.35882216848319</v>
      </c>
      <c r="K1598" s="9">
        <f t="shared" ca="1" si="77"/>
        <v>-2.0289179104477695E-2</v>
      </c>
      <c r="L1598" s="10"/>
    </row>
    <row r="1599" spans="1:12">
      <c r="A1599" s="1" t="s">
        <v>1598</v>
      </c>
      <c r="B1599" s="3">
        <v>82.2</v>
      </c>
      <c r="C1599" s="9">
        <f t="shared" si="75"/>
        <v>-2.1661509164484616E-2</v>
      </c>
      <c r="E1599" s="3">
        <v>137.21</v>
      </c>
      <c r="F1599" s="9">
        <f t="shared" si="76"/>
        <v>-7.2827907654204882E-4</v>
      </c>
      <c r="H1599" s="10">
        <f ca="1">IF(ROW()-2&gt;=$R$4, AVERAGE(INDIRECT("C"&amp;ROW()-$R$4+1):C1599), "")</f>
        <v>-2.1661509164484616E-2</v>
      </c>
      <c r="J1599" s="18">
        <f ca="1">IF(ISNUMBER(MoyMob), IF(TestX, J1598*(1+C1599), J1598*(1+F1599)), J1598*(1+C1599))</f>
        <v>332.98613642286739</v>
      </c>
      <c r="K1599" s="9">
        <f t="shared" ca="1" si="77"/>
        <v>-2.1661509164484616E-2</v>
      </c>
      <c r="L1599" s="10"/>
    </row>
    <row r="1600" spans="1:12">
      <c r="A1600" s="1" t="s">
        <v>1599</v>
      </c>
      <c r="B1600" s="3">
        <v>83.14</v>
      </c>
      <c r="C1600" s="9">
        <f t="shared" si="75"/>
        <v>1.143552311435525E-2</v>
      </c>
      <c r="E1600" s="3">
        <v>137.37</v>
      </c>
      <c r="F1600" s="9">
        <f t="shared" si="76"/>
        <v>1.1660957656147719E-3</v>
      </c>
      <c r="H1600" s="10">
        <f ca="1">IF(ROW()-2&gt;=$R$4, AVERAGE(INDIRECT("C"&amp;ROW()-$R$4+1):C1600), "")</f>
        <v>1.143552311435525E-2</v>
      </c>
      <c r="J1600" s="18">
        <f ca="1">IF(ISNUMBER(MoyMob), IF(TestX, J1599*(1+C1600), J1599*(1+F1600)), J1599*(1+C1600))</f>
        <v>333.3744301465585</v>
      </c>
      <c r="K1600" s="9">
        <f t="shared" ca="1" si="77"/>
        <v>1.1660957656147719E-3</v>
      </c>
      <c r="L1600" s="10"/>
    </row>
    <row r="1601" spans="1:12">
      <c r="A1601" s="1" t="s">
        <v>1600</v>
      </c>
      <c r="B1601" s="3">
        <v>79.28</v>
      </c>
      <c r="C1601" s="9">
        <f t="shared" si="75"/>
        <v>-4.642771229251863E-2</v>
      </c>
      <c r="E1601" s="3">
        <v>137.1</v>
      </c>
      <c r="F1601" s="9">
        <f t="shared" si="76"/>
        <v>-1.9654946494868097E-3</v>
      </c>
      <c r="H1601" s="10">
        <f ca="1">IF(ROW()-2&gt;=$R$4, AVERAGE(INDIRECT("C"&amp;ROW()-$R$4+1):C1601), "")</f>
        <v>-4.642771229251863E-2</v>
      </c>
      <c r="J1601" s="18">
        <f ca="1">IF(ISNUMBER(MoyMob), IF(TestX, J1600*(1+C1601), J1600*(1+F1601)), J1600*(1+C1601))</f>
        <v>317.89661801803175</v>
      </c>
      <c r="K1601" s="9">
        <f t="shared" ca="1" si="77"/>
        <v>-4.642771229251863E-2</v>
      </c>
      <c r="L1601" s="10"/>
    </row>
    <row r="1602" spans="1:12">
      <c r="A1602" s="1" t="s">
        <v>1601</v>
      </c>
      <c r="B1602" s="3">
        <v>79.790000000000006</v>
      </c>
      <c r="C1602" s="9">
        <f t="shared" si="75"/>
        <v>6.432896064581195E-3</v>
      </c>
      <c r="E1602" s="3">
        <v>137.13999999999999</v>
      </c>
      <c r="F1602" s="9">
        <f t="shared" si="76"/>
        <v>2.9175784099200186E-4</v>
      </c>
      <c r="H1602" s="10">
        <f ca="1">IF(ROW()-2&gt;=$R$4, AVERAGE(INDIRECT("C"&amp;ROW()-$R$4+1):C1602), "")</f>
        <v>6.432896064581195E-3</v>
      </c>
      <c r="J1602" s="18">
        <f ca="1">IF(ISNUMBER(MoyMob), IF(TestX, J1601*(1+C1602), J1601*(1+F1602)), J1601*(1+C1602))</f>
        <v>319.94161392102359</v>
      </c>
      <c r="K1602" s="9">
        <f t="shared" ca="1" si="77"/>
        <v>6.432896064581195E-3</v>
      </c>
      <c r="L1602" s="10"/>
    </row>
    <row r="1603" spans="1:12">
      <c r="A1603" s="1" t="s">
        <v>1602</v>
      </c>
      <c r="B1603" s="3">
        <v>80.010000000000005</v>
      </c>
      <c r="C1603" s="9">
        <f t="shared" si="75"/>
        <v>2.7572377490914235E-3</v>
      </c>
      <c r="E1603" s="3">
        <v>136.93</v>
      </c>
      <c r="F1603" s="9">
        <f t="shared" si="76"/>
        <v>-1.5312819017061496E-3</v>
      </c>
      <c r="H1603" s="10">
        <f ca="1">IF(ROW()-2&gt;=$R$4, AVERAGE(INDIRECT("C"&amp;ROW()-$R$4+1):C1603), "")</f>
        <v>2.7572377490914235E-3</v>
      </c>
      <c r="J1603" s="18">
        <f ca="1">IF(ISNUMBER(MoyMob), IF(TestX, J1602*(1+C1603), J1602*(1+F1603)), J1602*(1+C1603))</f>
        <v>319.45169311802368</v>
      </c>
      <c r="K1603" s="9">
        <f t="shared" ca="1" si="77"/>
        <v>-1.5312819017061496E-3</v>
      </c>
      <c r="L1603" s="10"/>
    </row>
    <row r="1604" spans="1:12">
      <c r="A1604" s="1" t="s">
        <v>1603</v>
      </c>
      <c r="B1604" s="3">
        <v>80.52</v>
      </c>
      <c r="C1604" s="9">
        <f t="shared" ref="C1604:C1667" si="78">B1604/B1603-1</f>
        <v>6.3742032245968083E-3</v>
      </c>
      <c r="E1604" s="3">
        <v>137.32</v>
      </c>
      <c r="F1604" s="9">
        <f t="shared" ref="F1604:F1667" si="79">E1604/E1603-1</f>
        <v>2.8481705981158179E-3</v>
      </c>
      <c r="H1604" s="10">
        <f ca="1">IF(ROW()-2&gt;=$R$4, AVERAGE(INDIRECT("C"&amp;ROW()-$R$4+1):C1604), "")</f>
        <v>6.3742032245968083E-3</v>
      </c>
      <c r="J1604" s="18">
        <f ca="1">IF(ISNUMBER(MoyMob), IF(TestX, J1603*(1+C1604), J1603*(1+F1604)), J1603*(1+C1604))</f>
        <v>321.48794313039951</v>
      </c>
      <c r="K1604" s="9">
        <f t="shared" ref="K1604:K1667" ca="1" si="80">J1604/J1603-1</f>
        <v>6.3742032245968083E-3</v>
      </c>
      <c r="L1604" s="10"/>
    </row>
    <row r="1605" spans="1:12">
      <c r="A1605" s="1" t="s">
        <v>1604</v>
      </c>
      <c r="B1605" s="3">
        <v>76.44</v>
      </c>
      <c r="C1605" s="9">
        <f t="shared" si="78"/>
        <v>-5.0670640834575287E-2</v>
      </c>
      <c r="E1605" s="3">
        <v>136.97999999999999</v>
      </c>
      <c r="F1605" s="9">
        <f t="shared" si="79"/>
        <v>-2.4759685406350318E-3</v>
      </c>
      <c r="H1605" s="10">
        <f ca="1">IF(ROW()-2&gt;=$R$4, AVERAGE(INDIRECT("C"&amp;ROW()-$R$4+1):C1605), "")</f>
        <v>-5.0670640834575287E-2</v>
      </c>
      <c r="J1605" s="18">
        <f ca="1">IF(ISNUMBER(MoyMob), IF(TestX, J1604*(1+C1605), J1604*(1+F1605)), J1604*(1+C1605))</f>
        <v>320.6919490970152</v>
      </c>
      <c r="K1605" s="9">
        <f t="shared" ca="1" si="80"/>
        <v>-2.4759685406350318E-3</v>
      </c>
      <c r="L1605" s="10"/>
    </row>
    <row r="1606" spans="1:12">
      <c r="A1606" s="1" t="s">
        <v>1605</v>
      </c>
      <c r="B1606" s="3">
        <v>75.72</v>
      </c>
      <c r="C1606" s="9">
        <f t="shared" si="78"/>
        <v>-9.4191522762950841E-3</v>
      </c>
      <c r="E1606" s="3">
        <v>135.87</v>
      </c>
      <c r="F1606" s="9">
        <f t="shared" si="79"/>
        <v>-8.1033727551466095E-3</v>
      </c>
      <c r="H1606" s="10">
        <f ca="1">IF(ROW()-2&gt;=$R$4, AVERAGE(INDIRECT("C"&amp;ROW()-$R$4+1):C1606), "")</f>
        <v>-9.4191522762950841E-3</v>
      </c>
      <c r="J1606" s="18">
        <f ca="1">IF(ISNUMBER(MoyMob), IF(TestX, J1605*(1+C1606), J1605*(1+F1606)), J1605*(1+C1606))</f>
        <v>318.0932626939076</v>
      </c>
      <c r="K1606" s="9">
        <f t="shared" ca="1" si="80"/>
        <v>-8.1033727551464985E-3</v>
      </c>
      <c r="L1606" s="10"/>
    </row>
    <row r="1607" spans="1:12">
      <c r="A1607" s="1" t="s">
        <v>1606</v>
      </c>
      <c r="B1607" s="3">
        <v>78.92</v>
      </c>
      <c r="C1607" s="9">
        <f t="shared" si="78"/>
        <v>4.2260961436872746E-2</v>
      </c>
      <c r="E1607" s="3">
        <v>136.34</v>
      </c>
      <c r="F1607" s="9">
        <f t="shared" si="79"/>
        <v>3.4591889305954915E-3</v>
      </c>
      <c r="H1607" s="10">
        <f ca="1">IF(ROW()-2&gt;=$R$4, AVERAGE(INDIRECT("C"&amp;ROW()-$R$4+1):C1607), "")</f>
        <v>4.2260961436872746E-2</v>
      </c>
      <c r="J1607" s="18">
        <f ca="1">IF(ISNUMBER(MoyMob), IF(TestX, J1606*(1+C1607), J1606*(1+F1607)), J1606*(1+C1607))</f>
        <v>319.19360738711538</v>
      </c>
      <c r="K1607" s="9">
        <f t="shared" ca="1" si="80"/>
        <v>3.4591889305954915E-3</v>
      </c>
      <c r="L1607" s="10"/>
    </row>
    <row r="1608" spans="1:12">
      <c r="A1608" s="1" t="s">
        <v>1607</v>
      </c>
      <c r="B1608" s="3">
        <v>78.77</v>
      </c>
      <c r="C1608" s="9">
        <f t="shared" si="78"/>
        <v>-1.9006588950837289E-3</v>
      </c>
      <c r="E1608" s="3">
        <v>136.04</v>
      </c>
      <c r="F1608" s="9">
        <f t="shared" si="79"/>
        <v>-2.2003813994426746E-3</v>
      </c>
      <c r="H1608" s="10">
        <f ca="1">IF(ROW()-2&gt;=$R$4, AVERAGE(INDIRECT("C"&amp;ROW()-$R$4+1):C1608), "")</f>
        <v>-1.9006588950837289E-3</v>
      </c>
      <c r="J1608" s="18">
        <f ca="1">IF(ISNUMBER(MoyMob), IF(TestX, J1607*(1+C1608), J1607*(1+F1608)), J1607*(1+C1608))</f>
        <v>318.58692921798121</v>
      </c>
      <c r="K1608" s="9">
        <f t="shared" ca="1" si="80"/>
        <v>-1.9006588950837289E-3</v>
      </c>
      <c r="L1608" s="10"/>
    </row>
    <row r="1609" spans="1:12">
      <c r="A1609" s="1" t="s">
        <v>1608</v>
      </c>
      <c r="B1609" s="3">
        <v>82.63</v>
      </c>
      <c r="C1609" s="9">
        <f t="shared" si="78"/>
        <v>4.900342770090127E-2</v>
      </c>
      <c r="E1609" s="3">
        <v>136.35</v>
      </c>
      <c r="F1609" s="9">
        <f t="shared" si="79"/>
        <v>2.2787415466039018E-3</v>
      </c>
      <c r="H1609" s="10">
        <f ca="1">IF(ROW()-2&gt;=$R$4, AVERAGE(INDIRECT("C"&amp;ROW()-$R$4+1):C1609), "")</f>
        <v>4.900342770090127E-2</v>
      </c>
      <c r="J1609" s="18">
        <f ca="1">IF(ISNUMBER(MoyMob), IF(TestX, J1608*(1+C1609), J1608*(1+F1609)), J1608*(1+C1609))</f>
        <v>334.19878077036668</v>
      </c>
      <c r="K1609" s="9">
        <f t="shared" ca="1" si="80"/>
        <v>4.900342770090127E-2</v>
      </c>
      <c r="L1609" s="10"/>
    </row>
    <row r="1610" spans="1:12">
      <c r="A1610" s="1" t="s">
        <v>1609</v>
      </c>
      <c r="B1610" s="3">
        <v>82.34</v>
      </c>
      <c r="C1610" s="9">
        <f t="shared" si="78"/>
        <v>-3.5096212029528395E-3</v>
      </c>
      <c r="E1610" s="3">
        <v>136.46</v>
      </c>
      <c r="F1610" s="9">
        <f t="shared" si="79"/>
        <v>8.0674734140084858E-4</v>
      </c>
      <c r="H1610" s="10">
        <f ca="1">IF(ROW()-2&gt;=$R$4, AVERAGE(INDIRECT("C"&amp;ROW()-$R$4+1):C1610), "")</f>
        <v>-3.5096212029528395E-3</v>
      </c>
      <c r="J1610" s="18">
        <f ca="1">IF(ISNUMBER(MoyMob), IF(TestX, J1609*(1+C1610), J1609*(1+F1610)), J1609*(1+C1610))</f>
        <v>334.46839474825259</v>
      </c>
      <c r="K1610" s="9">
        <f t="shared" ca="1" si="80"/>
        <v>8.0674734140084858E-4</v>
      </c>
      <c r="L1610" s="10"/>
    </row>
    <row r="1611" spans="1:12">
      <c r="A1611" s="1" t="s">
        <v>1610</v>
      </c>
      <c r="B1611" s="3">
        <v>84.09</v>
      </c>
      <c r="C1611" s="9">
        <f t="shared" si="78"/>
        <v>2.1253339810541672E-2</v>
      </c>
      <c r="E1611" s="3">
        <v>136.46</v>
      </c>
      <c r="F1611" s="9">
        <f t="shared" si="79"/>
        <v>0</v>
      </c>
      <c r="H1611" s="10">
        <f ca="1">IF(ROW()-2&gt;=$R$4, AVERAGE(INDIRECT("C"&amp;ROW()-$R$4+1):C1611), "")</f>
        <v>2.1253339810541672E-2</v>
      </c>
      <c r="J1611" s="18">
        <f ca="1">IF(ISNUMBER(MoyMob), IF(TestX, J1610*(1+C1611), J1610*(1+F1611)), J1610*(1+C1611))</f>
        <v>341.57696519772361</v>
      </c>
      <c r="K1611" s="9">
        <f t="shared" ca="1" si="80"/>
        <v>2.1253339810541672E-2</v>
      </c>
      <c r="L1611" s="10"/>
    </row>
    <row r="1612" spans="1:12">
      <c r="A1612" s="1" t="s">
        <v>1611</v>
      </c>
      <c r="B1612" s="3">
        <v>86.2</v>
      </c>
      <c r="C1612" s="9">
        <f t="shared" si="78"/>
        <v>2.5092163158520586E-2</v>
      </c>
      <c r="E1612" s="3">
        <v>136.53</v>
      </c>
      <c r="F1612" s="9">
        <f t="shared" si="79"/>
        <v>5.1297083394397092E-4</v>
      </c>
      <c r="H1612" s="10">
        <f ca="1">IF(ROW()-2&gt;=$R$4, AVERAGE(INDIRECT("C"&amp;ROW()-$R$4+1):C1612), "")</f>
        <v>2.5092163158520586E-2</v>
      </c>
      <c r="J1612" s="18">
        <f ca="1">IF(ISNUMBER(MoyMob), IF(TestX, J1611*(1+C1612), J1611*(1+F1612)), J1611*(1+C1612))</f>
        <v>341.75218421841714</v>
      </c>
      <c r="K1612" s="9">
        <f t="shared" ca="1" si="80"/>
        <v>5.1297083394397092E-4</v>
      </c>
      <c r="L1612" s="10"/>
    </row>
    <row r="1613" spans="1:12">
      <c r="A1613" s="1" t="s">
        <v>1612</v>
      </c>
      <c r="B1613" s="3">
        <v>85.11</v>
      </c>
      <c r="C1613" s="9">
        <f t="shared" si="78"/>
        <v>-1.2645011600928124E-2</v>
      </c>
      <c r="E1613" s="3">
        <v>136.44</v>
      </c>
      <c r="F1613" s="9">
        <f t="shared" si="79"/>
        <v>-6.5919578114703725E-4</v>
      </c>
      <c r="H1613" s="10">
        <f ca="1">IF(ROW()-2&gt;=$R$4, AVERAGE(INDIRECT("C"&amp;ROW()-$R$4+1):C1613), "")</f>
        <v>-1.2645011600928124E-2</v>
      </c>
      <c r="J1613" s="18">
        <f ca="1">IF(ISNUMBER(MoyMob), IF(TestX, J1612*(1+C1613), J1612*(1+F1613)), J1612*(1+C1613))</f>
        <v>337.43072388433274</v>
      </c>
      <c r="K1613" s="9">
        <f t="shared" ca="1" si="80"/>
        <v>-1.2645011600928124E-2</v>
      </c>
      <c r="L1613" s="10"/>
    </row>
    <row r="1614" spans="1:12">
      <c r="A1614" s="1" t="s">
        <v>1613</v>
      </c>
      <c r="B1614" s="3">
        <v>85.47</v>
      </c>
      <c r="C1614" s="9">
        <f t="shared" si="78"/>
        <v>4.2298202326400691E-3</v>
      </c>
      <c r="E1614" s="3">
        <v>136.6</v>
      </c>
      <c r="F1614" s="9">
        <f t="shared" si="79"/>
        <v>1.1726766344180017E-3</v>
      </c>
      <c r="H1614" s="10">
        <f ca="1">IF(ROW()-2&gt;=$R$4, AVERAGE(INDIRECT("C"&amp;ROW()-$R$4+1):C1614), "")</f>
        <v>4.2298202326400691E-3</v>
      </c>
      <c r="J1614" s="18">
        <f ca="1">IF(ISNUMBER(MoyMob), IF(TestX, J1613*(1+C1614), J1613*(1+F1614)), J1613*(1+C1614))</f>
        <v>337.82642100996662</v>
      </c>
      <c r="K1614" s="9">
        <f t="shared" ca="1" si="80"/>
        <v>1.1726766344180017E-3</v>
      </c>
      <c r="L1614" s="10"/>
    </row>
    <row r="1615" spans="1:12">
      <c r="A1615" s="1" t="s">
        <v>1614</v>
      </c>
      <c r="B1615" s="3">
        <v>83.58</v>
      </c>
      <c r="C1615" s="9">
        <f t="shared" si="78"/>
        <v>-2.2113022113022129E-2</v>
      </c>
      <c r="E1615" s="3">
        <v>136.57</v>
      </c>
      <c r="F1615" s="9">
        <f t="shared" si="79"/>
        <v>-2.1961932650071958E-4</v>
      </c>
      <c r="H1615" s="10">
        <f ca="1">IF(ROW()-2&gt;=$R$4, AVERAGE(INDIRECT("C"&amp;ROW()-$R$4+1):C1615), "")</f>
        <v>-2.2113022113022129E-2</v>
      </c>
      <c r="J1615" s="18">
        <f ca="1">IF(ISNUMBER(MoyMob), IF(TestX, J1614*(1+C1615), J1614*(1+F1615)), J1614*(1+C1615))</f>
        <v>337.75222779891027</v>
      </c>
      <c r="K1615" s="9">
        <f t="shared" ca="1" si="80"/>
        <v>-2.1961932650071958E-4</v>
      </c>
      <c r="L1615" s="10"/>
    </row>
    <row r="1616" spans="1:12">
      <c r="A1616" s="1" t="s">
        <v>1615</v>
      </c>
      <c r="B1616" s="3">
        <v>85.84</v>
      </c>
      <c r="C1616" s="9">
        <f t="shared" si="78"/>
        <v>2.7039961713328564E-2</v>
      </c>
      <c r="E1616" s="3">
        <v>137.13999999999999</v>
      </c>
      <c r="F1616" s="9">
        <f t="shared" si="79"/>
        <v>4.1736838251444919E-3</v>
      </c>
      <c r="H1616" s="10">
        <f ca="1">IF(ROW()-2&gt;=$R$4, AVERAGE(INDIRECT("C"&amp;ROW()-$R$4+1):C1616), "")</f>
        <v>2.7039961713328564E-2</v>
      </c>
      <c r="J1616" s="18">
        <f ca="1">IF(ISNUMBER(MoyMob), IF(TestX, J1615*(1+C1616), J1615*(1+F1616)), J1615*(1+C1616))</f>
        <v>346.88503510718425</v>
      </c>
      <c r="K1616" s="9">
        <f t="shared" ca="1" si="80"/>
        <v>2.7039961713328564E-2</v>
      </c>
      <c r="L1616" s="10"/>
    </row>
    <row r="1617" spans="1:12">
      <c r="A1617" s="1" t="s">
        <v>1616</v>
      </c>
      <c r="B1617" s="3">
        <v>85.25</v>
      </c>
      <c r="C1617" s="9">
        <f t="shared" si="78"/>
        <v>-6.8732525629078278E-3</v>
      </c>
      <c r="E1617" s="3">
        <v>137.43</v>
      </c>
      <c r="F1617" s="9">
        <f t="shared" si="79"/>
        <v>2.1146273880707778E-3</v>
      </c>
      <c r="H1617" s="10">
        <f ca="1">IF(ROW()-2&gt;=$R$4, AVERAGE(INDIRECT("C"&amp;ROW()-$R$4+1):C1617), "")</f>
        <v>-6.8732525629078278E-3</v>
      </c>
      <c r="J1617" s="18">
        <f ca="1">IF(ISNUMBER(MoyMob), IF(TestX, J1616*(1+C1617), J1616*(1+F1617)), J1616*(1+C1617))</f>
        <v>347.61856770293377</v>
      </c>
      <c r="K1617" s="9">
        <f t="shared" ca="1" si="80"/>
        <v>2.1146273880707778E-3</v>
      </c>
      <c r="L1617" s="10"/>
    </row>
    <row r="1618" spans="1:12">
      <c r="A1618" s="1" t="s">
        <v>1617</v>
      </c>
      <c r="B1618" s="3">
        <v>85.18</v>
      </c>
      <c r="C1618" s="9">
        <f t="shared" si="78"/>
        <v>-8.2111436950138561E-4</v>
      </c>
      <c r="E1618" s="3">
        <v>137.31</v>
      </c>
      <c r="F1618" s="9">
        <f t="shared" si="79"/>
        <v>-8.7317179655099775E-4</v>
      </c>
      <c r="H1618" s="10">
        <f ca="1">IF(ROW()-2&gt;=$R$4, AVERAGE(INDIRECT("C"&amp;ROW()-$R$4+1):C1618), "")</f>
        <v>-8.2111436950138561E-4</v>
      </c>
      <c r="J1618" s="18">
        <f ca="1">IF(ISNUMBER(MoyMob), IF(TestX, J1617*(1+C1618), J1617*(1+F1618)), J1617*(1+C1618))</f>
        <v>347.33313310188743</v>
      </c>
      <c r="K1618" s="9">
        <f t="shared" ca="1" si="80"/>
        <v>-8.2111436950127459E-4</v>
      </c>
      <c r="L1618" s="10"/>
    </row>
    <row r="1619" spans="1:12">
      <c r="A1619" s="1" t="s">
        <v>1618</v>
      </c>
      <c r="B1619" s="3">
        <v>84.16</v>
      </c>
      <c r="C1619" s="9">
        <f t="shared" si="78"/>
        <v>-1.1974641934726526E-2</v>
      </c>
      <c r="E1619" s="3">
        <v>137.31</v>
      </c>
      <c r="F1619" s="9">
        <f t="shared" si="79"/>
        <v>0</v>
      </c>
      <c r="H1619" s="10">
        <f ca="1">IF(ROW()-2&gt;=$R$4, AVERAGE(INDIRECT("C"&amp;ROW()-$R$4+1):C1619), "")</f>
        <v>-1.1974641934726526E-2</v>
      </c>
      <c r="J1619" s="18">
        <f ca="1">IF(ISNUMBER(MoyMob), IF(TestX, J1618*(1+C1619), J1618*(1+F1619)), J1618*(1+C1619))</f>
        <v>347.33313310188743</v>
      </c>
      <c r="K1619" s="9">
        <f t="shared" ca="1" si="80"/>
        <v>0</v>
      </c>
      <c r="L1619" s="10"/>
    </row>
    <row r="1620" spans="1:12">
      <c r="A1620" s="1" t="s">
        <v>1619</v>
      </c>
      <c r="B1620" s="3">
        <v>83.07</v>
      </c>
      <c r="C1620" s="9">
        <f t="shared" si="78"/>
        <v>-1.2951520912547587E-2</v>
      </c>
      <c r="E1620" s="3">
        <v>137.18</v>
      </c>
      <c r="F1620" s="9">
        <f t="shared" si="79"/>
        <v>-9.4676279950478559E-4</v>
      </c>
      <c r="H1620" s="10">
        <f ca="1">IF(ROW()-2&gt;=$R$4, AVERAGE(INDIRECT("C"&amp;ROW()-$R$4+1):C1620), "")</f>
        <v>-1.2951520912547587E-2</v>
      </c>
      <c r="J1620" s="18">
        <f ca="1">IF(ISNUMBER(MoyMob), IF(TestX, J1619*(1+C1620), J1619*(1+F1620)), J1619*(1+C1620))</f>
        <v>342.83464076489764</v>
      </c>
      <c r="K1620" s="9">
        <f t="shared" ca="1" si="80"/>
        <v>-1.2951520912547587E-2</v>
      </c>
      <c r="L1620" s="10"/>
    </row>
    <row r="1621" spans="1:12">
      <c r="A1621" s="1" t="s">
        <v>1620</v>
      </c>
      <c r="B1621" s="3">
        <v>78.92</v>
      </c>
      <c r="C1621" s="9">
        <f t="shared" si="78"/>
        <v>-4.9957866859275168E-2</v>
      </c>
      <c r="E1621" s="3">
        <v>137.38999999999999</v>
      </c>
      <c r="F1621" s="9">
        <f t="shared" si="79"/>
        <v>1.5308353987459888E-3</v>
      </c>
      <c r="H1621" s="10">
        <f ca="1">IF(ROW()-2&gt;=$R$4, AVERAGE(INDIRECT("C"&amp;ROW()-$R$4+1):C1621), "")</f>
        <v>-4.9957866859275168E-2</v>
      </c>
      <c r="J1621" s="18">
        <f ca="1">IF(ISNUMBER(MoyMob), IF(TestX, J1620*(1+C1621), J1620*(1+F1621)), J1620*(1+C1621))</f>
        <v>325.70735342681746</v>
      </c>
      <c r="K1621" s="9">
        <f t="shared" ca="1" si="80"/>
        <v>-4.9957866859275168E-2</v>
      </c>
      <c r="L1621" s="10"/>
    </row>
    <row r="1622" spans="1:12">
      <c r="A1622" s="1" t="s">
        <v>1621</v>
      </c>
      <c r="B1622" s="3">
        <v>77.03</v>
      </c>
      <c r="C1622" s="9">
        <f t="shared" si="78"/>
        <v>-2.3948302078053763E-2</v>
      </c>
      <c r="E1622" s="3">
        <v>137.49</v>
      </c>
      <c r="F1622" s="9">
        <f t="shared" si="79"/>
        <v>7.2785501128191932E-4</v>
      </c>
      <c r="H1622" s="10">
        <f ca="1">IF(ROW()-2&gt;=$R$4, AVERAGE(INDIRECT("C"&amp;ROW()-$R$4+1):C1622), "")</f>
        <v>-2.3948302078053763E-2</v>
      </c>
      <c r="J1622" s="18">
        <f ca="1">IF(ISNUMBER(MoyMob), IF(TestX, J1621*(1+C1622), J1621*(1+F1622)), J1621*(1+C1622))</f>
        <v>317.90721533790861</v>
      </c>
      <c r="K1622" s="9">
        <f t="shared" ca="1" si="80"/>
        <v>-2.3948302078053763E-2</v>
      </c>
      <c r="L1622" s="10"/>
    </row>
    <row r="1623" spans="1:12">
      <c r="A1623" s="1" t="s">
        <v>1622</v>
      </c>
      <c r="B1623" s="3">
        <v>75.209999999999994</v>
      </c>
      <c r="C1623" s="9">
        <f t="shared" si="78"/>
        <v>-2.3627158250032587E-2</v>
      </c>
      <c r="E1623" s="3">
        <v>137.77000000000001</v>
      </c>
      <c r="F1623" s="9">
        <f t="shared" si="79"/>
        <v>2.0365117463088112E-3</v>
      </c>
      <c r="H1623" s="10">
        <f ca="1">IF(ROW()-2&gt;=$R$4, AVERAGE(INDIRECT("C"&amp;ROW()-$R$4+1):C1623), "")</f>
        <v>-2.3627158250032587E-2</v>
      </c>
      <c r="J1623" s="18">
        <f ca="1">IF(ISNUMBER(MoyMob), IF(TestX, J1622*(1+C1623), J1622*(1+F1623)), J1622*(1+C1623))</f>
        <v>310.39597125229267</v>
      </c>
      <c r="K1623" s="9">
        <f t="shared" ca="1" si="80"/>
        <v>-2.3627158250032587E-2</v>
      </c>
      <c r="L1623" s="10"/>
    </row>
    <row r="1624" spans="1:12">
      <c r="A1624" s="1" t="s">
        <v>1623</v>
      </c>
      <c r="B1624" s="3">
        <v>73.75</v>
      </c>
      <c r="C1624" s="9">
        <f t="shared" si="78"/>
        <v>-1.9412312192527481E-2</v>
      </c>
      <c r="E1624" s="3">
        <v>137.69999999999999</v>
      </c>
      <c r="F1624" s="9">
        <f t="shared" si="79"/>
        <v>-5.0809319880973369E-4</v>
      </c>
      <c r="H1624" s="10">
        <f ca="1">IF(ROW()-2&gt;=$R$4, AVERAGE(INDIRECT("C"&amp;ROW()-$R$4+1):C1624), "")</f>
        <v>-1.9412312192527481E-2</v>
      </c>
      <c r="J1624" s="18">
        <f ca="1">IF(ISNUMBER(MoyMob), IF(TestX, J1623*(1+C1624), J1623*(1+F1624)), J1623*(1+C1624))</f>
        <v>304.37046775504035</v>
      </c>
      <c r="K1624" s="9">
        <f t="shared" ca="1" si="80"/>
        <v>-1.9412312192527592E-2</v>
      </c>
      <c r="L1624" s="10"/>
    </row>
    <row r="1625" spans="1:12">
      <c r="A1625" s="1" t="s">
        <v>1624</v>
      </c>
      <c r="B1625" s="3">
        <v>75.430000000000007</v>
      </c>
      <c r="C1625" s="9">
        <f t="shared" si="78"/>
        <v>2.2779661016949282E-2</v>
      </c>
      <c r="E1625" s="3">
        <v>137.77000000000001</v>
      </c>
      <c r="F1625" s="9">
        <f t="shared" si="79"/>
        <v>5.0835148874384117E-4</v>
      </c>
      <c r="H1625" s="10">
        <f ca="1">IF(ROW()-2&gt;=$R$4, AVERAGE(INDIRECT("C"&amp;ROW()-$R$4+1):C1625), "")</f>
        <v>2.2779661016949282E-2</v>
      </c>
      <c r="J1625" s="18">
        <f ca="1">IF(ISNUMBER(MoyMob), IF(TestX, J1624*(1+C1625), J1624*(1+F1625)), J1624*(1+C1625))</f>
        <v>311.30392383407047</v>
      </c>
      <c r="K1625" s="9">
        <f t="shared" ca="1" si="80"/>
        <v>2.2779661016949282E-2</v>
      </c>
      <c r="L1625" s="10"/>
    </row>
    <row r="1626" spans="1:12">
      <c r="A1626" s="1" t="s">
        <v>1625</v>
      </c>
      <c r="B1626" s="3">
        <v>74.55</v>
      </c>
      <c r="C1626" s="9">
        <f t="shared" si="78"/>
        <v>-1.1666445711255635E-2</v>
      </c>
      <c r="E1626" s="3">
        <v>137.86000000000001</v>
      </c>
      <c r="F1626" s="9">
        <f t="shared" si="79"/>
        <v>6.53262684183753E-4</v>
      </c>
      <c r="H1626" s="10">
        <f ca="1">IF(ROW()-2&gt;=$R$4, AVERAGE(INDIRECT("C"&amp;ROW()-$R$4+1):C1626), "")</f>
        <v>-1.1666445711255635E-2</v>
      </c>
      <c r="J1626" s="18">
        <f ca="1">IF(ISNUMBER(MoyMob), IF(TestX, J1625*(1+C1626), J1625*(1+F1626)), J1625*(1+C1626))</f>
        <v>307.67211350695942</v>
      </c>
      <c r="K1626" s="9">
        <f t="shared" ca="1" si="80"/>
        <v>-1.1666445711255635E-2</v>
      </c>
      <c r="L1626" s="10"/>
    </row>
    <row r="1627" spans="1:12">
      <c r="A1627" s="1" t="s">
        <v>1626</v>
      </c>
      <c r="B1627" s="3">
        <v>76.010000000000005</v>
      </c>
      <c r="C1627" s="9">
        <f t="shared" si="78"/>
        <v>1.9584171696847896E-2</v>
      </c>
      <c r="E1627" s="3">
        <v>137.88999999999999</v>
      </c>
      <c r="F1627" s="9">
        <f t="shared" si="79"/>
        <v>2.1761207021597784E-4</v>
      </c>
      <c r="H1627" s="10">
        <f ca="1">IF(ROW()-2&gt;=$R$4, AVERAGE(INDIRECT("C"&amp;ROW()-$R$4+1):C1627), "")</f>
        <v>1.9584171696847896E-2</v>
      </c>
      <c r="J1627" s="18">
        <f ca="1">IF(ISNUMBER(MoyMob), IF(TestX, J1626*(1+C1627), J1626*(1+F1627)), J1626*(1+C1627))</f>
        <v>313.69761700421179</v>
      </c>
      <c r="K1627" s="9">
        <f t="shared" ca="1" si="80"/>
        <v>1.9584171696847896E-2</v>
      </c>
      <c r="L1627" s="10"/>
    </row>
    <row r="1628" spans="1:12">
      <c r="A1628" s="1" t="s">
        <v>1627</v>
      </c>
      <c r="B1628" s="3">
        <v>76.37</v>
      </c>
      <c r="C1628" s="9">
        <f t="shared" si="78"/>
        <v>4.7362189185633508E-3</v>
      </c>
      <c r="E1628" s="3">
        <v>137.83000000000001</v>
      </c>
      <c r="F1628" s="9">
        <f t="shared" si="79"/>
        <v>-4.3512945101153999E-4</v>
      </c>
      <c r="H1628" s="10">
        <f ca="1">IF(ROW()-2&gt;=$R$4, AVERAGE(INDIRECT("C"&amp;ROW()-$R$4+1):C1628), "")</f>
        <v>4.7362189185633508E-3</v>
      </c>
      <c r="J1628" s="18">
        <f ca="1">IF(ISNUMBER(MoyMob), IF(TestX, J1627*(1+C1628), J1627*(1+F1628)), J1627*(1+C1628))</f>
        <v>313.56111793234112</v>
      </c>
      <c r="K1628" s="9">
        <f t="shared" ca="1" si="80"/>
        <v>-4.3512945101153999E-4</v>
      </c>
      <c r="L1628" s="10"/>
    </row>
    <row r="1629" spans="1:12">
      <c r="A1629" s="1" t="s">
        <v>1628</v>
      </c>
      <c r="B1629" s="3">
        <v>76.59</v>
      </c>
      <c r="C1629" s="9">
        <f t="shared" si="78"/>
        <v>2.8807123215921493E-3</v>
      </c>
      <c r="E1629" s="3">
        <v>137.57</v>
      </c>
      <c r="F1629" s="9">
        <f t="shared" si="79"/>
        <v>-1.8863817746500589E-3</v>
      </c>
      <c r="H1629" s="10">
        <f ca="1">IF(ROW()-2&gt;=$R$4, AVERAGE(INDIRECT("C"&amp;ROW()-$R$4+1):C1629), "")</f>
        <v>2.8807123215921493E-3</v>
      </c>
      <c r="J1629" s="18">
        <f ca="1">IF(ISNUMBER(MoyMob), IF(TestX, J1628*(1+C1629), J1628*(1+F1629)), J1628*(1+C1629))</f>
        <v>314.46439730834101</v>
      </c>
      <c r="K1629" s="9">
        <f t="shared" ca="1" si="80"/>
        <v>2.8807123215921493E-3</v>
      </c>
      <c r="L1629" s="10"/>
    </row>
    <row r="1630" spans="1:12">
      <c r="A1630" s="1" t="s">
        <v>1629</v>
      </c>
      <c r="B1630" s="3">
        <v>75.5</v>
      </c>
      <c r="C1630" s="9">
        <f t="shared" si="78"/>
        <v>-1.42316229272752E-2</v>
      </c>
      <c r="E1630" s="3">
        <v>137.80000000000001</v>
      </c>
      <c r="F1630" s="9">
        <f t="shared" si="79"/>
        <v>1.671876135785455E-3</v>
      </c>
      <c r="H1630" s="10">
        <f ca="1">IF(ROW()-2&gt;=$R$4, AVERAGE(INDIRECT("C"&amp;ROW()-$R$4+1):C1630), "")</f>
        <v>-1.42316229272752E-2</v>
      </c>
      <c r="J1630" s="18">
        <f ca="1">IF(ISNUMBER(MoyMob), IF(TestX, J1629*(1+C1630), J1629*(1+F1630)), J1629*(1+C1630))</f>
        <v>314.99014282975497</v>
      </c>
      <c r="K1630" s="9">
        <f t="shared" ca="1" si="80"/>
        <v>1.671876135785455E-3</v>
      </c>
      <c r="L1630" s="10"/>
    </row>
    <row r="1631" spans="1:12">
      <c r="A1631" s="1" t="s">
        <v>1630</v>
      </c>
      <c r="B1631" s="3">
        <v>78.260000000000005</v>
      </c>
      <c r="C1631" s="9">
        <f t="shared" si="78"/>
        <v>3.6556291390728468E-2</v>
      </c>
      <c r="E1631" s="3">
        <v>138.30000000000001</v>
      </c>
      <c r="F1631" s="9">
        <f t="shared" si="79"/>
        <v>3.6284470246734646E-3</v>
      </c>
      <c r="H1631" s="10">
        <f ca="1">IF(ROW()-2&gt;=$R$4, AVERAGE(INDIRECT("C"&amp;ROW()-$R$4+1):C1631), "")</f>
        <v>3.6556291390728468E-2</v>
      </c>
      <c r="J1631" s="18">
        <f ca="1">IF(ISNUMBER(MoyMob), IF(TestX, J1630*(1+C1631), J1630*(1+F1631)), J1630*(1+C1631))</f>
        <v>316.13306787630705</v>
      </c>
      <c r="K1631" s="9">
        <f t="shared" ca="1" si="80"/>
        <v>3.6284470246734646E-3</v>
      </c>
      <c r="L1631" s="10"/>
    </row>
    <row r="1632" spans="1:12">
      <c r="A1632" s="1" t="s">
        <v>1631</v>
      </c>
      <c r="B1632" s="3">
        <v>79.069999999999993</v>
      </c>
      <c r="C1632" s="9">
        <f t="shared" si="78"/>
        <v>1.0350115001277693E-2</v>
      </c>
      <c r="E1632" s="3">
        <v>138.46</v>
      </c>
      <c r="F1632" s="9">
        <f t="shared" si="79"/>
        <v>1.1569052783804157E-3</v>
      </c>
      <c r="H1632" s="10">
        <f ca="1">IF(ROW()-2&gt;=$R$4, AVERAGE(INDIRECT("C"&amp;ROW()-$R$4+1):C1632), "")</f>
        <v>1.0350115001277693E-2</v>
      </c>
      <c r="J1632" s="18">
        <f ca="1">IF(ISNUMBER(MoyMob), IF(TestX, J1631*(1+C1632), J1631*(1+F1632)), J1631*(1+C1632))</f>
        <v>316.49880389120375</v>
      </c>
      <c r="K1632" s="9">
        <f t="shared" ca="1" si="80"/>
        <v>1.1569052783804157E-3</v>
      </c>
      <c r="L1632" s="10"/>
    </row>
    <row r="1633" spans="1:12">
      <c r="A1633" s="1" t="s">
        <v>1632</v>
      </c>
      <c r="B1633" s="3">
        <v>81.25</v>
      </c>
      <c r="C1633" s="9">
        <f t="shared" si="78"/>
        <v>2.7570507145567413E-2</v>
      </c>
      <c r="E1633" s="3">
        <v>138.58000000000001</v>
      </c>
      <c r="F1633" s="9">
        <f t="shared" si="79"/>
        <v>8.6667629640335697E-4</v>
      </c>
      <c r="H1633" s="10">
        <f ca="1">IF(ROW()-2&gt;=$R$4, AVERAGE(INDIRECT("C"&amp;ROW()-$R$4+1):C1633), "")</f>
        <v>2.7570507145567413E-2</v>
      </c>
      <c r="J1633" s="18">
        <f ca="1">IF(ISNUMBER(MoyMob), IF(TestX, J1632*(1+C1633), J1632*(1+F1633)), J1632*(1+C1633))</f>
        <v>325.22483642544972</v>
      </c>
      <c r="K1633" s="9">
        <f t="shared" ca="1" si="80"/>
        <v>2.7570507145567413E-2</v>
      </c>
      <c r="L1633" s="10"/>
    </row>
    <row r="1634" spans="1:12">
      <c r="A1634" s="1" t="s">
        <v>1633</v>
      </c>
      <c r="B1634" s="3">
        <v>80.16</v>
      </c>
      <c r="C1634" s="9">
        <f t="shared" si="78"/>
        <v>-1.3415384615384607E-2</v>
      </c>
      <c r="E1634" s="3">
        <v>138.66999999999999</v>
      </c>
      <c r="F1634" s="9">
        <f t="shared" si="79"/>
        <v>6.4944436426594976E-4</v>
      </c>
      <c r="H1634" s="10">
        <f ca="1">IF(ROW()-2&gt;=$R$4, AVERAGE(INDIRECT("C"&amp;ROW()-$R$4+1):C1634), "")</f>
        <v>-1.3415384615384607E-2</v>
      </c>
      <c r="J1634" s="18">
        <f ca="1">IF(ISNUMBER(MoyMob), IF(TestX, J1633*(1+C1634), J1633*(1+F1634)), J1633*(1+C1634))</f>
        <v>325.43605186258554</v>
      </c>
      <c r="K1634" s="9">
        <f t="shared" ca="1" si="80"/>
        <v>6.4944436426594976E-4</v>
      </c>
      <c r="L1634" s="10"/>
    </row>
    <row r="1635" spans="1:12">
      <c r="A1635" s="1" t="s">
        <v>1634</v>
      </c>
      <c r="B1635" s="3">
        <v>81.760000000000005</v>
      </c>
      <c r="C1635" s="9">
        <f t="shared" si="78"/>
        <v>1.9960079840319445E-2</v>
      </c>
      <c r="E1635" s="3">
        <v>139.07</v>
      </c>
      <c r="F1635" s="9">
        <f t="shared" si="79"/>
        <v>2.8845460445663385E-3</v>
      </c>
      <c r="H1635" s="10">
        <f ca="1">IF(ROW()-2&gt;=$R$4, AVERAGE(INDIRECT("C"&amp;ROW()-$R$4+1):C1635), "")</f>
        <v>1.9960079840319445E-2</v>
      </c>
      <c r="J1635" s="18">
        <f ca="1">IF(ISNUMBER(MoyMob), IF(TestX, J1634*(1+C1635), J1634*(1+F1635)), J1634*(1+C1635))</f>
        <v>326.37478713874503</v>
      </c>
      <c r="K1635" s="9">
        <f t="shared" ca="1" si="80"/>
        <v>2.8845460445663385E-3</v>
      </c>
      <c r="L1635" s="10"/>
    </row>
    <row r="1636" spans="1:12">
      <c r="A1636" s="1" t="s">
        <v>1635</v>
      </c>
      <c r="B1636" s="3">
        <v>81.61</v>
      </c>
      <c r="C1636" s="9">
        <f t="shared" si="78"/>
        <v>-1.83463796477501E-3</v>
      </c>
      <c r="E1636" s="3">
        <v>139.08000000000001</v>
      </c>
      <c r="F1636" s="9">
        <f t="shared" si="79"/>
        <v>7.190623427066889E-5</v>
      </c>
      <c r="H1636" s="10">
        <f ca="1">IF(ROW()-2&gt;=$R$4, AVERAGE(INDIRECT("C"&amp;ROW()-$R$4+1):C1636), "")</f>
        <v>-1.83463796477501E-3</v>
      </c>
      <c r="J1636" s="18">
        <f ca="1">IF(ISNUMBER(MoyMob), IF(TestX, J1635*(1+C1636), J1635*(1+F1636)), J1635*(1+C1636))</f>
        <v>326.39825552064906</v>
      </c>
      <c r="K1636" s="9">
        <f t="shared" ca="1" si="80"/>
        <v>7.190623427066889E-5</v>
      </c>
      <c r="L1636" s="10"/>
    </row>
    <row r="1637" spans="1:12">
      <c r="A1637" s="1" t="s">
        <v>1636</v>
      </c>
      <c r="B1637" s="3">
        <v>81.03</v>
      </c>
      <c r="C1637" s="9">
        <f t="shared" si="78"/>
        <v>-7.1069721847812906E-3</v>
      </c>
      <c r="E1637" s="3">
        <v>138.88999999999999</v>
      </c>
      <c r="F1637" s="9">
        <f t="shared" si="79"/>
        <v>-1.366120218579403E-3</v>
      </c>
      <c r="H1637" s="10">
        <f ca="1">IF(ROW()-2&gt;=$R$4, AVERAGE(INDIRECT("C"&amp;ROW()-$R$4+1):C1637), "")</f>
        <v>-7.1069721847812906E-3</v>
      </c>
      <c r="J1637" s="18">
        <f ca="1">IF(ISNUMBER(MoyMob), IF(TestX, J1636*(1+C1637), J1636*(1+F1637)), J1636*(1+C1637))</f>
        <v>324.07855219750269</v>
      </c>
      <c r="K1637" s="9">
        <f t="shared" ca="1" si="80"/>
        <v>-7.1069721847811795E-3</v>
      </c>
      <c r="L1637" s="10"/>
    </row>
    <row r="1638" spans="1:12">
      <c r="A1638" s="1" t="s">
        <v>1637</v>
      </c>
      <c r="B1638" s="3">
        <v>80.67</v>
      </c>
      <c r="C1638" s="9">
        <f t="shared" si="78"/>
        <v>-4.4427989633468723E-3</v>
      </c>
      <c r="E1638" s="3">
        <v>138.97999999999999</v>
      </c>
      <c r="F1638" s="9">
        <f t="shared" si="79"/>
        <v>6.479948160413862E-4</v>
      </c>
      <c r="H1638" s="10">
        <f ca="1">IF(ROW()-2&gt;=$R$4, AVERAGE(INDIRECT("C"&amp;ROW()-$R$4+1):C1638), "")</f>
        <v>-4.4427989633468723E-3</v>
      </c>
      <c r="J1638" s="18">
        <f ca="1">IF(ISNUMBER(MoyMob), IF(TestX, J1637*(1+C1638), J1637*(1+F1638)), J1637*(1+C1638))</f>
        <v>324.28855341931688</v>
      </c>
      <c r="K1638" s="9">
        <f t="shared" ca="1" si="80"/>
        <v>6.479948160413862E-4</v>
      </c>
      <c r="L1638" s="10"/>
    </row>
    <row r="1639" spans="1:12">
      <c r="A1639" s="1" t="s">
        <v>1638</v>
      </c>
      <c r="B1639" s="3">
        <v>82.85</v>
      </c>
      <c r="C1639" s="9">
        <f t="shared" si="78"/>
        <v>2.7023676707573996E-2</v>
      </c>
      <c r="E1639" s="3">
        <v>139.03</v>
      </c>
      <c r="F1639" s="9">
        <f t="shared" si="79"/>
        <v>3.5976399481940646E-4</v>
      </c>
      <c r="H1639" s="10">
        <f ca="1">IF(ROW()-2&gt;=$R$4, AVERAGE(INDIRECT("C"&amp;ROW()-$R$4+1):C1639), "")</f>
        <v>2.7023676707573996E-2</v>
      </c>
      <c r="J1639" s="18">
        <f ca="1">IF(ISNUMBER(MoyMob), IF(TestX, J1638*(1+C1639), J1638*(1+F1639)), J1638*(1+C1639))</f>
        <v>333.05202244688735</v>
      </c>
      <c r="K1639" s="9">
        <f t="shared" ca="1" si="80"/>
        <v>2.7023676707573996E-2</v>
      </c>
      <c r="L1639" s="10"/>
    </row>
    <row r="1640" spans="1:12">
      <c r="A1640" s="1" t="s">
        <v>1639</v>
      </c>
      <c r="B1640" s="3">
        <v>81.61</v>
      </c>
      <c r="C1640" s="9">
        <f t="shared" si="78"/>
        <v>-1.4966807483403732E-2</v>
      </c>
      <c r="E1640" s="3">
        <v>139.02000000000001</v>
      </c>
      <c r="F1640" s="9">
        <f t="shared" si="79"/>
        <v>-7.1926922246889902E-5</v>
      </c>
      <c r="H1640" s="10">
        <f ca="1">IF(ROW()-2&gt;=$R$4, AVERAGE(INDIRECT("C"&amp;ROW()-$R$4+1):C1640), "")</f>
        <v>-1.4966807483403732E-2</v>
      </c>
      <c r="J1640" s="18">
        <f ca="1">IF(ISNUMBER(MoyMob), IF(TestX, J1639*(1+C1640), J1639*(1+F1640)), J1639*(1+C1640))</f>
        <v>328.06729694496653</v>
      </c>
      <c r="K1640" s="9">
        <f t="shared" ca="1" si="80"/>
        <v>-1.4966807483403732E-2</v>
      </c>
      <c r="L1640" s="10"/>
    </row>
    <row r="1641" spans="1:12">
      <c r="A1641" s="1" t="s">
        <v>1640</v>
      </c>
      <c r="B1641" s="3">
        <v>82.56</v>
      </c>
      <c r="C1641" s="9">
        <f t="shared" si="78"/>
        <v>1.1640730302659108E-2</v>
      </c>
      <c r="E1641" s="3">
        <v>138.93</v>
      </c>
      <c r="F1641" s="9">
        <f t="shared" si="79"/>
        <v>-6.4738886491155778E-4</v>
      </c>
      <c r="H1641" s="10">
        <f ca="1">IF(ROW()-2&gt;=$R$4, AVERAGE(INDIRECT("C"&amp;ROW()-$R$4+1):C1641), "")</f>
        <v>1.1640730302659108E-2</v>
      </c>
      <c r="J1641" s="18">
        <f ca="1">IF(ISNUMBER(MoyMob), IF(TestX, J1640*(1+C1641), J1640*(1+F1641)), J1640*(1+C1641))</f>
        <v>331.88623986982526</v>
      </c>
      <c r="K1641" s="9">
        <f t="shared" ca="1" si="80"/>
        <v>1.1640730302659108E-2</v>
      </c>
      <c r="L1641" s="10"/>
    </row>
    <row r="1642" spans="1:12">
      <c r="A1642" s="1" t="s">
        <v>1641</v>
      </c>
      <c r="B1642" s="3">
        <v>80.52</v>
      </c>
      <c r="C1642" s="9">
        <f t="shared" si="78"/>
        <v>-2.4709302325581439E-2</v>
      </c>
      <c r="E1642" s="3">
        <v>139.41</v>
      </c>
      <c r="F1642" s="9">
        <f t="shared" si="79"/>
        <v>3.4549773267111838E-3</v>
      </c>
      <c r="H1642" s="10">
        <f ca="1">IF(ROW()-2&gt;=$R$4, AVERAGE(INDIRECT("C"&amp;ROW()-$R$4+1):C1642), "")</f>
        <v>-2.4709302325581439E-2</v>
      </c>
      <c r="J1642" s="18">
        <f ca="1">IF(ISNUMBER(MoyMob), IF(TestX, J1641*(1+C1642), J1641*(1+F1642)), J1641*(1+C1642))</f>
        <v>333.03289930362291</v>
      </c>
      <c r="K1642" s="9">
        <f t="shared" ca="1" si="80"/>
        <v>3.4549773267111838E-3</v>
      </c>
      <c r="L1642" s="10"/>
    </row>
    <row r="1643" spans="1:12">
      <c r="A1643" s="1" t="s">
        <v>1642</v>
      </c>
      <c r="B1643" s="3">
        <v>78.7</v>
      </c>
      <c r="C1643" s="9">
        <f t="shared" si="78"/>
        <v>-2.2603079980129115E-2</v>
      </c>
      <c r="E1643" s="3">
        <v>139.13999999999999</v>
      </c>
      <c r="F1643" s="9">
        <f t="shared" si="79"/>
        <v>-1.9367333763719019E-3</v>
      </c>
      <c r="H1643" s="10">
        <f ca="1">IF(ROW()-2&gt;=$R$4, AVERAGE(INDIRECT("C"&amp;ROW()-$R$4+1):C1643), "")</f>
        <v>-2.2603079980129115E-2</v>
      </c>
      <c r="J1643" s="18">
        <f ca="1">IF(ISNUMBER(MoyMob), IF(TestX, J1642*(1+C1643), J1642*(1+F1643)), J1642*(1+C1643))</f>
        <v>325.50533004464882</v>
      </c>
      <c r="K1643" s="9">
        <f t="shared" ca="1" si="80"/>
        <v>-2.2603079980129226E-2</v>
      </c>
      <c r="L1643" s="10"/>
    </row>
    <row r="1644" spans="1:12">
      <c r="A1644" s="1" t="s">
        <v>1643</v>
      </c>
      <c r="B1644" s="3">
        <v>78.849999999999994</v>
      </c>
      <c r="C1644" s="9">
        <f t="shared" si="78"/>
        <v>1.9059720457432761E-3</v>
      </c>
      <c r="E1644" s="3">
        <v>138.88999999999999</v>
      </c>
      <c r="F1644" s="9">
        <f t="shared" si="79"/>
        <v>-1.7967514733362444E-3</v>
      </c>
      <c r="H1644" s="10">
        <f ca="1">IF(ROW()-2&gt;=$R$4, AVERAGE(INDIRECT("C"&amp;ROW()-$R$4+1):C1644), "")</f>
        <v>1.9059720457432761E-3</v>
      </c>
      <c r="J1644" s="18">
        <f ca="1">IF(ISNUMBER(MoyMob), IF(TestX, J1643*(1+C1644), J1643*(1+F1644)), J1643*(1+C1644))</f>
        <v>324.92047786331227</v>
      </c>
      <c r="K1644" s="9">
        <f t="shared" ca="1" si="80"/>
        <v>-1.7967514733363554E-3</v>
      </c>
      <c r="L1644" s="10"/>
    </row>
    <row r="1645" spans="1:12">
      <c r="A1645" s="1" t="s">
        <v>1644</v>
      </c>
      <c r="B1645" s="3">
        <v>77.459999999999994</v>
      </c>
      <c r="C1645" s="9">
        <f t="shared" si="78"/>
        <v>-1.7628408370323423E-2</v>
      </c>
      <c r="E1645" s="3">
        <v>139.08000000000001</v>
      </c>
      <c r="F1645" s="9">
        <f t="shared" si="79"/>
        <v>1.367989056087815E-3</v>
      </c>
      <c r="H1645" s="10">
        <f ca="1">IF(ROW()-2&gt;=$R$4, AVERAGE(INDIRECT("C"&amp;ROW()-$R$4+1):C1645), "")</f>
        <v>-1.7628408370323423E-2</v>
      </c>
      <c r="J1645" s="18">
        <f ca="1">IF(ISNUMBER(MoyMob), IF(TestX, J1644*(1+C1645), J1644*(1+F1645)), J1644*(1+C1645))</f>
        <v>319.19264699165717</v>
      </c>
      <c r="K1645" s="9">
        <f t="shared" ca="1" si="80"/>
        <v>-1.7628408370323423E-2</v>
      </c>
      <c r="L1645" s="10"/>
    </row>
    <row r="1646" spans="1:12">
      <c r="A1646" s="1" t="s">
        <v>1645</v>
      </c>
      <c r="B1646" s="3">
        <v>75.64</v>
      </c>
      <c r="C1646" s="9">
        <f t="shared" si="78"/>
        <v>-2.3495997934417701E-2</v>
      </c>
      <c r="E1646" s="3">
        <v>138.91</v>
      </c>
      <c r="F1646" s="9">
        <f t="shared" si="79"/>
        <v>-1.2223180903078168E-3</v>
      </c>
      <c r="H1646" s="10">
        <f ca="1">IF(ROW()-2&gt;=$R$4, AVERAGE(INDIRECT("C"&amp;ROW()-$R$4+1):C1646), "")</f>
        <v>-2.3495997934417701E-2</v>
      </c>
      <c r="J1646" s="18">
        <f ca="1">IF(ISNUMBER(MoyMob), IF(TestX, J1645*(1+C1646), J1645*(1+F1646)), J1645*(1+C1646))</f>
        <v>311.69289721725988</v>
      </c>
      <c r="K1646" s="9">
        <f t="shared" ca="1" si="80"/>
        <v>-2.3495997934417701E-2</v>
      </c>
      <c r="L1646" s="10"/>
    </row>
    <row r="1647" spans="1:12">
      <c r="A1647" s="1" t="s">
        <v>1646</v>
      </c>
      <c r="B1647" s="3">
        <v>74.48</v>
      </c>
      <c r="C1647" s="9">
        <f t="shared" si="78"/>
        <v>-1.5335801163405605E-2</v>
      </c>
      <c r="E1647" s="3">
        <v>138.97</v>
      </c>
      <c r="F1647" s="9">
        <f t="shared" si="79"/>
        <v>4.3193434597932345E-4</v>
      </c>
      <c r="H1647" s="10">
        <f ca="1">IF(ROW()-2&gt;=$R$4, AVERAGE(INDIRECT("C"&amp;ROW()-$R$4+1):C1647), "")</f>
        <v>-1.5335801163405605E-2</v>
      </c>
      <c r="J1647" s="18">
        <f ca="1">IF(ISNUMBER(MoyMob), IF(TestX, J1646*(1+C1647), J1646*(1+F1647)), J1646*(1+C1647))</f>
        <v>311.82752808496582</v>
      </c>
      <c r="K1647" s="9">
        <f t="shared" ca="1" si="80"/>
        <v>4.3193434597932345E-4</v>
      </c>
      <c r="L1647" s="10"/>
    </row>
    <row r="1648" spans="1:12">
      <c r="A1648" s="1" t="s">
        <v>1647</v>
      </c>
      <c r="B1648" s="3">
        <v>75.349999999999994</v>
      </c>
      <c r="C1648" s="9">
        <f t="shared" si="78"/>
        <v>1.1680988184747498E-2</v>
      </c>
      <c r="E1648" s="3">
        <v>138.96</v>
      </c>
      <c r="F1648" s="9">
        <f t="shared" si="79"/>
        <v>-7.1957976541581203E-5</v>
      </c>
      <c r="H1648" s="10">
        <f ca="1">IF(ROW()-2&gt;=$R$4, AVERAGE(INDIRECT("C"&amp;ROW()-$R$4+1):C1648), "")</f>
        <v>1.1680988184747498E-2</v>
      </c>
      <c r="J1648" s="18">
        <f ca="1">IF(ISNUMBER(MoyMob), IF(TestX, J1647*(1+C1648), J1647*(1+F1648)), J1647*(1+C1648))</f>
        <v>315.4699817562053</v>
      </c>
      <c r="K1648" s="9">
        <f t="shared" ca="1" si="80"/>
        <v>1.1680988184747498E-2</v>
      </c>
      <c r="L1648" s="10"/>
    </row>
    <row r="1649" spans="1:12">
      <c r="A1649" s="1" t="s">
        <v>1648</v>
      </c>
      <c r="B1649" s="3">
        <v>76.81</v>
      </c>
      <c r="C1649" s="9">
        <f t="shared" si="78"/>
        <v>1.9376244193762604E-2</v>
      </c>
      <c r="E1649" s="3">
        <v>139.30000000000001</v>
      </c>
      <c r="F1649" s="9">
        <f t="shared" si="79"/>
        <v>2.4467472654001732E-3</v>
      </c>
      <c r="H1649" s="10">
        <f ca="1">IF(ROW()-2&gt;=$R$4, AVERAGE(INDIRECT("C"&amp;ROW()-$R$4+1):C1649), "")</f>
        <v>1.9376244193762604E-2</v>
      </c>
      <c r="J1649" s="18">
        <f ca="1">IF(ISNUMBER(MoyMob), IF(TestX, J1648*(1+C1649), J1648*(1+F1649)), J1648*(1+C1649))</f>
        <v>321.58260515851538</v>
      </c>
      <c r="K1649" s="9">
        <f t="shared" ca="1" si="80"/>
        <v>1.9376244193762604E-2</v>
      </c>
      <c r="L1649" s="10"/>
    </row>
    <row r="1650" spans="1:12">
      <c r="A1650" s="1" t="s">
        <v>1649</v>
      </c>
      <c r="B1650" s="3">
        <v>77.97</v>
      </c>
      <c r="C1650" s="9">
        <f t="shared" si="78"/>
        <v>1.5102200234344387E-2</v>
      </c>
      <c r="E1650" s="3">
        <v>139.15</v>
      </c>
      <c r="F1650" s="9">
        <f t="shared" si="79"/>
        <v>-1.0768126346015761E-3</v>
      </c>
      <c r="H1650" s="10">
        <f ca="1">IF(ROW()-2&gt;=$R$4, AVERAGE(INDIRECT("C"&amp;ROW()-$R$4+1):C1650), "")</f>
        <v>1.5102200234344387E-2</v>
      </c>
      <c r="J1650" s="18">
        <f ca="1">IF(ISNUMBER(MoyMob), IF(TestX, J1649*(1+C1650), J1649*(1+F1650)), J1649*(1+C1650))</f>
        <v>326.43921005350137</v>
      </c>
      <c r="K1650" s="9">
        <f t="shared" ca="1" si="80"/>
        <v>1.5102200234344387E-2</v>
      </c>
      <c r="L1650" s="10"/>
    </row>
    <row r="1651" spans="1:12">
      <c r="A1651" s="1" t="s">
        <v>1650</v>
      </c>
      <c r="B1651" s="3">
        <v>76.95</v>
      </c>
      <c r="C1651" s="9">
        <f t="shared" si="78"/>
        <v>-1.3081954597922274E-2</v>
      </c>
      <c r="E1651" s="3">
        <v>139.44999999999999</v>
      </c>
      <c r="F1651" s="9">
        <f t="shared" si="79"/>
        <v>2.1559468199783272E-3</v>
      </c>
      <c r="H1651" s="10">
        <f ca="1">IF(ROW()-2&gt;=$R$4, AVERAGE(INDIRECT("C"&amp;ROW()-$R$4+1):C1651), "")</f>
        <v>-1.3081954597922274E-2</v>
      </c>
      <c r="J1651" s="18">
        <f ca="1">IF(ISNUMBER(MoyMob), IF(TestX, J1650*(1+C1651), J1650*(1+F1651)), J1650*(1+C1651))</f>
        <v>327.14299563033245</v>
      </c>
      <c r="K1651" s="9">
        <f t="shared" ca="1" si="80"/>
        <v>2.1559468199783272E-3</v>
      </c>
      <c r="L1651" s="10"/>
    </row>
    <row r="1652" spans="1:12">
      <c r="A1652" s="1" t="s">
        <v>1651</v>
      </c>
      <c r="B1652" s="3">
        <v>77.760000000000005</v>
      </c>
      <c r="C1652" s="9">
        <f t="shared" si="78"/>
        <v>1.0526315789473717E-2</v>
      </c>
      <c r="E1652" s="3">
        <v>139.54</v>
      </c>
      <c r="F1652" s="9">
        <f t="shared" si="79"/>
        <v>6.4539261384011226E-4</v>
      </c>
      <c r="H1652" s="10">
        <f ca="1">IF(ROW()-2&gt;=$R$4, AVERAGE(INDIRECT("C"&amp;ROW()-$R$4+1):C1652), "")</f>
        <v>1.0526315789473717E-2</v>
      </c>
      <c r="J1652" s="18">
        <f ca="1">IF(ISNUMBER(MoyMob), IF(TestX, J1651*(1+C1652), J1651*(1+F1652)), J1651*(1+C1652))</f>
        <v>327.35413130338179</v>
      </c>
      <c r="K1652" s="9">
        <f t="shared" ca="1" si="80"/>
        <v>6.4539261384011226E-4</v>
      </c>
      <c r="L1652" s="10"/>
    </row>
    <row r="1653" spans="1:12">
      <c r="A1653" s="1" t="s">
        <v>1652</v>
      </c>
      <c r="B1653" s="3">
        <v>79.209999999999994</v>
      </c>
      <c r="C1653" s="9">
        <f t="shared" si="78"/>
        <v>1.8647119341563601E-2</v>
      </c>
      <c r="E1653" s="3">
        <v>139.65</v>
      </c>
      <c r="F1653" s="9">
        <f t="shared" si="79"/>
        <v>7.8830442883770502E-4</v>
      </c>
      <c r="H1653" s="10">
        <f ca="1">IF(ROW()-2&gt;=$R$4, AVERAGE(INDIRECT("C"&amp;ROW()-$R$4+1):C1653), "")</f>
        <v>1.8647119341563601E-2</v>
      </c>
      <c r="J1653" s="18">
        <f ca="1">IF(ISNUMBER(MoyMob), IF(TestX, J1652*(1+C1653), J1652*(1+F1653)), J1652*(1+C1653))</f>
        <v>327.61218601488656</v>
      </c>
      <c r="K1653" s="9">
        <f t="shared" ca="1" si="80"/>
        <v>7.8830442883770502E-4</v>
      </c>
      <c r="L1653" s="10"/>
    </row>
    <row r="1654" spans="1:12">
      <c r="A1654" s="1" t="s">
        <v>1653</v>
      </c>
      <c r="B1654" s="3">
        <v>78.56</v>
      </c>
      <c r="C1654" s="9">
        <f t="shared" si="78"/>
        <v>-8.2060345915918598E-3</v>
      </c>
      <c r="E1654" s="3">
        <v>139.68</v>
      </c>
      <c r="F1654" s="9">
        <f t="shared" si="79"/>
        <v>2.1482277121376292E-4</v>
      </c>
      <c r="H1654" s="10">
        <f ca="1">IF(ROW()-2&gt;=$R$4, AVERAGE(INDIRECT("C"&amp;ROW()-$R$4+1):C1654), "")</f>
        <v>-8.2060345915918598E-3</v>
      </c>
      <c r="J1654" s="18">
        <f ca="1">IF(ISNUMBER(MoyMob), IF(TestX, J1653*(1+C1654), J1653*(1+F1654)), J1653*(1+C1654))</f>
        <v>324.92378908382136</v>
      </c>
      <c r="K1654" s="9">
        <f t="shared" ca="1" si="80"/>
        <v>-8.2060345915918598E-3</v>
      </c>
      <c r="L1654" s="10"/>
    </row>
    <row r="1655" spans="1:12">
      <c r="A1655" s="1" t="s">
        <v>1654</v>
      </c>
      <c r="B1655" s="3">
        <v>77.900000000000006</v>
      </c>
      <c r="C1655" s="9">
        <f t="shared" si="78"/>
        <v>-8.4012219959266332E-3</v>
      </c>
      <c r="E1655" s="3">
        <v>139.81</v>
      </c>
      <c r="F1655" s="9">
        <f t="shared" si="79"/>
        <v>9.3069873997708719E-4</v>
      </c>
      <c r="H1655" s="10">
        <f ca="1">IF(ROW()-2&gt;=$R$4, AVERAGE(INDIRECT("C"&amp;ROW()-$R$4+1):C1655), "")</f>
        <v>-8.4012219959266332E-3</v>
      </c>
      <c r="J1655" s="18">
        <f ca="1">IF(ISNUMBER(MoyMob), IF(TestX, J1654*(1+C1655), J1654*(1+F1655)), J1654*(1+C1655))</f>
        <v>325.22619524491023</v>
      </c>
      <c r="K1655" s="9">
        <f t="shared" ca="1" si="80"/>
        <v>9.3069873997708719E-4</v>
      </c>
      <c r="L1655" s="10"/>
    </row>
    <row r="1656" spans="1:12">
      <c r="A1656" s="1" t="s">
        <v>1655</v>
      </c>
      <c r="B1656" s="3">
        <v>78.05</v>
      </c>
      <c r="C1656" s="9">
        <f t="shared" si="78"/>
        <v>1.9255455712450242E-3</v>
      </c>
      <c r="E1656" s="3">
        <v>140.04</v>
      </c>
      <c r="F1656" s="9">
        <f t="shared" si="79"/>
        <v>1.6450897646804741E-3</v>
      </c>
      <c r="H1656" s="10">
        <f ca="1">IF(ROW()-2&gt;=$R$4, AVERAGE(INDIRECT("C"&amp;ROW()-$R$4+1):C1656), "")</f>
        <v>1.9255455712450242E-3</v>
      </c>
      <c r="J1656" s="18">
        <f ca="1">IF(ISNUMBER(MoyMob), IF(TestX, J1655*(1+C1656), J1655*(1+F1656)), J1655*(1+C1656))</f>
        <v>325.7612215299136</v>
      </c>
      <c r="K1656" s="9">
        <f t="shared" ca="1" si="80"/>
        <v>1.6450897646804741E-3</v>
      </c>
      <c r="L1656" s="10"/>
    </row>
    <row r="1657" spans="1:12">
      <c r="A1657" s="5" t="s">
        <v>1656</v>
      </c>
      <c r="B1657" s="3">
        <v>78.849999999999994</v>
      </c>
      <c r="C1657" s="9">
        <f t="shared" si="78"/>
        <v>1.0249839846252273E-2</v>
      </c>
      <c r="E1657" s="3">
        <v>140.21</v>
      </c>
      <c r="F1657" s="9">
        <f t="shared" si="79"/>
        <v>1.213938874607301E-3</v>
      </c>
      <c r="H1657" s="10">
        <f ca="1">IF(ROW()-2&gt;=$R$4, AVERAGE(INDIRECT("C"&amp;ROW()-$R$4+1):C1657), "")</f>
        <v>1.0249839846252273E-2</v>
      </c>
      <c r="J1657" s="18">
        <f ca="1">IF(ISNUMBER(MoyMob), IF(TestX, J1656*(1+C1657), J1656*(1+F1657)), J1656*(1+C1657))</f>
        <v>329.10022187871471</v>
      </c>
      <c r="K1657" s="9">
        <f t="shared" ca="1" si="80"/>
        <v>1.0249839846252273E-2</v>
      </c>
      <c r="L1657" s="10"/>
    </row>
    <row r="1658" spans="1:12">
      <c r="A1658" s="1" t="s">
        <v>1657</v>
      </c>
      <c r="B1658" s="3">
        <v>78.849999999999994</v>
      </c>
      <c r="C1658" s="9">
        <f t="shared" si="78"/>
        <v>0</v>
      </c>
      <c r="E1658" s="3">
        <v>140.54</v>
      </c>
      <c r="F1658" s="9">
        <f t="shared" si="79"/>
        <v>2.3536124384850865E-3</v>
      </c>
      <c r="H1658" s="10">
        <f ca="1">IF(ROW()-2&gt;=$R$4, AVERAGE(INDIRECT("C"&amp;ROW()-$R$4+1):C1658), "")</f>
        <v>0</v>
      </c>
      <c r="J1658" s="18">
        <f ca="1">IF(ISNUMBER(MoyMob), IF(TestX, J1657*(1+C1658), J1657*(1+F1658)), J1657*(1+C1658))</f>
        <v>329.10022187871471</v>
      </c>
      <c r="K1658" s="9">
        <f t="shared" ca="1" si="80"/>
        <v>0</v>
      </c>
      <c r="L1658" s="10"/>
    </row>
    <row r="1659" spans="1:12">
      <c r="A1659" s="1" t="s">
        <v>1658</v>
      </c>
      <c r="B1659" s="3">
        <v>75.72</v>
      </c>
      <c r="C1659" s="9">
        <f t="shared" si="78"/>
        <v>-3.9695624603677815E-2</v>
      </c>
      <c r="E1659" s="3">
        <v>140.27000000000001</v>
      </c>
      <c r="F1659" s="9">
        <f t="shared" si="79"/>
        <v>-1.9211612352353358E-3</v>
      </c>
      <c r="H1659" s="10">
        <f ca="1">IF(ROW()-2&gt;=$R$4, AVERAGE(INDIRECT("C"&amp;ROW()-$R$4+1):C1659), "")</f>
        <v>-3.9695624603677815E-2</v>
      </c>
      <c r="J1659" s="18">
        <f ca="1">IF(ISNUMBER(MoyMob), IF(TestX, J1658*(1+C1659), J1658*(1+F1659)), J1658*(1+C1659))</f>
        <v>328.46796728993399</v>
      </c>
      <c r="K1659" s="9">
        <f t="shared" ca="1" si="80"/>
        <v>-1.9211612352352248E-3</v>
      </c>
      <c r="L1659" s="10"/>
    </row>
    <row r="1660" spans="1:12">
      <c r="A1660" s="1" t="s">
        <v>1659</v>
      </c>
      <c r="B1660" s="3">
        <v>74.7</v>
      </c>
      <c r="C1660" s="9">
        <f t="shared" si="78"/>
        <v>-1.347068145800312E-2</v>
      </c>
      <c r="E1660" s="3">
        <v>140.55000000000001</v>
      </c>
      <c r="F1660" s="9">
        <f t="shared" si="79"/>
        <v>1.9961502815997179E-3</v>
      </c>
      <c r="H1660" s="10">
        <f ca="1">IF(ROW()-2&gt;=$R$4, AVERAGE(INDIRECT("C"&amp;ROW()-$R$4+1):C1660), "")</f>
        <v>-1.347068145800312E-2</v>
      </c>
      <c r="J1660" s="18">
        <f ca="1">IF(ISNUMBER(MoyMob), IF(TestX, J1659*(1+C1660), J1659*(1+F1660)), J1659*(1+C1660))</f>
        <v>329.12363871533626</v>
      </c>
      <c r="K1660" s="9">
        <f t="shared" ca="1" si="80"/>
        <v>1.9961502815997179E-3</v>
      </c>
      <c r="L1660" s="10"/>
    </row>
    <row r="1661" spans="1:12">
      <c r="A1661" s="1" t="s">
        <v>1660</v>
      </c>
      <c r="B1661" s="3">
        <v>74.55</v>
      </c>
      <c r="C1661" s="9">
        <f t="shared" si="78"/>
        <v>-2.0080321285140812E-3</v>
      </c>
      <c r="E1661" s="3">
        <v>140.16</v>
      </c>
      <c r="F1661" s="9">
        <f t="shared" si="79"/>
        <v>-2.7748132337247489E-3</v>
      </c>
      <c r="H1661" s="10">
        <f ca="1">IF(ROW()-2&gt;=$R$4, AVERAGE(INDIRECT("C"&amp;ROW()-$R$4+1):C1661), "")</f>
        <v>-2.0080321285140812E-3</v>
      </c>
      <c r="J1661" s="18">
        <f ca="1">IF(ISNUMBER(MoyMob), IF(TestX, J1660*(1+C1661), J1660*(1+F1661)), J1660*(1+C1661))</f>
        <v>328.21038208709729</v>
      </c>
      <c r="K1661" s="9">
        <f t="shared" ca="1" si="80"/>
        <v>-2.7748132337247489E-3</v>
      </c>
      <c r="L1661" s="10"/>
    </row>
    <row r="1662" spans="1:12">
      <c r="A1662" s="1" t="s">
        <v>1661</v>
      </c>
      <c r="B1662" s="3">
        <v>74.62</v>
      </c>
      <c r="C1662" s="9">
        <f t="shared" si="78"/>
        <v>9.3896713615038152E-4</v>
      </c>
      <c r="E1662" s="3">
        <v>140.4</v>
      </c>
      <c r="F1662" s="9">
        <f t="shared" si="79"/>
        <v>1.712328767123461E-3</v>
      </c>
      <c r="H1662" s="10">
        <f ca="1">IF(ROW()-2&gt;=$R$4, AVERAGE(INDIRECT("C"&amp;ROW()-$R$4+1):C1662), "")</f>
        <v>9.3896713615038152E-4</v>
      </c>
      <c r="J1662" s="18">
        <f ca="1">IF(ISNUMBER(MoyMob), IF(TestX, J1661*(1+C1662), J1661*(1+F1662)), J1661*(1+C1662))</f>
        <v>328.51856084962043</v>
      </c>
      <c r="K1662" s="9">
        <f t="shared" ca="1" si="80"/>
        <v>9.3896713615038152E-4</v>
      </c>
      <c r="L1662" s="10"/>
    </row>
    <row r="1663" spans="1:12">
      <c r="A1663" s="1" t="s">
        <v>1662</v>
      </c>
      <c r="B1663" s="3">
        <v>73.239999999999995</v>
      </c>
      <c r="C1663" s="9">
        <f t="shared" si="78"/>
        <v>-1.8493701420530861E-2</v>
      </c>
      <c r="E1663" s="3">
        <v>140.31</v>
      </c>
      <c r="F1663" s="9">
        <f t="shared" si="79"/>
        <v>-6.4102564102563875E-4</v>
      </c>
      <c r="H1663" s="10">
        <f ca="1">IF(ROW()-2&gt;=$R$4, AVERAGE(INDIRECT("C"&amp;ROW()-$R$4+1):C1663), "")</f>
        <v>-1.8493701420530861E-2</v>
      </c>
      <c r="J1663" s="18">
        <f ca="1">IF(ISNUMBER(MoyMob), IF(TestX, J1662*(1+C1663), J1662*(1+F1663)), J1662*(1+C1663))</f>
        <v>322.44303667416506</v>
      </c>
      <c r="K1663" s="9">
        <f t="shared" ca="1" si="80"/>
        <v>-1.8493701420530861E-2</v>
      </c>
      <c r="L1663" s="10"/>
    </row>
    <row r="1664" spans="1:12">
      <c r="A1664" s="1" t="s">
        <v>1663</v>
      </c>
      <c r="B1664" s="3">
        <v>72.59</v>
      </c>
      <c r="C1664" s="9">
        <f t="shared" si="78"/>
        <v>-8.8749317312942777E-3</v>
      </c>
      <c r="E1664" s="3">
        <v>140.76</v>
      </c>
      <c r="F1664" s="9">
        <f t="shared" si="79"/>
        <v>3.207184092366866E-3</v>
      </c>
      <c r="H1664" s="10">
        <f ca="1">IF(ROW()-2&gt;=$R$4, AVERAGE(INDIRECT("C"&amp;ROW()-$R$4+1):C1664), "")</f>
        <v>-8.8749317312942777E-3</v>
      </c>
      <c r="J1664" s="18">
        <f ca="1">IF(ISNUMBER(MoyMob), IF(TestX, J1663*(1+C1664), J1663*(1+F1664)), J1663*(1+C1664))</f>
        <v>319.58137673645064</v>
      </c>
      <c r="K1664" s="9">
        <f t="shared" ca="1" si="80"/>
        <v>-8.8749317312942777E-3</v>
      </c>
      <c r="L1664" s="10"/>
    </row>
    <row r="1665" spans="1:12">
      <c r="A1665" s="1" t="s">
        <v>1664</v>
      </c>
      <c r="B1665" s="3">
        <v>74.11</v>
      </c>
      <c r="C1665" s="9">
        <f t="shared" si="78"/>
        <v>2.0939523350323785E-2</v>
      </c>
      <c r="E1665" s="3">
        <v>140.69</v>
      </c>
      <c r="F1665" s="9">
        <f t="shared" si="79"/>
        <v>-4.9730036942308153E-4</v>
      </c>
      <c r="H1665" s="10">
        <f ca="1">IF(ROW()-2&gt;=$R$4, AVERAGE(INDIRECT("C"&amp;ROW()-$R$4+1):C1665), "")</f>
        <v>2.0939523350323785E-2</v>
      </c>
      <c r="J1665" s="18">
        <f ca="1">IF(ISNUMBER(MoyMob), IF(TestX, J1664*(1+C1665), J1664*(1+F1665)), J1664*(1+C1665))</f>
        <v>319.42244879973885</v>
      </c>
      <c r="K1665" s="9">
        <f t="shared" ca="1" si="80"/>
        <v>-4.9730036942308153E-4</v>
      </c>
      <c r="L1665" s="10"/>
    </row>
    <row r="1666" spans="1:12">
      <c r="A1666" s="1" t="s">
        <v>1665</v>
      </c>
      <c r="B1666" s="3">
        <v>75.64</v>
      </c>
      <c r="C1666" s="9">
        <f t="shared" si="78"/>
        <v>2.06449871812171E-2</v>
      </c>
      <c r="E1666" s="3">
        <v>140.94</v>
      </c>
      <c r="F1666" s="9">
        <f t="shared" si="79"/>
        <v>1.7769564290284201E-3</v>
      </c>
      <c r="H1666" s="10">
        <f ca="1">IF(ROW()-2&gt;=$R$4, AVERAGE(INDIRECT("C"&amp;ROW()-$R$4+1):C1666), "")</f>
        <v>2.06449871812171E-2</v>
      </c>
      <c r="J1666" s="18">
        <f ca="1">IF(ISNUMBER(MoyMob), IF(TestX, J1665*(1+C1666), J1665*(1+F1666)), J1665*(1+C1666))</f>
        <v>326.01692116060241</v>
      </c>
      <c r="K1666" s="9">
        <f t="shared" ca="1" si="80"/>
        <v>2.06449871812171E-2</v>
      </c>
      <c r="L1666" s="10"/>
    </row>
    <row r="1667" spans="1:12">
      <c r="A1667" s="1" t="s">
        <v>1666</v>
      </c>
      <c r="B1667" s="3">
        <v>76.44</v>
      </c>
      <c r="C1667" s="9">
        <f t="shared" si="78"/>
        <v>1.057641459545211E-2</v>
      </c>
      <c r="E1667" s="3">
        <v>141.11000000000001</v>
      </c>
      <c r="F1667" s="9">
        <f t="shared" si="79"/>
        <v>1.2061870299420185E-3</v>
      </c>
      <c r="H1667" s="10">
        <f ca="1">IF(ROW()-2&gt;=$R$4, AVERAGE(INDIRECT("C"&amp;ROW()-$R$4+1):C1667), "")</f>
        <v>1.057641459545211E-2</v>
      </c>
      <c r="J1667" s="18">
        <f ca="1">IF(ISNUMBER(MoyMob), IF(TestX, J1666*(1+C1667), J1666*(1+F1667)), J1666*(1+C1667))</f>
        <v>329.46501128392975</v>
      </c>
      <c r="K1667" s="9">
        <f t="shared" ca="1" si="80"/>
        <v>1.057641459545211E-2</v>
      </c>
      <c r="L1667" s="10"/>
    </row>
    <row r="1668" spans="1:12">
      <c r="A1668" s="1" t="s">
        <v>1667</v>
      </c>
      <c r="B1668" s="3">
        <v>78.19</v>
      </c>
      <c r="C1668" s="9">
        <f t="shared" ref="C1668:C1731" si="81">B1668/B1667-1</f>
        <v>2.2893772893772812E-2</v>
      </c>
      <c r="E1668" s="3">
        <v>141.38</v>
      </c>
      <c r="F1668" s="9">
        <f t="shared" ref="F1668:F1731" si="82">E1668/E1667-1</f>
        <v>1.9134008929202473E-3</v>
      </c>
      <c r="H1668" s="10">
        <f ca="1">IF(ROW()-2&gt;=$R$4, AVERAGE(INDIRECT("C"&amp;ROW()-$R$4+1):C1668), "")</f>
        <v>2.2893772893772812E-2</v>
      </c>
      <c r="J1668" s="18">
        <f ca="1">IF(ISNUMBER(MoyMob), IF(TestX, J1667*(1+C1668), J1667*(1+F1668)), J1667*(1+C1668))</f>
        <v>330.09540993070641</v>
      </c>
      <c r="K1668" s="9">
        <f t="shared" ref="K1668:K1731" ca="1" si="83">J1668/J1667-1</f>
        <v>1.9134008929202473E-3</v>
      </c>
      <c r="L1668" s="10"/>
    </row>
    <row r="1669" spans="1:12">
      <c r="A1669" s="1" t="s">
        <v>1668</v>
      </c>
      <c r="B1669" s="3">
        <v>78.56</v>
      </c>
      <c r="C1669" s="9">
        <f t="shared" si="81"/>
        <v>4.7320629236475842E-3</v>
      </c>
      <c r="E1669" s="3">
        <v>141.4</v>
      </c>
      <c r="F1669" s="9">
        <f t="shared" si="82"/>
        <v>1.4146272457216114E-4</v>
      </c>
      <c r="H1669" s="10">
        <f ca="1">IF(ROW()-2&gt;=$R$4, AVERAGE(INDIRECT("C"&amp;ROW()-$R$4+1):C1669), "")</f>
        <v>4.7320629236475842E-3</v>
      </c>
      <c r="J1669" s="18">
        <f ca="1">IF(ISNUMBER(MoyMob), IF(TestX, J1668*(1+C1669), J1668*(1+F1669)), J1668*(1+C1669))</f>
        <v>330.14210612676396</v>
      </c>
      <c r="K1669" s="9">
        <f t="shared" ca="1" si="83"/>
        <v>1.4146272457216114E-4</v>
      </c>
      <c r="L1669" s="10"/>
    </row>
    <row r="1670" spans="1:12">
      <c r="A1670" s="1" t="s">
        <v>1669</v>
      </c>
      <c r="B1670" s="3">
        <v>79.58</v>
      </c>
      <c r="C1670" s="9">
        <f t="shared" si="81"/>
        <v>1.2983706720977484E-2</v>
      </c>
      <c r="E1670" s="3">
        <v>141.47</v>
      </c>
      <c r="F1670" s="9">
        <f t="shared" si="82"/>
        <v>4.9504950495049549E-4</v>
      </c>
      <c r="H1670" s="10">
        <f ca="1">IF(ROW()-2&gt;=$R$4, AVERAGE(INDIRECT("C"&amp;ROW()-$R$4+1):C1670), "")</f>
        <v>1.2983706720977484E-2</v>
      </c>
      <c r="J1670" s="18">
        <f ca="1">IF(ISNUMBER(MoyMob), IF(TestX, J1669*(1+C1670), J1669*(1+F1670)), J1669*(1+C1670))</f>
        <v>330.30554281296531</v>
      </c>
      <c r="K1670" s="9">
        <f t="shared" ca="1" si="83"/>
        <v>4.9504950495049549E-4</v>
      </c>
      <c r="L1670" s="10"/>
    </row>
    <row r="1671" spans="1:12">
      <c r="A1671" s="1" t="s">
        <v>1670</v>
      </c>
      <c r="B1671" s="3">
        <v>80.67</v>
      </c>
      <c r="C1671" s="9">
        <f t="shared" si="81"/>
        <v>1.3696908771048122E-2</v>
      </c>
      <c r="E1671" s="3">
        <v>140.94999999999999</v>
      </c>
      <c r="F1671" s="9">
        <f t="shared" si="82"/>
        <v>-3.6756909592140508E-3</v>
      </c>
      <c r="H1671" s="10">
        <f ca="1">IF(ROW()-2&gt;=$R$4, AVERAGE(INDIRECT("C"&amp;ROW()-$R$4+1):C1671), "")</f>
        <v>1.3696908771048122E-2</v>
      </c>
      <c r="J1671" s="18">
        <f ca="1">IF(ISNUMBER(MoyMob), IF(TestX, J1670*(1+C1671), J1670*(1+F1671)), J1670*(1+C1671))</f>
        <v>329.09144171546939</v>
      </c>
      <c r="K1671" s="9">
        <f t="shared" ca="1" si="83"/>
        <v>-3.6756909592141618E-3</v>
      </c>
      <c r="L1671" s="10"/>
    </row>
    <row r="1672" spans="1:12">
      <c r="A1672" s="1" t="s">
        <v>1671</v>
      </c>
      <c r="B1672" s="3">
        <v>84.02</v>
      </c>
      <c r="C1672" s="9">
        <f t="shared" si="81"/>
        <v>4.1527209619437233E-2</v>
      </c>
      <c r="E1672" s="3">
        <v>142.54</v>
      </c>
      <c r="F1672" s="9">
        <f t="shared" si="82"/>
        <v>1.1280595956012718E-2</v>
      </c>
      <c r="H1672" s="10">
        <f ca="1">IF(ROW()-2&gt;=$R$4, AVERAGE(INDIRECT("C"&amp;ROW()-$R$4+1):C1672), "")</f>
        <v>4.1527209619437233E-2</v>
      </c>
      <c r="J1672" s="18">
        <f ca="1">IF(ISNUMBER(MoyMob), IF(TestX, J1671*(1+C1672), J1671*(1+F1672)), J1671*(1+C1672))</f>
        <v>332.8037893020433</v>
      </c>
      <c r="K1672" s="9">
        <f t="shared" ca="1" si="83"/>
        <v>1.1280595956012718E-2</v>
      </c>
      <c r="L1672" s="10"/>
    </row>
    <row r="1673" spans="1:12">
      <c r="A1673" s="1" t="s">
        <v>1672</v>
      </c>
      <c r="B1673" s="3">
        <v>81.25</v>
      </c>
      <c r="C1673" s="9">
        <f t="shared" si="81"/>
        <v>-3.2968340871221136E-2</v>
      </c>
      <c r="E1673" s="3">
        <v>142.81</v>
      </c>
      <c r="F1673" s="9">
        <f t="shared" si="82"/>
        <v>1.8942051354007283E-3</v>
      </c>
      <c r="H1673" s="10">
        <f ca="1">IF(ROW()-2&gt;=$R$4, AVERAGE(INDIRECT("C"&amp;ROW()-$R$4+1):C1673), "")</f>
        <v>-3.2968340871221136E-2</v>
      </c>
      <c r="J1673" s="18">
        <f ca="1">IF(ISNUMBER(MoyMob), IF(TestX, J1672*(1+C1673), J1672*(1+F1673)), J1672*(1+C1673))</f>
        <v>333.43418794882007</v>
      </c>
      <c r="K1673" s="9">
        <f t="shared" ca="1" si="83"/>
        <v>1.8942051354007283E-3</v>
      </c>
      <c r="L1673" s="10"/>
    </row>
    <row r="1674" spans="1:12">
      <c r="A1674" s="1" t="s">
        <v>1673</v>
      </c>
      <c r="B1674" s="3">
        <v>81.099999999999994</v>
      </c>
      <c r="C1674" s="9">
        <f t="shared" si="81"/>
        <v>-1.8461538461539417E-3</v>
      </c>
      <c r="E1674" s="3">
        <v>142.94999999999999</v>
      </c>
      <c r="F1674" s="9">
        <f t="shared" si="82"/>
        <v>9.8032350675714142E-4</v>
      </c>
      <c r="H1674" s="10">
        <f ca="1">IF(ROW()-2&gt;=$R$4, AVERAGE(INDIRECT("C"&amp;ROW()-$R$4+1):C1674), "")</f>
        <v>-1.8461538461539417E-3</v>
      </c>
      <c r="J1674" s="18">
        <f ca="1">IF(ISNUMBER(MoyMob), IF(TestX, J1673*(1+C1674), J1673*(1+F1674)), J1673*(1+C1674))</f>
        <v>333.76106132122277</v>
      </c>
      <c r="K1674" s="9">
        <f t="shared" ca="1" si="83"/>
        <v>9.8032350675714142E-4</v>
      </c>
      <c r="L1674" s="10"/>
    </row>
    <row r="1675" spans="1:12">
      <c r="A1675" s="1" t="s">
        <v>1674</v>
      </c>
      <c r="B1675" s="3">
        <v>80.67</v>
      </c>
      <c r="C1675" s="9">
        <f t="shared" si="81"/>
        <v>-5.3020961775585018E-3</v>
      </c>
      <c r="E1675" s="3">
        <v>142.63</v>
      </c>
      <c r="F1675" s="9">
        <f t="shared" si="82"/>
        <v>-2.2385449457852369E-3</v>
      </c>
      <c r="H1675" s="10">
        <f ca="1">IF(ROW()-2&gt;=$R$4, AVERAGE(INDIRECT("C"&amp;ROW()-$R$4+1):C1675), "")</f>
        <v>-5.3020961775585018E-3</v>
      </c>
      <c r="J1675" s="18">
        <f ca="1">IF(ISNUMBER(MoyMob), IF(TestX, J1674*(1+C1675), J1674*(1+F1675)), J1674*(1+C1675))</f>
        <v>333.0139221843022</v>
      </c>
      <c r="K1675" s="9">
        <f t="shared" ca="1" si="83"/>
        <v>-2.2385449457853479E-3</v>
      </c>
      <c r="L1675" s="10"/>
    </row>
    <row r="1676" spans="1:12">
      <c r="A1676" s="1" t="s">
        <v>1675</v>
      </c>
      <c r="B1676" s="3">
        <v>77.83</v>
      </c>
      <c r="C1676" s="9">
        <f t="shared" si="81"/>
        <v>-3.5205156811701999E-2</v>
      </c>
      <c r="E1676" s="3">
        <v>142.72999999999999</v>
      </c>
      <c r="F1676" s="9">
        <f t="shared" si="82"/>
        <v>7.0111477248824272E-4</v>
      </c>
      <c r="H1676" s="10">
        <f ca="1">IF(ROW()-2&gt;=$R$4, AVERAGE(INDIRECT("C"&amp;ROW()-$R$4+1):C1676), "")</f>
        <v>-3.5205156811701999E-2</v>
      </c>
      <c r="J1676" s="18">
        <f ca="1">IF(ISNUMBER(MoyMob), IF(TestX, J1675*(1+C1676), J1675*(1+F1676)), J1675*(1+C1676))</f>
        <v>321.29011483332391</v>
      </c>
      <c r="K1676" s="9">
        <f t="shared" ca="1" si="83"/>
        <v>-3.5205156811701999E-2</v>
      </c>
      <c r="L1676" s="10"/>
    </row>
    <row r="1677" spans="1:12">
      <c r="A1677" s="1" t="s">
        <v>1676</v>
      </c>
      <c r="B1677" s="3">
        <v>78.7</v>
      </c>
      <c r="C1677" s="9">
        <f t="shared" si="81"/>
        <v>1.1178208916870158E-2</v>
      </c>
      <c r="E1677" s="3">
        <v>142.72</v>
      </c>
      <c r="F1677" s="9">
        <f t="shared" si="82"/>
        <v>-7.0062355496336437E-5</v>
      </c>
      <c r="H1677" s="10">
        <f ca="1">IF(ROW()-2&gt;=$R$4, AVERAGE(INDIRECT("C"&amp;ROW()-$R$4+1):C1677), "")</f>
        <v>1.1178208916870158E-2</v>
      </c>
      <c r="J1677" s="18">
        <f ca="1">IF(ISNUMBER(MoyMob), IF(TestX, J1676*(1+C1677), J1676*(1+F1677)), J1676*(1+C1677))</f>
        <v>324.88156285985599</v>
      </c>
      <c r="K1677" s="9">
        <f t="shared" ca="1" si="83"/>
        <v>1.1178208916870158E-2</v>
      </c>
      <c r="L1677" s="10"/>
    </row>
    <row r="1678" spans="1:12">
      <c r="A1678" s="1" t="s">
        <v>1677</v>
      </c>
      <c r="B1678" s="3">
        <v>76.66</v>
      </c>
      <c r="C1678" s="9">
        <f t="shared" si="81"/>
        <v>-2.5921219822109376E-2</v>
      </c>
      <c r="E1678" s="3">
        <v>143.01</v>
      </c>
      <c r="F1678" s="9">
        <f t="shared" si="82"/>
        <v>2.0319506726456105E-3</v>
      </c>
      <c r="H1678" s="10">
        <f ca="1">IF(ROW()-2&gt;=$R$4, AVERAGE(INDIRECT("C"&amp;ROW()-$R$4+1):C1678), "")</f>
        <v>-2.5921219822109376E-2</v>
      </c>
      <c r="J1678" s="18">
        <f ca="1">IF(ISNUMBER(MoyMob), IF(TestX, J1677*(1+C1678), J1677*(1+F1678)), J1677*(1+C1678))</f>
        <v>316.4602364528152</v>
      </c>
      <c r="K1678" s="9">
        <f t="shared" ca="1" si="83"/>
        <v>-2.5921219822109487E-2</v>
      </c>
      <c r="L1678" s="10"/>
    </row>
    <row r="1679" spans="1:12">
      <c r="A1679" s="1" t="s">
        <v>1678</v>
      </c>
      <c r="B1679" s="3">
        <v>78.19</v>
      </c>
      <c r="C1679" s="9">
        <f t="shared" si="81"/>
        <v>1.995825723976008E-2</v>
      </c>
      <c r="E1679" s="3">
        <v>143.04</v>
      </c>
      <c r="F1679" s="9">
        <f t="shared" si="82"/>
        <v>2.0977554017198585E-4</v>
      </c>
      <c r="H1679" s="10">
        <f ca="1">IF(ROW()-2&gt;=$R$4, AVERAGE(INDIRECT("C"&amp;ROW()-$R$4+1):C1679), "")</f>
        <v>1.995825723976008E-2</v>
      </c>
      <c r="J1679" s="18">
        <f ca="1">IF(ISNUMBER(MoyMob), IF(TestX, J1678*(1+C1679), J1678*(1+F1679)), J1678*(1+C1679))</f>
        <v>322.77623125809578</v>
      </c>
      <c r="K1679" s="9">
        <f t="shared" ca="1" si="83"/>
        <v>1.995825723976008E-2</v>
      </c>
      <c r="L1679" s="10"/>
    </row>
    <row r="1680" spans="1:12">
      <c r="A1680" s="1" t="s">
        <v>1679</v>
      </c>
      <c r="B1680" s="3">
        <v>79.94</v>
      </c>
      <c r="C1680" s="9">
        <f t="shared" si="81"/>
        <v>2.2381378692927445E-2</v>
      </c>
      <c r="E1680" s="3">
        <v>142.93</v>
      </c>
      <c r="F1680" s="9">
        <f t="shared" si="82"/>
        <v>-7.690156599551301E-4</v>
      </c>
      <c r="H1680" s="10">
        <f ca="1">IF(ROW()-2&gt;=$R$4, AVERAGE(INDIRECT("C"&amp;ROW()-$R$4+1):C1680), "")</f>
        <v>2.2381378692927445E-2</v>
      </c>
      <c r="J1680" s="18">
        <f ca="1">IF(ISNUMBER(MoyMob), IF(TestX, J1679*(1+C1680), J1679*(1+F1680)), J1679*(1+C1680))</f>
        <v>322.528011281597</v>
      </c>
      <c r="K1680" s="9">
        <f t="shared" ca="1" si="83"/>
        <v>-7.690156599551301E-4</v>
      </c>
      <c r="L1680" s="10"/>
    </row>
    <row r="1681" spans="1:12">
      <c r="A1681" s="1" t="s">
        <v>1680</v>
      </c>
      <c r="B1681" s="3">
        <v>77.61</v>
      </c>
      <c r="C1681" s="9">
        <f t="shared" si="81"/>
        <v>-2.9146860145108811E-2</v>
      </c>
      <c r="E1681" s="3">
        <v>143.11000000000001</v>
      </c>
      <c r="F1681" s="9">
        <f t="shared" si="82"/>
        <v>1.2593577275590295E-3</v>
      </c>
      <c r="H1681" s="10">
        <f ca="1">IF(ROW()-2&gt;=$R$4, AVERAGE(INDIRECT("C"&amp;ROW()-$R$4+1):C1681), "")</f>
        <v>-2.9146860145108811E-2</v>
      </c>
      <c r="J1681" s="18">
        <f ca="1">IF(ISNUMBER(MoyMob), IF(TestX, J1680*(1+C1681), J1680*(1+F1681)), J1680*(1+C1681))</f>
        <v>313.12733244389221</v>
      </c>
      <c r="K1681" s="9">
        <f t="shared" ca="1" si="83"/>
        <v>-2.9146860145108811E-2</v>
      </c>
      <c r="L1681" s="10"/>
    </row>
    <row r="1682" spans="1:12">
      <c r="A1682" s="1" t="s">
        <v>1681</v>
      </c>
      <c r="B1682" s="3">
        <v>79.209999999999994</v>
      </c>
      <c r="C1682" s="9">
        <f t="shared" si="81"/>
        <v>2.0615900012884936E-2</v>
      </c>
      <c r="E1682" s="3">
        <v>143.18</v>
      </c>
      <c r="F1682" s="9">
        <f t="shared" si="82"/>
        <v>4.8913423240848353E-4</v>
      </c>
      <c r="H1682" s="10">
        <f ca="1">IF(ROW()-2&gt;=$R$4, AVERAGE(INDIRECT("C"&amp;ROW()-$R$4+1):C1682), "")</f>
        <v>2.0615900012884936E-2</v>
      </c>
      <c r="J1682" s="18">
        <f ca="1">IF(ISNUMBER(MoyMob), IF(TestX, J1681*(1+C1682), J1681*(1+F1682)), J1681*(1+C1682))</f>
        <v>313.2804937412933</v>
      </c>
      <c r="K1682" s="9">
        <f t="shared" ca="1" si="83"/>
        <v>4.8913423240848353E-4</v>
      </c>
      <c r="L1682" s="10"/>
    </row>
    <row r="1683" spans="1:12">
      <c r="A1683" s="1" t="s">
        <v>1682</v>
      </c>
      <c r="B1683" s="3">
        <v>78.77</v>
      </c>
      <c r="C1683" s="9">
        <f t="shared" si="81"/>
        <v>-5.5548541850776179E-3</v>
      </c>
      <c r="E1683" s="3">
        <v>143.04</v>
      </c>
      <c r="F1683" s="9">
        <f t="shared" si="82"/>
        <v>-9.7779019416133206E-4</v>
      </c>
      <c r="H1683" s="10">
        <f ca="1">IF(ROW()-2&gt;=$R$4, AVERAGE(INDIRECT("C"&amp;ROW()-$R$4+1):C1683), "")</f>
        <v>-5.5548541850776179E-3</v>
      </c>
      <c r="J1683" s="18">
        <f ca="1">IF(ISNUMBER(MoyMob), IF(TestX, J1682*(1+C1683), J1682*(1+F1683)), J1682*(1+C1683))</f>
        <v>312.97417114649102</v>
      </c>
      <c r="K1683" s="9">
        <f t="shared" ca="1" si="83"/>
        <v>-9.7779019416144308E-4</v>
      </c>
      <c r="L1683" s="10"/>
    </row>
    <row r="1684" spans="1:12">
      <c r="A1684" s="1" t="s">
        <v>1683</v>
      </c>
      <c r="B1684" s="3">
        <v>79.36</v>
      </c>
      <c r="C1684" s="9">
        <f t="shared" si="81"/>
        <v>7.4901612288942321E-3</v>
      </c>
      <c r="E1684" s="3">
        <v>142.86000000000001</v>
      </c>
      <c r="F1684" s="9">
        <f t="shared" si="82"/>
        <v>-1.2583892617448189E-3</v>
      </c>
      <c r="H1684" s="10">
        <f ca="1">IF(ROW()-2&gt;=$R$4, AVERAGE(INDIRECT("C"&amp;ROW()-$R$4+1):C1684), "")</f>
        <v>7.4901612288942321E-3</v>
      </c>
      <c r="J1684" s="18">
        <f ca="1">IF(ISNUMBER(MoyMob), IF(TestX, J1683*(1+C1684), J1683*(1+F1684)), J1683*(1+C1684))</f>
        <v>315.3183981488578</v>
      </c>
      <c r="K1684" s="9">
        <f t="shared" ca="1" si="83"/>
        <v>7.4901612288942321E-3</v>
      </c>
      <c r="L1684" s="10"/>
    </row>
    <row r="1685" spans="1:12">
      <c r="A1685" s="1" t="s">
        <v>1684</v>
      </c>
      <c r="B1685" s="3">
        <v>80.010000000000005</v>
      </c>
      <c r="C1685" s="9">
        <f t="shared" si="81"/>
        <v>8.1905241935484874E-3</v>
      </c>
      <c r="E1685" s="3">
        <v>142.88</v>
      </c>
      <c r="F1685" s="9">
        <f t="shared" si="82"/>
        <v>1.399972000559746E-4</v>
      </c>
      <c r="H1685" s="10">
        <f ca="1">IF(ROW()-2&gt;=$R$4, AVERAGE(INDIRECT("C"&amp;ROW()-$R$4+1):C1685), "")</f>
        <v>8.1905241935484874E-3</v>
      </c>
      <c r="J1685" s="18">
        <f ca="1">IF(ISNUMBER(MoyMob), IF(TestX, J1684*(1+C1685), J1684*(1+F1685)), J1684*(1+C1685))</f>
        <v>315.36254184172475</v>
      </c>
      <c r="K1685" s="9">
        <f t="shared" ca="1" si="83"/>
        <v>1.399972000559746E-4</v>
      </c>
      <c r="L1685" s="10"/>
    </row>
    <row r="1686" spans="1:12">
      <c r="A1686" s="1" t="s">
        <v>1685</v>
      </c>
      <c r="B1686" s="3">
        <v>79.069999999999993</v>
      </c>
      <c r="C1686" s="9">
        <f t="shared" si="81"/>
        <v>-1.1748531433570908E-2</v>
      </c>
      <c r="E1686" s="3">
        <v>142.88</v>
      </c>
      <c r="F1686" s="9">
        <f t="shared" si="82"/>
        <v>0</v>
      </c>
      <c r="H1686" s="10">
        <f ca="1">IF(ROW()-2&gt;=$R$4, AVERAGE(INDIRECT("C"&amp;ROW()-$R$4+1):C1686), "")</f>
        <v>-1.1748531433570908E-2</v>
      </c>
      <c r="J1686" s="18">
        <f ca="1">IF(ISNUMBER(MoyMob), IF(TestX, J1685*(1+C1686), J1685*(1+F1686)), J1685*(1+C1686))</f>
        <v>311.65749510592644</v>
      </c>
      <c r="K1686" s="9">
        <f t="shared" ca="1" si="83"/>
        <v>-1.1748531433570797E-2</v>
      </c>
      <c r="L1686" s="10"/>
    </row>
    <row r="1687" spans="1:12">
      <c r="A1687" s="1" t="s">
        <v>1686</v>
      </c>
      <c r="B1687" s="3">
        <v>83</v>
      </c>
      <c r="C1687" s="9">
        <f t="shared" si="81"/>
        <v>4.9702794991779431E-2</v>
      </c>
      <c r="E1687" s="3">
        <v>143.22999999999999</v>
      </c>
      <c r="F1687" s="9">
        <f t="shared" si="82"/>
        <v>2.4496080627098848E-3</v>
      </c>
      <c r="H1687" s="10">
        <f ca="1">IF(ROW()-2&gt;=$R$4, AVERAGE(INDIRECT("C"&amp;ROW()-$R$4+1):C1687), "")</f>
        <v>4.9702794991779431E-2</v>
      </c>
      <c r="J1687" s="18">
        <f ca="1">IF(ISNUMBER(MoyMob), IF(TestX, J1686*(1+C1687), J1686*(1+F1687)), J1686*(1+C1687))</f>
        <v>312.4209338187419</v>
      </c>
      <c r="K1687" s="9">
        <f t="shared" ca="1" si="83"/>
        <v>2.4496080627098848E-3</v>
      </c>
      <c r="L1687" s="10"/>
    </row>
    <row r="1688" spans="1:12">
      <c r="A1688" s="1" t="s">
        <v>1687</v>
      </c>
      <c r="B1688" s="3">
        <v>86.56</v>
      </c>
      <c r="C1688" s="9">
        <f t="shared" si="81"/>
        <v>4.2891566265060188E-2</v>
      </c>
      <c r="E1688" s="3">
        <v>143.26</v>
      </c>
      <c r="F1688" s="9">
        <f t="shared" si="82"/>
        <v>2.0945332681709949E-4</v>
      </c>
      <c r="H1688" s="10">
        <f ca="1">IF(ROW()-2&gt;=$R$4, AVERAGE(INDIRECT("C"&amp;ROW()-$R$4+1):C1688), "")</f>
        <v>4.2891566265060188E-2</v>
      </c>
      <c r="J1688" s="18">
        <f ca="1">IF(ISNUMBER(MoyMob), IF(TestX, J1687*(1+C1688), J1687*(1+F1688)), J1687*(1+C1688))</f>
        <v>312.48637142269752</v>
      </c>
      <c r="K1688" s="9">
        <f t="shared" ca="1" si="83"/>
        <v>2.0945332681709949E-4</v>
      </c>
      <c r="L1688" s="10"/>
    </row>
    <row r="1689" spans="1:12">
      <c r="A1689" s="1" t="s">
        <v>1688</v>
      </c>
      <c r="B1689" s="3">
        <v>85.76</v>
      </c>
      <c r="C1689" s="9">
        <f t="shared" si="81"/>
        <v>-9.2421441774491742E-3</v>
      </c>
      <c r="E1689" s="3">
        <v>143.19999999999999</v>
      </c>
      <c r="F1689" s="9">
        <f t="shared" si="82"/>
        <v>-4.1881893061568309E-4</v>
      </c>
      <c r="H1689" s="10">
        <f ca="1">IF(ROW()-2&gt;=$R$4, AVERAGE(INDIRECT("C"&amp;ROW()-$R$4+1):C1689), "")</f>
        <v>-9.2421441774491742E-3</v>
      </c>
      <c r="J1689" s="18">
        <f ca="1">IF(ISNUMBER(MoyMob), IF(TestX, J1688*(1+C1689), J1688*(1+F1689)), J1688*(1+C1689))</f>
        <v>309.59832732452099</v>
      </c>
      <c r="K1689" s="9">
        <f t="shared" ca="1" si="83"/>
        <v>-9.2421441774492852E-3</v>
      </c>
      <c r="L1689" s="10"/>
    </row>
    <row r="1690" spans="1:12">
      <c r="A1690" s="1" t="s">
        <v>1689</v>
      </c>
      <c r="B1690" s="3">
        <v>88.09</v>
      </c>
      <c r="C1690" s="9">
        <f t="shared" si="81"/>
        <v>2.7168843283582156E-2</v>
      </c>
      <c r="E1690" s="3">
        <v>143.21</v>
      </c>
      <c r="F1690" s="9">
        <f t="shared" si="82"/>
        <v>6.9832402234792923E-5</v>
      </c>
      <c r="H1690" s="10">
        <f ca="1">IF(ROW()-2&gt;=$R$4, AVERAGE(INDIRECT("C"&amp;ROW()-$R$4+1):C1690), "")</f>
        <v>2.7168843283582156E-2</v>
      </c>
      <c r="J1690" s="18">
        <f ca="1">IF(ISNUMBER(MoyMob), IF(TestX, J1689*(1+C1690), J1689*(1+F1690)), J1689*(1+C1690))</f>
        <v>309.61994731944594</v>
      </c>
      <c r="K1690" s="9">
        <f t="shared" ca="1" si="83"/>
        <v>6.9832402234792923E-5</v>
      </c>
      <c r="L1690" s="10"/>
    </row>
    <row r="1691" spans="1:12">
      <c r="A1691" s="1" t="s">
        <v>1690</v>
      </c>
      <c r="B1691" s="3">
        <v>93.84</v>
      </c>
      <c r="C1691" s="9">
        <f t="shared" si="81"/>
        <v>6.5274151436031325E-2</v>
      </c>
      <c r="E1691" s="3">
        <v>143.09</v>
      </c>
      <c r="F1691" s="9">
        <f t="shared" si="82"/>
        <v>-8.3793031212908708E-4</v>
      </c>
      <c r="H1691" s="10">
        <f ca="1">IF(ROW()-2&gt;=$R$4, AVERAGE(INDIRECT("C"&amp;ROW()-$R$4+1):C1691), "")</f>
        <v>6.5274151436031325E-2</v>
      </c>
      <c r="J1691" s="18">
        <f ca="1">IF(ISNUMBER(MoyMob), IF(TestX, J1690*(1+C1691), J1690*(1+F1691)), J1690*(1+C1691))</f>
        <v>309.36050738034714</v>
      </c>
      <c r="K1691" s="9">
        <f t="shared" ca="1" si="83"/>
        <v>-8.3793031212919811E-4</v>
      </c>
      <c r="L1691" s="10"/>
    </row>
    <row r="1692" spans="1:12">
      <c r="A1692" s="1" t="s">
        <v>1691</v>
      </c>
      <c r="B1692" s="3">
        <v>92.97</v>
      </c>
      <c r="C1692" s="9">
        <f t="shared" si="81"/>
        <v>-9.2710997442455589E-3</v>
      </c>
      <c r="E1692" s="3">
        <v>143.07</v>
      </c>
      <c r="F1692" s="9">
        <f t="shared" si="82"/>
        <v>-1.3977217136074138E-4</v>
      </c>
      <c r="H1692" s="10">
        <f ca="1">IF(ROW()-2&gt;=$R$4, AVERAGE(INDIRECT("C"&amp;ROW()-$R$4+1):C1692), "")</f>
        <v>-9.2710997442455589E-3</v>
      </c>
      <c r="J1692" s="18">
        <f ca="1">IF(ISNUMBER(MoyMob), IF(TestX, J1691*(1+C1692), J1691*(1+F1692)), J1691*(1+C1692))</f>
        <v>306.49239525949355</v>
      </c>
      <c r="K1692" s="9">
        <f t="shared" ca="1" si="83"/>
        <v>-9.2710997442454479E-3</v>
      </c>
      <c r="L1692" s="10"/>
    </row>
    <row r="1693" spans="1:12">
      <c r="A1693" s="1" t="s">
        <v>1692</v>
      </c>
      <c r="B1693" s="3">
        <v>94.28</v>
      </c>
      <c r="C1693" s="9">
        <f t="shared" si="81"/>
        <v>1.409056684952148E-2</v>
      </c>
      <c r="E1693" s="3">
        <v>143.38999999999999</v>
      </c>
      <c r="F1693" s="9">
        <f t="shared" si="82"/>
        <v>2.2366673656251113E-3</v>
      </c>
      <c r="H1693" s="10">
        <f ca="1">IF(ROW()-2&gt;=$R$4, AVERAGE(INDIRECT("C"&amp;ROW()-$R$4+1):C1693), "")</f>
        <v>1.409056684952148E-2</v>
      </c>
      <c r="J1693" s="18">
        <f ca="1">IF(ISNUMBER(MoyMob), IF(TestX, J1692*(1+C1693), J1692*(1+F1693)), J1692*(1+C1693))</f>
        <v>307.17791679778276</v>
      </c>
      <c r="K1693" s="9">
        <f t="shared" ca="1" si="83"/>
        <v>2.2366673656251113E-3</v>
      </c>
      <c r="L1693" s="10"/>
    </row>
    <row r="1694" spans="1:12">
      <c r="A1694" s="1" t="s">
        <v>1693</v>
      </c>
      <c r="B1694" s="3">
        <v>91.3</v>
      </c>
      <c r="C1694" s="9">
        <f t="shared" si="81"/>
        <v>-3.1607976240984326E-2</v>
      </c>
      <c r="E1694" s="3">
        <v>143.51</v>
      </c>
      <c r="F1694" s="9">
        <f t="shared" si="82"/>
        <v>8.3687844340607498E-4</v>
      </c>
      <c r="H1694" s="10">
        <f ca="1">IF(ROW()-2&gt;=$R$4, AVERAGE(INDIRECT("C"&amp;ROW()-$R$4+1):C1694), "")</f>
        <v>-3.1607976240984326E-2</v>
      </c>
      <c r="J1694" s="18">
        <f ca="1">IF(ISNUMBER(MoyMob), IF(TestX, J1693*(1+C1694), J1693*(1+F1694)), J1693*(1+C1694))</f>
        <v>307.4349873746412</v>
      </c>
      <c r="K1694" s="9">
        <f t="shared" ca="1" si="83"/>
        <v>8.3687844340607498E-4</v>
      </c>
      <c r="L1694" s="10"/>
    </row>
    <row r="1695" spans="1:12">
      <c r="A1695" s="1" t="s">
        <v>1694</v>
      </c>
      <c r="B1695" s="3">
        <v>92.46</v>
      </c>
      <c r="C1695" s="9">
        <f t="shared" si="81"/>
        <v>1.270536692223434E-2</v>
      </c>
      <c r="E1695" s="3">
        <v>143.78</v>
      </c>
      <c r="F1695" s="9">
        <f t="shared" si="82"/>
        <v>1.8814019928925507E-3</v>
      </c>
      <c r="H1695" s="10">
        <f ca="1">IF(ROW()-2&gt;=$R$4, AVERAGE(INDIRECT("C"&amp;ROW()-$R$4+1):C1695), "")</f>
        <v>1.270536692223434E-2</v>
      </c>
      <c r="J1695" s="18">
        <f ca="1">IF(ISNUMBER(MoyMob), IF(TestX, J1694*(1+C1695), J1694*(1+F1695)), J1694*(1+C1695))</f>
        <v>311.34106169396847</v>
      </c>
      <c r="K1695" s="9">
        <f t="shared" ca="1" si="83"/>
        <v>1.270536692223434E-2</v>
      </c>
      <c r="L1695" s="10"/>
    </row>
    <row r="1696" spans="1:12">
      <c r="A1696" s="1" t="s">
        <v>1695</v>
      </c>
      <c r="B1696" s="3">
        <v>91.22</v>
      </c>
      <c r="C1696" s="9">
        <f t="shared" si="81"/>
        <v>-1.341120484533842E-2</v>
      </c>
      <c r="E1696" s="3">
        <v>144.12</v>
      </c>
      <c r="F1696" s="9">
        <f t="shared" si="82"/>
        <v>2.3647238837112283E-3</v>
      </c>
      <c r="H1696" s="10">
        <f ca="1">IF(ROW()-2&gt;=$R$4, AVERAGE(INDIRECT("C"&amp;ROW()-$R$4+1):C1696), "")</f>
        <v>-1.341120484533842E-2</v>
      </c>
      <c r="J1696" s="18">
        <f ca="1">IF(ISNUMBER(MoyMob), IF(TestX, J1695*(1+C1696), J1695*(1+F1696)), J1695*(1+C1696))</f>
        <v>312.0772973385362</v>
      </c>
      <c r="K1696" s="9">
        <f t="shared" ca="1" si="83"/>
        <v>2.3647238837112283E-3</v>
      </c>
      <c r="L1696" s="10"/>
    </row>
    <row r="1697" spans="1:12">
      <c r="A1697" s="1" t="s">
        <v>1696</v>
      </c>
      <c r="B1697" s="3">
        <v>91.81</v>
      </c>
      <c r="C1697" s="9">
        <f t="shared" si="81"/>
        <v>6.4678798509099078E-3</v>
      </c>
      <c r="E1697" s="3">
        <v>144.51</v>
      </c>
      <c r="F1697" s="9">
        <f t="shared" si="82"/>
        <v>2.7060782681098683E-3</v>
      </c>
      <c r="H1697" s="10">
        <f ca="1">IF(ROW()-2&gt;=$R$4, AVERAGE(INDIRECT("C"&amp;ROW()-$R$4+1):C1697), "")</f>
        <v>6.4678798509099078E-3</v>
      </c>
      <c r="J1697" s="18">
        <f ca="1">IF(ISNUMBER(MoyMob), IF(TestX, J1696*(1+C1697), J1696*(1+F1697)), J1696*(1+C1697))</f>
        <v>314.09577580191853</v>
      </c>
      <c r="K1697" s="9">
        <f t="shared" ca="1" si="83"/>
        <v>6.4678798509099078E-3</v>
      </c>
      <c r="L1697" s="10"/>
    </row>
    <row r="1698" spans="1:12">
      <c r="A1698" s="1" t="s">
        <v>1697</v>
      </c>
      <c r="B1698" s="3">
        <v>91.52</v>
      </c>
      <c r="C1698" s="9">
        <f t="shared" si="81"/>
        <v>-3.1586973096613402E-3</v>
      </c>
      <c r="E1698" s="3">
        <v>144.62</v>
      </c>
      <c r="F1698" s="9">
        <f t="shared" si="82"/>
        <v>7.6119299702459564E-4</v>
      </c>
      <c r="H1698" s="10">
        <f ca="1">IF(ROW()-2&gt;=$R$4, AVERAGE(INDIRECT("C"&amp;ROW()-$R$4+1):C1698), "")</f>
        <v>-3.1586973096613402E-3</v>
      </c>
      <c r="J1698" s="18">
        <f ca="1">IF(ISNUMBER(MoyMob), IF(TestX, J1697*(1+C1698), J1697*(1+F1698)), J1697*(1+C1698))</f>
        <v>314.33486330685395</v>
      </c>
      <c r="K1698" s="9">
        <f t="shared" ca="1" si="83"/>
        <v>7.6119299702459564E-4</v>
      </c>
      <c r="L1698" s="10"/>
    </row>
    <row r="1699" spans="1:12">
      <c r="A1699" s="1" t="s">
        <v>1698</v>
      </c>
      <c r="B1699" s="3">
        <v>93.04</v>
      </c>
      <c r="C1699" s="9">
        <f t="shared" si="81"/>
        <v>1.6608391608391671E-2</v>
      </c>
      <c r="E1699" s="3">
        <v>144.51</v>
      </c>
      <c r="F1699" s="9">
        <f t="shared" si="82"/>
        <v>-7.6061402295679592E-4</v>
      </c>
      <c r="H1699" s="10">
        <f ca="1">IF(ROW()-2&gt;=$R$4, AVERAGE(INDIRECT("C"&amp;ROW()-$R$4+1):C1699), "")</f>
        <v>1.6608391608391671E-2</v>
      </c>
      <c r="J1699" s="18">
        <f ca="1">IF(ISNUMBER(MoyMob), IF(TestX, J1698*(1+C1699), J1698*(1+F1699)), J1698*(1+C1699))</f>
        <v>319.55545981282444</v>
      </c>
      <c r="K1699" s="9">
        <f t="shared" ca="1" si="83"/>
        <v>1.6608391608391671E-2</v>
      </c>
      <c r="L1699" s="10"/>
    </row>
    <row r="1700" spans="1:12">
      <c r="A1700" s="1" t="s">
        <v>1699</v>
      </c>
      <c r="B1700" s="3">
        <v>92.1</v>
      </c>
      <c r="C1700" s="9">
        <f t="shared" si="81"/>
        <v>-1.0103181427343233E-2</v>
      </c>
      <c r="E1700" s="3">
        <v>144.27000000000001</v>
      </c>
      <c r="F1700" s="9">
        <f t="shared" si="82"/>
        <v>-1.6607847207804616E-3</v>
      </c>
      <c r="H1700" s="10">
        <f ca="1">IF(ROW()-2&gt;=$R$4, AVERAGE(INDIRECT("C"&amp;ROW()-$R$4+1):C1700), "")</f>
        <v>-1.0103181427343233E-2</v>
      </c>
      <c r="J1700" s="18">
        <f ca="1">IF(ISNUMBER(MoyMob), IF(TestX, J1699*(1+C1700), J1699*(1+F1700)), J1699*(1+C1700))</f>
        <v>319.02474698772534</v>
      </c>
      <c r="K1700" s="9">
        <f t="shared" ca="1" si="83"/>
        <v>-1.6607847207804616E-3</v>
      </c>
      <c r="L1700" s="10"/>
    </row>
    <row r="1701" spans="1:12">
      <c r="A1701" s="1" t="s">
        <v>1700</v>
      </c>
      <c r="B1701" s="3">
        <v>93.34</v>
      </c>
      <c r="C1701" s="9">
        <f t="shared" si="81"/>
        <v>1.3463626492942637E-2</v>
      </c>
      <c r="E1701" s="3">
        <v>144.35</v>
      </c>
      <c r="F1701" s="9">
        <f t="shared" si="82"/>
        <v>5.5451583835841589E-4</v>
      </c>
      <c r="H1701" s="10">
        <f ca="1">IF(ROW()-2&gt;=$R$4, AVERAGE(INDIRECT("C"&amp;ROW()-$R$4+1):C1701), "")</f>
        <v>1.3463626492942637E-2</v>
      </c>
      <c r="J1701" s="18">
        <f ca="1">IF(ISNUMBER(MoyMob), IF(TestX, J1700*(1+C1701), J1700*(1+F1701)), J1700*(1+C1701))</f>
        <v>323.31997702317358</v>
      </c>
      <c r="K1701" s="9">
        <f t="shared" ca="1" si="83"/>
        <v>1.3463626492942637E-2</v>
      </c>
      <c r="L1701" s="10"/>
    </row>
    <row r="1702" spans="1:12">
      <c r="A1702" s="1" t="s">
        <v>1701</v>
      </c>
      <c r="B1702" s="3">
        <v>93.19</v>
      </c>
      <c r="C1702" s="9">
        <f t="shared" si="81"/>
        <v>-1.6070280694236994E-3</v>
      </c>
      <c r="E1702" s="3">
        <v>145.06</v>
      </c>
      <c r="F1702" s="9">
        <f t="shared" si="82"/>
        <v>4.9186006234847035E-3</v>
      </c>
      <c r="H1702" s="10">
        <f ca="1">IF(ROW()-2&gt;=$R$4, AVERAGE(INDIRECT("C"&amp;ROW()-$R$4+1):C1702), "")</f>
        <v>-1.6070280694236994E-3</v>
      </c>
      <c r="J1702" s="18">
        <f ca="1">IF(ISNUMBER(MoyMob), IF(TestX, J1701*(1+C1702), J1701*(1+F1702)), J1701*(1+C1702))</f>
        <v>324.91025886374484</v>
      </c>
      <c r="K1702" s="9">
        <f t="shared" ca="1" si="83"/>
        <v>4.9186006234847035E-3</v>
      </c>
      <c r="L1702" s="10"/>
    </row>
    <row r="1703" spans="1:12">
      <c r="A1703" s="1" t="s">
        <v>1702</v>
      </c>
      <c r="B1703" s="3">
        <v>94.21</v>
      </c>
      <c r="C1703" s="9">
        <f t="shared" si="81"/>
        <v>1.0945380405622984E-2</v>
      </c>
      <c r="E1703" s="3">
        <v>144.94999999999999</v>
      </c>
      <c r="F1703" s="9">
        <f t="shared" si="82"/>
        <v>-7.5830690748668328E-4</v>
      </c>
      <c r="H1703" s="10">
        <f ca="1">IF(ROW()-2&gt;=$R$4, AVERAGE(INDIRECT("C"&amp;ROW()-$R$4+1):C1703), "")</f>
        <v>1.0945380405622984E-2</v>
      </c>
      <c r="J1703" s="18">
        <f ca="1">IF(ISNUMBER(MoyMob), IF(TestX, J1702*(1+C1703), J1702*(1+F1703)), J1702*(1+C1703))</f>
        <v>328.46652524469795</v>
      </c>
      <c r="K1703" s="9">
        <f t="shared" ca="1" si="83"/>
        <v>1.0945380405622984E-2</v>
      </c>
      <c r="L1703" s="10"/>
    </row>
    <row r="1704" spans="1:12">
      <c r="A1704" s="1" t="s">
        <v>1703</v>
      </c>
      <c r="B1704" s="3">
        <v>94.06</v>
      </c>
      <c r="C1704" s="9">
        <f t="shared" si="81"/>
        <v>-1.5921876658527845E-3</v>
      </c>
      <c r="E1704" s="3">
        <v>145.61000000000001</v>
      </c>
      <c r="F1704" s="9">
        <f t="shared" si="82"/>
        <v>4.553294239393102E-3</v>
      </c>
      <c r="H1704" s="10">
        <f ca="1">IF(ROW()-2&gt;=$R$4, AVERAGE(INDIRECT("C"&amp;ROW()-$R$4+1):C1704), "")</f>
        <v>-1.5921876658527845E-3</v>
      </c>
      <c r="J1704" s="18">
        <f ca="1">IF(ISNUMBER(MoyMob), IF(TestX, J1703*(1+C1704), J1703*(1+F1704)), J1703*(1+C1704))</f>
        <v>329.96212998192811</v>
      </c>
      <c r="K1704" s="9">
        <f t="shared" ca="1" si="83"/>
        <v>4.553294239393102E-3</v>
      </c>
      <c r="L1704" s="10"/>
    </row>
    <row r="1705" spans="1:12">
      <c r="A1705" s="1" t="s">
        <v>1704</v>
      </c>
      <c r="B1705" s="3">
        <v>93.12</v>
      </c>
      <c r="C1705" s="9">
        <f t="shared" si="81"/>
        <v>-9.993621092919347E-3</v>
      </c>
      <c r="E1705" s="3">
        <v>146.33000000000001</v>
      </c>
      <c r="F1705" s="9">
        <f t="shared" si="82"/>
        <v>4.9447153354851281E-3</v>
      </c>
      <c r="H1705" s="10">
        <f ca="1">IF(ROW()-2&gt;=$R$4, AVERAGE(INDIRECT("C"&amp;ROW()-$R$4+1):C1705), "")</f>
        <v>-9.993621092919347E-3</v>
      </c>
      <c r="J1705" s="18">
        <f ca="1">IF(ISNUMBER(MoyMob), IF(TestX, J1704*(1+C1705), J1704*(1+F1705)), J1704*(1+C1705))</f>
        <v>326.6646134798761</v>
      </c>
      <c r="K1705" s="9">
        <f t="shared" ca="1" si="83"/>
        <v>-9.993621092919458E-3</v>
      </c>
      <c r="L1705" s="10"/>
    </row>
    <row r="1706" spans="1:12">
      <c r="A1706" s="1" t="s">
        <v>1705</v>
      </c>
      <c r="B1706" s="3">
        <v>95.23</v>
      </c>
      <c r="C1706" s="9">
        <f t="shared" si="81"/>
        <v>2.2658934707903811E-2</v>
      </c>
      <c r="E1706" s="3">
        <v>146.66</v>
      </c>
      <c r="F1706" s="9">
        <f t="shared" si="82"/>
        <v>2.2551766555045649E-3</v>
      </c>
      <c r="H1706" s="10">
        <f ca="1">IF(ROW()-2&gt;=$R$4, AVERAGE(INDIRECT("C"&amp;ROW()-$R$4+1):C1706), "")</f>
        <v>2.2658934707903811E-2</v>
      </c>
      <c r="J1706" s="18">
        <f ca="1">IF(ISNUMBER(MoyMob), IF(TestX, J1705*(1+C1706), J1705*(1+F1706)), J1705*(1+C1706))</f>
        <v>327.40129989037536</v>
      </c>
      <c r="K1706" s="9">
        <f t="shared" ca="1" si="83"/>
        <v>2.2551766555045649E-3</v>
      </c>
      <c r="L1706" s="10"/>
    </row>
    <row r="1707" spans="1:12">
      <c r="A1707" s="1" t="s">
        <v>1706</v>
      </c>
      <c r="B1707" s="3">
        <v>95.3</v>
      </c>
      <c r="C1707" s="9">
        <f t="shared" si="81"/>
        <v>7.3506248031085519E-4</v>
      </c>
      <c r="E1707" s="3">
        <v>146.61000000000001</v>
      </c>
      <c r="F1707" s="9">
        <f t="shared" si="82"/>
        <v>-3.4092458748113952E-4</v>
      </c>
      <c r="H1707" s="10">
        <f ca="1">IF(ROW()-2&gt;=$R$4, AVERAGE(INDIRECT("C"&amp;ROW()-$R$4+1):C1707), "")</f>
        <v>7.3506248031085519E-4</v>
      </c>
      <c r="J1707" s="18">
        <f ca="1">IF(ISNUMBER(MoyMob), IF(TestX, J1706*(1+C1707), J1706*(1+F1707)), J1706*(1+C1707))</f>
        <v>327.64196030192977</v>
      </c>
      <c r="K1707" s="9">
        <f t="shared" ca="1" si="83"/>
        <v>7.3506248031085519E-4</v>
      </c>
      <c r="L1707" s="10"/>
    </row>
    <row r="1708" spans="1:12">
      <c r="A1708" s="1" t="s">
        <v>1707</v>
      </c>
      <c r="B1708" s="3">
        <v>95.3</v>
      </c>
      <c r="C1708" s="9">
        <f t="shared" si="81"/>
        <v>0</v>
      </c>
      <c r="E1708" s="3">
        <v>146.5</v>
      </c>
      <c r="F1708" s="9">
        <f t="shared" si="82"/>
        <v>-7.502898847282502E-4</v>
      </c>
      <c r="H1708" s="10">
        <f ca="1">IF(ROW()-2&gt;=$R$4, AVERAGE(INDIRECT("C"&amp;ROW()-$R$4+1):C1708), "")</f>
        <v>0</v>
      </c>
      <c r="J1708" s="18">
        <f ca="1">IF(ISNUMBER(MoyMob), IF(TestX, J1707*(1+C1708), J1707*(1+F1708)), J1707*(1+C1708))</f>
        <v>327.64196030192977</v>
      </c>
      <c r="K1708" s="9">
        <f t="shared" ca="1" si="83"/>
        <v>0</v>
      </c>
      <c r="L1708" s="10"/>
    </row>
    <row r="1709" spans="1:12">
      <c r="A1709" s="1" t="s">
        <v>1708</v>
      </c>
      <c r="B1709" s="3">
        <v>96.76</v>
      </c>
      <c r="C1709" s="9">
        <f t="shared" si="81"/>
        <v>1.5320041972717746E-2</v>
      </c>
      <c r="E1709" s="3">
        <v>146.31</v>
      </c>
      <c r="F1709" s="9">
        <f t="shared" si="82"/>
        <v>-1.2969283276450527E-3</v>
      </c>
      <c r="H1709" s="10">
        <f ca="1">IF(ROW()-2&gt;=$R$4, AVERAGE(INDIRECT("C"&amp;ROW()-$R$4+1):C1709), "")</f>
        <v>1.5320041972717746E-2</v>
      </c>
      <c r="J1709" s="18">
        <f ca="1">IF(ISNUMBER(MoyMob), IF(TestX, J1708*(1+C1709), J1708*(1+F1709)), J1708*(1+C1709))</f>
        <v>327.21703216228906</v>
      </c>
      <c r="K1709" s="9">
        <f t="shared" ca="1" si="83"/>
        <v>-1.2969283276450527E-3</v>
      </c>
      <c r="L1709" s="10"/>
    </row>
    <row r="1710" spans="1:12">
      <c r="A1710" s="1" t="s">
        <v>1709</v>
      </c>
      <c r="B1710" s="3">
        <v>96.25</v>
      </c>
      <c r="C1710" s="9">
        <f t="shared" si="81"/>
        <v>-5.2707730467135283E-3</v>
      </c>
      <c r="E1710" s="3">
        <v>145.88999999999999</v>
      </c>
      <c r="F1710" s="9">
        <f t="shared" si="82"/>
        <v>-2.8706171826944349E-3</v>
      </c>
      <c r="H1710" s="10">
        <f ca="1">IF(ROW()-2&gt;=$R$4, AVERAGE(INDIRECT("C"&amp;ROW()-$R$4+1):C1710), "")</f>
        <v>-5.2707730467135283E-3</v>
      </c>
      <c r="J1710" s="18">
        <f ca="1">IF(ISNUMBER(MoyMob), IF(TestX, J1709*(1+C1710), J1709*(1+F1710)), J1709*(1+C1710))</f>
        <v>326.27771732729371</v>
      </c>
      <c r="K1710" s="9">
        <f t="shared" ca="1" si="83"/>
        <v>-2.8706171826944349E-3</v>
      </c>
      <c r="L1710" s="10"/>
    </row>
    <row r="1711" spans="1:12">
      <c r="A1711" s="1" t="s">
        <v>1710</v>
      </c>
      <c r="B1711" s="3">
        <v>95.37</v>
      </c>
      <c r="C1711" s="9">
        <f t="shared" si="81"/>
        <v>-9.1428571428571193E-3</v>
      </c>
      <c r="E1711" s="3">
        <v>146.24</v>
      </c>
      <c r="F1711" s="9">
        <f t="shared" si="82"/>
        <v>2.3990677908014568E-3</v>
      </c>
      <c r="H1711" s="10">
        <f ca="1">IF(ROW()-2&gt;=$R$4, AVERAGE(INDIRECT("C"&amp;ROW()-$R$4+1):C1711), "")</f>
        <v>-9.1428571428571193E-3</v>
      </c>
      <c r="J1711" s="18">
        <f ca="1">IF(ISNUMBER(MoyMob), IF(TestX, J1710*(1+C1711), J1710*(1+F1711)), J1710*(1+C1711))</f>
        <v>327.06047968978987</v>
      </c>
      <c r="K1711" s="9">
        <f t="shared" ca="1" si="83"/>
        <v>2.3990677908014568E-3</v>
      </c>
      <c r="L1711" s="10"/>
    </row>
    <row r="1712" spans="1:12">
      <c r="A1712" s="1" t="s">
        <v>1711</v>
      </c>
      <c r="B1712" s="3">
        <v>96.03</v>
      </c>
      <c r="C1712" s="9">
        <f t="shared" si="81"/>
        <v>6.9204152249133788E-3</v>
      </c>
      <c r="E1712" s="3">
        <v>146.13999999999999</v>
      </c>
      <c r="F1712" s="9">
        <f t="shared" si="82"/>
        <v>-6.838074398251015E-4</v>
      </c>
      <c r="H1712" s="10">
        <f ca="1">IF(ROW()-2&gt;=$R$4, AVERAGE(INDIRECT("C"&amp;ROW()-$R$4+1):C1712), "")</f>
        <v>6.9204152249133788E-3</v>
      </c>
      <c r="J1712" s="18">
        <f ca="1">IF(ISNUMBER(MoyMob), IF(TestX, J1711*(1+C1712), J1711*(1+F1712)), J1711*(1+C1712))</f>
        <v>326.83683330050525</v>
      </c>
      <c r="K1712" s="9">
        <f t="shared" ca="1" si="83"/>
        <v>-6.8380743982499048E-4</v>
      </c>
      <c r="L1712" s="10"/>
    </row>
    <row r="1713" spans="1:12">
      <c r="A1713" s="1" t="s">
        <v>1712</v>
      </c>
      <c r="B1713" s="3">
        <v>97.49</v>
      </c>
      <c r="C1713" s="9">
        <f t="shared" si="81"/>
        <v>1.5203582213891398E-2</v>
      </c>
      <c r="E1713" s="3">
        <v>146.16</v>
      </c>
      <c r="F1713" s="9">
        <f t="shared" si="82"/>
        <v>1.3685507048033507E-4</v>
      </c>
      <c r="H1713" s="10">
        <f ca="1">IF(ROW()-2&gt;=$R$4, AVERAGE(INDIRECT("C"&amp;ROW()-$R$4+1):C1713), "")</f>
        <v>1.5203582213891398E-2</v>
      </c>
      <c r="J1713" s="18">
        <f ca="1">IF(ISNUMBER(MoyMob), IF(TestX, J1712*(1+C1713), J1712*(1+F1713)), J1712*(1+C1713))</f>
        <v>331.8059239661174</v>
      </c>
      <c r="K1713" s="9">
        <f t="shared" ca="1" si="83"/>
        <v>1.5203582213891398E-2</v>
      </c>
      <c r="L1713" s="10"/>
    </row>
    <row r="1714" spans="1:12">
      <c r="A1714" s="1" t="s">
        <v>1713</v>
      </c>
      <c r="B1714" s="3">
        <v>98.21</v>
      </c>
      <c r="C1714" s="9">
        <f t="shared" si="81"/>
        <v>7.3853728587547351E-3</v>
      </c>
      <c r="E1714" s="3">
        <v>145.59</v>
      </c>
      <c r="F1714" s="9">
        <f t="shared" si="82"/>
        <v>-3.8998357963874186E-3</v>
      </c>
      <c r="H1714" s="10">
        <f ca="1">IF(ROW()-2&gt;=$R$4, AVERAGE(INDIRECT("C"&amp;ROW()-$R$4+1):C1714), "")</f>
        <v>7.3853728587547351E-3</v>
      </c>
      <c r="J1714" s="18">
        <f ca="1">IF(ISNUMBER(MoyMob), IF(TestX, J1713*(1+C1714), J1713*(1+F1714)), J1713*(1+C1714))</f>
        <v>334.25643443135078</v>
      </c>
      <c r="K1714" s="9">
        <f t="shared" ca="1" si="83"/>
        <v>7.3853728587547351E-3</v>
      </c>
      <c r="L1714" s="10"/>
    </row>
    <row r="1715" spans="1:12">
      <c r="A1715" s="1" t="s">
        <v>1714</v>
      </c>
      <c r="B1715" s="3">
        <v>99.96</v>
      </c>
      <c r="C1715" s="9">
        <f t="shared" si="81"/>
        <v>1.7818959372772669E-2</v>
      </c>
      <c r="E1715" s="3">
        <v>145.66</v>
      </c>
      <c r="F1715" s="9">
        <f t="shared" si="82"/>
        <v>4.8080225290192402E-4</v>
      </c>
      <c r="H1715" s="10">
        <f ca="1">IF(ROW()-2&gt;=$R$4, AVERAGE(INDIRECT("C"&amp;ROW()-$R$4+1):C1715), "")</f>
        <v>1.7818959372772669E-2</v>
      </c>
      <c r="J1715" s="18">
        <f ca="1">IF(ISNUMBER(MoyMob), IF(TestX, J1714*(1+C1715), J1714*(1+F1715)), J1714*(1+C1715))</f>
        <v>334.41714567807236</v>
      </c>
      <c r="K1715" s="9">
        <f t="shared" ca="1" si="83"/>
        <v>4.8080225290192402E-4</v>
      </c>
      <c r="L1715" s="10"/>
    </row>
    <row r="1716" spans="1:12">
      <c r="A1716" s="1" t="s">
        <v>1715</v>
      </c>
      <c r="B1716" s="3">
        <v>98.36</v>
      </c>
      <c r="C1716" s="9">
        <f t="shared" si="81"/>
        <v>-1.6006402561024369E-2</v>
      </c>
      <c r="E1716" s="3">
        <v>145.47999999999999</v>
      </c>
      <c r="F1716" s="9">
        <f t="shared" si="82"/>
        <v>-1.235754496773378E-3</v>
      </c>
      <c r="H1716" s="10">
        <f ca="1">IF(ROW()-2&gt;=$R$4, AVERAGE(INDIRECT("C"&amp;ROW()-$R$4+1):C1716), "")</f>
        <v>-1.6006402561024369E-2</v>
      </c>
      <c r="J1716" s="18">
        <f ca="1">IF(ISNUMBER(MoyMob), IF(TestX, J1715*(1+C1716), J1715*(1+F1716)), J1715*(1+C1716))</f>
        <v>334.00388818650254</v>
      </c>
      <c r="K1716" s="9">
        <f t="shared" ca="1" si="83"/>
        <v>-1.235754496773489E-3</v>
      </c>
      <c r="L1716" s="10"/>
    </row>
    <row r="1717" spans="1:12">
      <c r="A1717" s="1" t="s">
        <v>1716</v>
      </c>
      <c r="B1717" s="3">
        <v>98.43</v>
      </c>
      <c r="C1717" s="9">
        <f t="shared" si="81"/>
        <v>7.1167141114281129E-4</v>
      </c>
      <c r="E1717" s="3">
        <v>145.91</v>
      </c>
      <c r="F1717" s="9">
        <f t="shared" si="82"/>
        <v>2.9557327467693018E-3</v>
      </c>
      <c r="H1717" s="10">
        <f ca="1">IF(ROW()-2&gt;=$R$4, AVERAGE(INDIRECT("C"&amp;ROW()-$R$4+1):C1717), "")</f>
        <v>7.1167141114281129E-4</v>
      </c>
      <c r="J1717" s="18">
        <f ca="1">IF(ISNUMBER(MoyMob), IF(TestX, J1716*(1+C1717), J1716*(1+F1717)), J1716*(1+C1717))</f>
        <v>334.99111441636364</v>
      </c>
      <c r="K1717" s="9">
        <f t="shared" ca="1" si="83"/>
        <v>2.9557327467693018E-3</v>
      </c>
      <c r="L1717" s="10"/>
    </row>
    <row r="1718" spans="1:12">
      <c r="A1718" s="1" t="s">
        <v>1717</v>
      </c>
      <c r="B1718" s="3">
        <v>99.6</v>
      </c>
      <c r="C1718" s="9">
        <f t="shared" si="81"/>
        <v>1.188661993294704E-2</v>
      </c>
      <c r="E1718" s="3">
        <v>145.66999999999999</v>
      </c>
      <c r="F1718" s="9">
        <f t="shared" si="82"/>
        <v>-1.6448495648002659E-3</v>
      </c>
      <c r="H1718" s="10">
        <f ca="1">IF(ROW()-2&gt;=$R$4, AVERAGE(INDIRECT("C"&amp;ROW()-$R$4+1):C1718), "")</f>
        <v>1.188661993294704E-2</v>
      </c>
      <c r="J1718" s="18">
        <f ca="1">IF(ISNUMBER(MoyMob), IF(TestX, J1717*(1+C1718), J1717*(1+F1718)), J1717*(1+C1718))</f>
        <v>334.44010442760396</v>
      </c>
      <c r="K1718" s="9">
        <f t="shared" ca="1" si="83"/>
        <v>-1.6448495648001549E-3</v>
      </c>
      <c r="L1718" s="10"/>
    </row>
    <row r="1719" spans="1:12">
      <c r="A1719" s="1" t="s">
        <v>1718</v>
      </c>
      <c r="B1719" s="3">
        <v>100.98</v>
      </c>
      <c r="C1719" s="9">
        <f t="shared" si="81"/>
        <v>1.3855421686747027E-2</v>
      </c>
      <c r="E1719" s="3">
        <v>145.84</v>
      </c>
      <c r="F1719" s="9">
        <f t="shared" si="82"/>
        <v>1.1670213496259851E-3</v>
      </c>
      <c r="H1719" s="10">
        <f ca="1">IF(ROW()-2&gt;=$R$4, AVERAGE(INDIRECT("C"&amp;ROW()-$R$4+1):C1719), "")</f>
        <v>1.3855421686747027E-2</v>
      </c>
      <c r="J1719" s="18">
        <f ca="1">IF(ISNUMBER(MoyMob), IF(TestX, J1718*(1+C1719), J1718*(1+F1719)), J1718*(1+C1719))</f>
        <v>339.07391310340813</v>
      </c>
      <c r="K1719" s="9">
        <f t="shared" ca="1" si="83"/>
        <v>1.3855421686747027E-2</v>
      </c>
      <c r="L1719" s="10"/>
    </row>
    <row r="1720" spans="1:12">
      <c r="A1720" s="1" t="s">
        <v>1719</v>
      </c>
      <c r="B1720" s="3">
        <v>98.94</v>
      </c>
      <c r="C1720" s="9">
        <f t="shared" si="81"/>
        <v>-2.0202020202020221E-2</v>
      </c>
      <c r="E1720" s="3">
        <v>146.12</v>
      </c>
      <c r="F1720" s="9">
        <f t="shared" si="82"/>
        <v>1.9199122325836981E-3</v>
      </c>
      <c r="H1720" s="10">
        <f ca="1">IF(ROW()-2&gt;=$R$4, AVERAGE(INDIRECT("C"&amp;ROW()-$R$4+1):C1720), "")</f>
        <v>-2.0202020202020221E-2</v>
      </c>
      <c r="J1720" s="18">
        <f ca="1">IF(ISNUMBER(MoyMob), IF(TestX, J1719*(1+C1720), J1719*(1+F1720)), J1719*(1+C1720))</f>
        <v>339.72490525692541</v>
      </c>
      <c r="K1720" s="9">
        <f t="shared" ca="1" si="83"/>
        <v>1.9199122325836981E-3</v>
      </c>
      <c r="L1720" s="10"/>
    </row>
    <row r="1721" spans="1:12">
      <c r="A1721" s="1" t="s">
        <v>1720</v>
      </c>
      <c r="B1721" s="3">
        <v>102.44</v>
      </c>
      <c r="C1721" s="9">
        <f t="shared" si="81"/>
        <v>3.5374974732161002E-2</v>
      </c>
      <c r="E1721" s="3">
        <v>146.30000000000001</v>
      </c>
      <c r="F1721" s="9">
        <f t="shared" si="82"/>
        <v>1.2318642211881503E-3</v>
      </c>
      <c r="H1721" s="10">
        <f ca="1">IF(ROW()-2&gt;=$R$4, AVERAGE(INDIRECT("C"&amp;ROW()-$R$4+1):C1721), "")</f>
        <v>3.5374974732161002E-2</v>
      </c>
      <c r="J1721" s="18">
        <f ca="1">IF(ISNUMBER(MoyMob), IF(TestX, J1720*(1+C1721), J1720*(1+F1721)), J1720*(1+C1721))</f>
        <v>340.14340021275797</v>
      </c>
      <c r="K1721" s="9">
        <f t="shared" ca="1" si="83"/>
        <v>1.2318642211881503E-3</v>
      </c>
      <c r="L1721" s="10"/>
    </row>
    <row r="1722" spans="1:12">
      <c r="A1722" s="1" t="s">
        <v>1721</v>
      </c>
      <c r="B1722" s="3">
        <v>102.87</v>
      </c>
      <c r="C1722" s="9">
        <f t="shared" si="81"/>
        <v>4.1975790706756388E-3</v>
      </c>
      <c r="E1722" s="3">
        <v>146.19</v>
      </c>
      <c r="F1722" s="9">
        <f t="shared" si="82"/>
        <v>-7.5187969924817022E-4</v>
      </c>
      <c r="H1722" s="10">
        <f ca="1">IF(ROW()-2&gt;=$R$4, AVERAGE(INDIRECT("C"&amp;ROW()-$R$4+1):C1722), "")</f>
        <v>4.1975790706756388E-3</v>
      </c>
      <c r="J1722" s="18">
        <f ca="1">IF(ISNUMBER(MoyMob), IF(TestX, J1721*(1+C1722), J1721*(1+F1722)), J1721*(1+C1722))</f>
        <v>339.88765329530474</v>
      </c>
      <c r="K1722" s="9">
        <f t="shared" ca="1" si="83"/>
        <v>-7.5187969924817022E-4</v>
      </c>
      <c r="L1722" s="10"/>
    </row>
    <row r="1723" spans="1:12">
      <c r="A1723" s="1" t="s">
        <v>1722</v>
      </c>
      <c r="B1723" s="3">
        <v>102.8</v>
      </c>
      <c r="C1723" s="9">
        <f t="shared" si="81"/>
        <v>-6.8047049674357929E-4</v>
      </c>
      <c r="E1723" s="3">
        <v>146.4</v>
      </c>
      <c r="F1723" s="9">
        <f t="shared" si="82"/>
        <v>1.4364867638005929E-3</v>
      </c>
      <c r="H1723" s="10">
        <f ca="1">IF(ROW()-2&gt;=$R$4, AVERAGE(INDIRECT("C"&amp;ROW()-$R$4+1):C1723), "")</f>
        <v>-6.8047049674357929E-4</v>
      </c>
      <c r="J1723" s="18">
        <f ca="1">IF(ISNUMBER(MoyMob), IF(TestX, J1722*(1+C1723), J1722*(1+F1723)), J1722*(1+C1723))</f>
        <v>339.65636977502987</v>
      </c>
      <c r="K1723" s="9">
        <f t="shared" ca="1" si="83"/>
        <v>-6.8047049674357929E-4</v>
      </c>
      <c r="L1723" s="10"/>
    </row>
    <row r="1724" spans="1:12">
      <c r="A1724" s="1" t="s">
        <v>1723</v>
      </c>
      <c r="B1724" s="3">
        <v>103.16</v>
      </c>
      <c r="C1724" s="9">
        <f t="shared" si="81"/>
        <v>3.5019455252918164E-3</v>
      </c>
      <c r="E1724" s="3">
        <v>146.35</v>
      </c>
      <c r="F1724" s="9">
        <f t="shared" si="82"/>
        <v>-3.4153005464487851E-4</v>
      </c>
      <c r="H1724" s="10">
        <f ca="1">IF(ROW()-2&gt;=$R$4, AVERAGE(INDIRECT("C"&amp;ROW()-$R$4+1):C1724), "")</f>
        <v>3.5019455252918164E-3</v>
      </c>
      <c r="J1724" s="18">
        <f ca="1">IF(ISNUMBER(MoyMob), IF(TestX, J1723*(1+C1724), J1723*(1+F1724)), J1723*(1+C1724))</f>
        <v>339.54036691650015</v>
      </c>
      <c r="K1724" s="9">
        <f t="shared" ca="1" si="83"/>
        <v>-3.4153005464476749E-4</v>
      </c>
      <c r="L1724" s="10"/>
    </row>
    <row r="1725" spans="1:12">
      <c r="A1725" s="1" t="s">
        <v>1724</v>
      </c>
      <c r="B1725" s="3">
        <v>103.82</v>
      </c>
      <c r="C1725" s="9">
        <f t="shared" si="81"/>
        <v>6.3978286157424513E-3</v>
      </c>
      <c r="E1725" s="3">
        <v>146.25</v>
      </c>
      <c r="F1725" s="9">
        <f t="shared" si="82"/>
        <v>-6.8329347454731959E-4</v>
      </c>
      <c r="H1725" s="10">
        <f ca="1">IF(ROW()-2&gt;=$R$4, AVERAGE(INDIRECT("C"&amp;ROW()-$R$4+1):C1725), "")</f>
        <v>6.3978286157424513E-3</v>
      </c>
      <c r="J1725" s="18">
        <f ca="1">IF(ISNUMBER(MoyMob), IF(TestX, J1724*(1+C1725), J1724*(1+F1725)), J1724*(1+C1725))</f>
        <v>339.3083611994407</v>
      </c>
      <c r="K1725" s="9">
        <f t="shared" ca="1" si="83"/>
        <v>-6.8329347454731959E-4</v>
      </c>
      <c r="L1725" s="10"/>
    </row>
    <row r="1726" spans="1:12">
      <c r="A1726" s="1" t="s">
        <v>1725</v>
      </c>
      <c r="B1726" s="3">
        <v>103.24</v>
      </c>
      <c r="C1726" s="9">
        <f t="shared" si="81"/>
        <v>-5.5865921787708883E-3</v>
      </c>
      <c r="E1726" s="3">
        <v>146.59</v>
      </c>
      <c r="F1726" s="9">
        <f t="shared" si="82"/>
        <v>2.3247863247863876E-3</v>
      </c>
      <c r="H1726" s="10">
        <f ca="1">IF(ROW()-2&gt;=$R$4, AVERAGE(INDIRECT("C"&amp;ROW()-$R$4+1):C1726), "")</f>
        <v>-5.5865921787708883E-3</v>
      </c>
      <c r="J1726" s="18">
        <f ca="1">IF(ISNUMBER(MoyMob), IF(TestX, J1725*(1+C1726), J1725*(1+F1726)), J1725*(1+C1726))</f>
        <v>337.41278376257236</v>
      </c>
      <c r="K1726" s="9">
        <f t="shared" ca="1" si="83"/>
        <v>-5.5865921787707773E-3</v>
      </c>
      <c r="L1726" s="10"/>
    </row>
    <row r="1727" spans="1:12">
      <c r="A1727" s="1" t="s">
        <v>1726</v>
      </c>
      <c r="B1727" s="3">
        <v>102.73</v>
      </c>
      <c r="C1727" s="9">
        <f t="shared" si="81"/>
        <v>-4.9399457574582639E-3</v>
      </c>
      <c r="E1727" s="3">
        <v>146.53</v>
      </c>
      <c r="F1727" s="9">
        <f t="shared" si="82"/>
        <v>-4.0930486390611254E-4</v>
      </c>
      <c r="H1727" s="10">
        <f ca="1">IF(ROW()-2&gt;=$R$4, AVERAGE(INDIRECT("C"&amp;ROW()-$R$4+1):C1727), "")</f>
        <v>-4.9399457574582639E-3</v>
      </c>
      <c r="J1727" s="18">
        <f ca="1">IF(ISNUMBER(MoyMob), IF(TestX, J1726*(1+C1727), J1726*(1+F1727)), J1726*(1+C1727))</f>
        <v>337.27467906903422</v>
      </c>
      <c r="K1727" s="9">
        <f t="shared" ca="1" si="83"/>
        <v>-4.0930486390611254E-4</v>
      </c>
      <c r="L1727" s="10"/>
    </row>
    <row r="1728" spans="1:12">
      <c r="A1728" s="1" t="s">
        <v>1727</v>
      </c>
      <c r="B1728" s="3">
        <v>101.85</v>
      </c>
      <c r="C1728" s="9">
        <f t="shared" si="81"/>
        <v>-8.5661442616569161E-3</v>
      </c>
      <c r="E1728" s="3">
        <v>146.29</v>
      </c>
      <c r="F1728" s="9">
        <f t="shared" si="82"/>
        <v>-1.6378898519074925E-3</v>
      </c>
      <c r="H1728" s="10">
        <f ca="1">IF(ROW()-2&gt;=$R$4, AVERAGE(INDIRECT("C"&amp;ROW()-$R$4+1):C1728), "")</f>
        <v>-8.5661442616569161E-3</v>
      </c>
      <c r="J1728" s="18">
        <f ca="1">IF(ISNUMBER(MoyMob), IF(TestX, J1727*(1+C1728), J1727*(1+F1728)), J1727*(1+C1728))</f>
        <v>336.72226029488172</v>
      </c>
      <c r="K1728" s="9">
        <f t="shared" ca="1" si="83"/>
        <v>-1.6378898519073815E-3</v>
      </c>
      <c r="L1728" s="10"/>
    </row>
    <row r="1729" spans="1:12">
      <c r="A1729" s="1" t="s">
        <v>1728</v>
      </c>
      <c r="B1729" s="3">
        <v>103.31</v>
      </c>
      <c r="C1729" s="9">
        <f t="shared" si="81"/>
        <v>1.4334806087383578E-2</v>
      </c>
      <c r="E1729" s="3">
        <v>146.74</v>
      </c>
      <c r="F1729" s="9">
        <f t="shared" si="82"/>
        <v>3.0760817554174036E-3</v>
      </c>
      <c r="H1729" s="10">
        <f ca="1">IF(ROW()-2&gt;=$R$4, AVERAGE(INDIRECT("C"&amp;ROW()-$R$4+1):C1729), "")</f>
        <v>1.4334806087383578E-2</v>
      </c>
      <c r="J1729" s="18">
        <f ca="1">IF(ISNUMBER(MoyMob), IF(TestX, J1728*(1+C1729), J1728*(1+F1729)), J1728*(1+C1729))</f>
        <v>341.54910860151438</v>
      </c>
      <c r="K1729" s="9">
        <f t="shared" ca="1" si="83"/>
        <v>1.4334806087383578E-2</v>
      </c>
      <c r="L1729" s="10"/>
    </row>
    <row r="1730" spans="1:12">
      <c r="A1730" s="1" t="s">
        <v>1729</v>
      </c>
      <c r="B1730" s="3">
        <v>100.25</v>
      </c>
      <c r="C1730" s="9">
        <f t="shared" si="81"/>
        <v>-2.9619591520665955E-2</v>
      </c>
      <c r="E1730" s="3">
        <v>146.37</v>
      </c>
      <c r="F1730" s="9">
        <f t="shared" si="82"/>
        <v>-2.5214665394576175E-3</v>
      </c>
      <c r="H1730" s="10">
        <f ca="1">IF(ROW()-2&gt;=$R$4, AVERAGE(INDIRECT("C"&amp;ROW()-$R$4+1):C1730), "")</f>
        <v>-2.9619591520665955E-2</v>
      </c>
      <c r="J1730" s="18">
        <f ca="1">IF(ISNUMBER(MoyMob), IF(TestX, J1729*(1+C1730), J1729*(1+F1730)), J1729*(1+C1730))</f>
        <v>331.43256352048996</v>
      </c>
      <c r="K1730" s="9">
        <f t="shared" ca="1" si="83"/>
        <v>-2.9619591520665955E-2</v>
      </c>
      <c r="L1730" s="10"/>
    </row>
    <row r="1731" spans="1:12">
      <c r="A1731" s="1" t="s">
        <v>1730</v>
      </c>
      <c r="B1731" s="3">
        <v>97.27</v>
      </c>
      <c r="C1731" s="9">
        <f t="shared" si="81"/>
        <v>-2.9725685785536249E-2</v>
      </c>
      <c r="E1731" s="3">
        <v>145.96</v>
      </c>
      <c r="F1731" s="9">
        <f t="shared" si="82"/>
        <v>-2.8011204481792618E-3</v>
      </c>
      <c r="H1731" s="10">
        <f ca="1">IF(ROW()-2&gt;=$R$4, AVERAGE(INDIRECT("C"&amp;ROW()-$R$4+1):C1731), "")</f>
        <v>-2.9725685785536249E-2</v>
      </c>
      <c r="J1731" s="18">
        <f ca="1">IF(ISNUMBER(MoyMob), IF(TestX, J1730*(1+C1731), J1730*(1+F1731)), J1730*(1+C1731))</f>
        <v>321.58050327818512</v>
      </c>
      <c r="K1731" s="9">
        <f t="shared" ca="1" si="83"/>
        <v>-2.9725685785536138E-2</v>
      </c>
      <c r="L1731" s="10"/>
    </row>
    <row r="1732" spans="1:12">
      <c r="A1732" s="1" t="s">
        <v>1731</v>
      </c>
      <c r="B1732" s="3">
        <v>99.6</v>
      </c>
      <c r="C1732" s="9">
        <f t="shared" ref="C1732:C1795" si="84">B1732/B1731-1</f>
        <v>2.3953942633905712E-2</v>
      </c>
      <c r="E1732" s="3">
        <v>146.13999999999999</v>
      </c>
      <c r="F1732" s="9">
        <f t="shared" ref="F1732:F1795" si="85">E1732/E1731-1</f>
        <v>1.2332145793365612E-3</v>
      </c>
      <c r="H1732" s="10">
        <f ca="1">IF(ROW()-2&gt;=$R$4, AVERAGE(INDIRECT("C"&amp;ROW()-$R$4+1):C1732), "")</f>
        <v>2.3953942633905712E-2</v>
      </c>
      <c r="J1732" s="18">
        <f ca="1">IF(ISNUMBER(MoyMob), IF(TestX, J1731*(1+C1732), J1731*(1+F1732)), J1731*(1+C1732))</f>
        <v>321.97708104325818</v>
      </c>
      <c r="K1732" s="9">
        <f t="shared" ref="K1732:K1795" ca="1" si="86">J1732/J1731-1</f>
        <v>1.2332145793365612E-3</v>
      </c>
      <c r="L1732" s="10"/>
    </row>
    <row r="1733" spans="1:12">
      <c r="A1733" s="1" t="s">
        <v>1732</v>
      </c>
      <c r="B1733" s="3">
        <v>98.21</v>
      </c>
      <c r="C1733" s="9">
        <f t="shared" si="84"/>
        <v>-1.3955823293172687E-2</v>
      </c>
      <c r="E1733" s="3">
        <v>145.99</v>
      </c>
      <c r="F1733" s="9">
        <f t="shared" si="85"/>
        <v>-1.026413028602513E-3</v>
      </c>
      <c r="H1733" s="10">
        <f ca="1">IF(ROW()-2&gt;=$R$4, AVERAGE(INDIRECT("C"&amp;ROW()-$R$4+1):C1733), "")</f>
        <v>-1.3955823293172687E-2</v>
      </c>
      <c r="J1733" s="18">
        <f ca="1">IF(ISNUMBER(MoyMob), IF(TestX, J1732*(1+C1733), J1732*(1+F1733)), J1732*(1+C1733))</f>
        <v>317.48362579576695</v>
      </c>
      <c r="K1733" s="9">
        <f t="shared" ca="1" si="86"/>
        <v>-1.3955823293172576E-2</v>
      </c>
      <c r="L1733" s="10"/>
    </row>
    <row r="1734" spans="1:12">
      <c r="A1734" s="1" t="s">
        <v>1733</v>
      </c>
      <c r="B1734" s="3">
        <v>99.74</v>
      </c>
      <c r="C1734" s="9">
        <f t="shared" si="84"/>
        <v>1.5578861623052553E-2</v>
      </c>
      <c r="E1734" s="3">
        <v>146.11000000000001</v>
      </c>
      <c r="F1734" s="9">
        <f t="shared" si="85"/>
        <v>8.219741078157039E-4</v>
      </c>
      <c r="H1734" s="10">
        <f ca="1">IF(ROW()-2&gt;=$R$4, AVERAGE(INDIRECT("C"&amp;ROW()-$R$4+1):C1734), "")</f>
        <v>1.5578861623052553E-2</v>
      </c>
      <c r="J1734" s="18">
        <f ca="1">IF(ISNUMBER(MoyMob), IF(TestX, J1733*(1+C1734), J1733*(1+F1734)), J1733*(1+C1734))</f>
        <v>322.42965926962421</v>
      </c>
      <c r="K1734" s="9">
        <f t="shared" ca="1" si="86"/>
        <v>1.5578861623052553E-2</v>
      </c>
      <c r="L1734" s="10"/>
    </row>
    <row r="1735" spans="1:12">
      <c r="A1735" s="1" t="s">
        <v>1734</v>
      </c>
      <c r="B1735" s="3">
        <v>99.96</v>
      </c>
      <c r="C1735" s="9">
        <f t="shared" si="84"/>
        <v>2.2057349107680313E-3</v>
      </c>
      <c r="E1735" s="3">
        <v>145.88999999999999</v>
      </c>
      <c r="F1735" s="9">
        <f t="shared" si="85"/>
        <v>-1.5057148723566227E-3</v>
      </c>
      <c r="H1735" s="10">
        <f ca="1">IF(ROW()-2&gt;=$R$4, AVERAGE(INDIRECT("C"&amp;ROW()-$R$4+1):C1735), "")</f>
        <v>2.2057349107680313E-3</v>
      </c>
      <c r="J1735" s="18">
        <f ca="1">IF(ISNUMBER(MoyMob), IF(TestX, J1734*(1+C1735), J1734*(1+F1735)), J1734*(1+C1735))</f>
        <v>321.94417213637308</v>
      </c>
      <c r="K1735" s="9">
        <f t="shared" ca="1" si="86"/>
        <v>-1.5057148723565117E-3</v>
      </c>
      <c r="L1735" s="10"/>
    </row>
    <row r="1736" spans="1:12">
      <c r="A1736" s="1" t="s">
        <v>1735</v>
      </c>
      <c r="B1736" s="3">
        <v>102.8</v>
      </c>
      <c r="C1736" s="9">
        <f t="shared" si="84"/>
        <v>2.8411364545818385E-2</v>
      </c>
      <c r="E1736" s="3">
        <v>145.69</v>
      </c>
      <c r="F1736" s="9">
        <f t="shared" si="85"/>
        <v>-1.3708958804578009E-3</v>
      </c>
      <c r="H1736" s="10">
        <f ca="1">IF(ROW()-2&gt;=$R$4, AVERAGE(INDIRECT("C"&amp;ROW()-$R$4+1):C1736), "")</f>
        <v>2.8411364545818385E-2</v>
      </c>
      <c r="J1736" s="18">
        <f ca="1">IF(ISNUMBER(MoyMob), IF(TestX, J1735*(1+C1736), J1735*(1+F1736)), J1735*(1+C1736))</f>
        <v>331.09104537434126</v>
      </c>
      <c r="K1736" s="9">
        <f t="shared" ca="1" si="86"/>
        <v>2.8411364545818385E-2</v>
      </c>
      <c r="L1736" s="10"/>
    </row>
    <row r="1737" spans="1:12">
      <c r="A1737" s="1" t="s">
        <v>1736</v>
      </c>
      <c r="B1737" s="3">
        <v>103.6</v>
      </c>
      <c r="C1737" s="9">
        <f t="shared" si="84"/>
        <v>7.7821011673151474E-3</v>
      </c>
      <c r="E1737" s="3">
        <v>146.05000000000001</v>
      </c>
      <c r="F1737" s="9">
        <f t="shared" si="85"/>
        <v>2.4710000686389844E-3</v>
      </c>
      <c r="H1737" s="10">
        <f ca="1">IF(ROW()-2&gt;=$R$4, AVERAGE(INDIRECT("C"&amp;ROW()-$R$4+1):C1737), "")</f>
        <v>7.7821011673151474E-3</v>
      </c>
      <c r="J1737" s="18">
        <f ca="1">IF(ISNUMBER(MoyMob), IF(TestX, J1736*(1+C1737), J1736*(1+F1737)), J1736*(1+C1737))</f>
        <v>331.90917137018704</v>
      </c>
      <c r="K1737" s="9">
        <f t="shared" ca="1" si="86"/>
        <v>2.4710000686389844E-3</v>
      </c>
      <c r="L1737" s="10"/>
    </row>
    <row r="1738" spans="1:12">
      <c r="A1738" s="1" t="s">
        <v>1737</v>
      </c>
      <c r="B1738" s="3">
        <v>103.89</v>
      </c>
      <c r="C1738" s="9">
        <f t="shared" si="84"/>
        <v>2.7992277992279213E-3</v>
      </c>
      <c r="E1738" s="3">
        <v>145.69</v>
      </c>
      <c r="F1738" s="9">
        <f t="shared" si="85"/>
        <v>-2.4649092776447556E-3</v>
      </c>
      <c r="H1738" s="10">
        <f ca="1">IF(ROW()-2&gt;=$R$4, AVERAGE(INDIRECT("C"&amp;ROW()-$R$4+1):C1738), "")</f>
        <v>2.7992277992279213E-3</v>
      </c>
      <c r="J1738" s="18">
        <f ca="1">IF(ISNUMBER(MoyMob), IF(TestX, J1737*(1+C1738), J1737*(1+F1738)), J1737*(1+C1738))</f>
        <v>331.09104537434126</v>
      </c>
      <c r="K1738" s="9">
        <f t="shared" ca="1" si="86"/>
        <v>-2.4649092776448667E-3</v>
      </c>
      <c r="L1738" s="10"/>
    </row>
    <row r="1739" spans="1:12">
      <c r="A1739" s="1" t="s">
        <v>1738</v>
      </c>
      <c r="B1739" s="3">
        <v>101.78</v>
      </c>
      <c r="C1739" s="9">
        <f t="shared" si="84"/>
        <v>-2.0309943209163572E-2</v>
      </c>
      <c r="E1739" s="3">
        <v>144.61000000000001</v>
      </c>
      <c r="F1739" s="9">
        <f t="shared" si="85"/>
        <v>-7.413000205916509E-3</v>
      </c>
      <c r="H1739" s="10">
        <f ca="1">IF(ROW()-2&gt;=$R$4, AVERAGE(INDIRECT("C"&amp;ROW()-$R$4+1):C1739), "")</f>
        <v>-2.0309943209163572E-2</v>
      </c>
      <c r="J1739" s="18">
        <f ca="1">IF(ISNUMBER(MoyMob), IF(TestX, J1738*(1+C1739), J1738*(1+F1739)), J1738*(1+C1739))</f>
        <v>328.63666738680416</v>
      </c>
      <c r="K1739" s="9">
        <f t="shared" ca="1" si="86"/>
        <v>-7.413000205916509E-3</v>
      </c>
      <c r="L1739" s="10"/>
    </row>
    <row r="1740" spans="1:12">
      <c r="A1740" s="1" t="s">
        <v>1739</v>
      </c>
      <c r="B1740" s="3">
        <v>101.78</v>
      </c>
      <c r="C1740" s="9">
        <f t="shared" si="84"/>
        <v>0</v>
      </c>
      <c r="E1740" s="3">
        <v>143.88999999999999</v>
      </c>
      <c r="F1740" s="9">
        <f t="shared" si="85"/>
        <v>-4.9789087891571882E-3</v>
      </c>
      <c r="H1740" s="10">
        <f ca="1">IF(ROW()-2&gt;=$R$4, AVERAGE(INDIRECT("C"&amp;ROW()-$R$4+1):C1740), "")</f>
        <v>0</v>
      </c>
      <c r="J1740" s="18">
        <f ca="1">IF(ISNUMBER(MoyMob), IF(TestX, J1739*(1+C1740), J1739*(1+F1740)), J1739*(1+C1740))</f>
        <v>327.00041539511267</v>
      </c>
      <c r="K1740" s="9">
        <f t="shared" ca="1" si="86"/>
        <v>-4.9789087891571882E-3</v>
      </c>
      <c r="L1740" s="10"/>
    </row>
    <row r="1741" spans="1:12">
      <c r="A1741" s="1" t="s">
        <v>1740</v>
      </c>
      <c r="B1741" s="3">
        <v>102.07</v>
      </c>
      <c r="C1741" s="9">
        <f t="shared" si="84"/>
        <v>2.8492827667516707E-3</v>
      </c>
      <c r="E1741" s="3">
        <v>143.55000000000001</v>
      </c>
      <c r="F1741" s="9">
        <f t="shared" si="85"/>
        <v>-2.3629161164776535E-3</v>
      </c>
      <c r="H1741" s="10">
        <f ca="1">IF(ROW()-2&gt;=$R$4, AVERAGE(INDIRECT("C"&amp;ROW()-$R$4+1):C1741), "")</f>
        <v>2.8492827667516707E-3</v>
      </c>
      <c r="J1741" s="18">
        <f ca="1">IF(ISNUMBER(MoyMob), IF(TestX, J1740*(1+C1741), J1740*(1+F1741)), J1740*(1+C1741))</f>
        <v>326.22774084348066</v>
      </c>
      <c r="K1741" s="9">
        <f t="shared" ca="1" si="86"/>
        <v>-2.3629161164776535E-3</v>
      </c>
      <c r="L1741" s="10"/>
    </row>
    <row r="1742" spans="1:12">
      <c r="A1742" s="1" t="s">
        <v>1741</v>
      </c>
      <c r="B1742" s="3">
        <v>98.94</v>
      </c>
      <c r="C1742" s="9">
        <f t="shared" si="84"/>
        <v>-3.0665229744293088E-2</v>
      </c>
      <c r="E1742" s="3">
        <v>141.57</v>
      </c>
      <c r="F1742" s="9">
        <f t="shared" si="85"/>
        <v>-1.3793103448276001E-2</v>
      </c>
      <c r="H1742" s="10">
        <f ca="1">IF(ROW()-2&gt;=$R$4, AVERAGE(INDIRECT("C"&amp;ROW()-$R$4+1):C1742), "")</f>
        <v>-3.0665229744293088E-2</v>
      </c>
      <c r="J1742" s="18">
        <f ca="1">IF(ISNUMBER(MoyMob), IF(TestX, J1741*(1+C1742), J1741*(1+F1742)), J1741*(1+C1742))</f>
        <v>316.22389222155363</v>
      </c>
      <c r="K1742" s="9">
        <f t="shared" ca="1" si="86"/>
        <v>-3.0665229744293088E-2</v>
      </c>
      <c r="L1742" s="10"/>
    </row>
    <row r="1743" spans="1:12">
      <c r="A1743" s="1" t="s">
        <v>1742</v>
      </c>
      <c r="B1743" s="3">
        <v>98.72</v>
      </c>
      <c r="C1743" s="9">
        <f t="shared" si="84"/>
        <v>-2.223569840307249E-3</v>
      </c>
      <c r="E1743" s="3">
        <v>140.88</v>
      </c>
      <c r="F1743" s="9">
        <f t="shared" si="85"/>
        <v>-4.8739139648230623E-3</v>
      </c>
      <c r="H1743" s="10">
        <f ca="1">IF(ROW()-2&gt;=$R$4, AVERAGE(INDIRECT("C"&amp;ROW()-$R$4+1):C1743), "")</f>
        <v>-2.223569840307249E-3</v>
      </c>
      <c r="J1743" s="18">
        <f ca="1">IF(ISNUMBER(MoyMob), IF(TestX, J1742*(1+C1743), J1742*(1+F1743)), J1742*(1+C1743))</f>
        <v>314.6826441772443</v>
      </c>
      <c r="K1743" s="9">
        <f t="shared" ca="1" si="86"/>
        <v>-4.8739139648230623E-3</v>
      </c>
      <c r="L1743" s="10"/>
    </row>
    <row r="1744" spans="1:12">
      <c r="A1744" s="1" t="s">
        <v>1743</v>
      </c>
      <c r="B1744" s="3">
        <v>101.2</v>
      </c>
      <c r="C1744" s="9">
        <f t="shared" si="84"/>
        <v>2.5121555915721183E-2</v>
      </c>
      <c r="E1744" s="3">
        <v>142.30000000000001</v>
      </c>
      <c r="F1744" s="9">
        <f t="shared" si="85"/>
        <v>1.0079500283929788E-2</v>
      </c>
      <c r="H1744" s="10">
        <f ca="1">IF(ROW()-2&gt;=$R$4, AVERAGE(INDIRECT("C"&amp;ROW()-$R$4+1):C1744), "")</f>
        <v>2.5121555915721183E-2</v>
      </c>
      <c r="J1744" s="18">
        <f ca="1">IF(ISNUMBER(MoyMob), IF(TestX, J1743*(1+C1744), J1743*(1+F1744)), J1743*(1+C1744))</f>
        <v>317.85448797857663</v>
      </c>
      <c r="K1744" s="9">
        <f t="shared" ca="1" si="86"/>
        <v>1.0079500283929788E-2</v>
      </c>
      <c r="L1744" s="10"/>
    </row>
    <row r="1745" spans="1:12">
      <c r="A1745" s="1" t="s">
        <v>1744</v>
      </c>
      <c r="B1745" s="3">
        <v>100.18</v>
      </c>
      <c r="C1745" s="9">
        <f t="shared" si="84"/>
        <v>-1.0079051383399151E-2</v>
      </c>
      <c r="E1745" s="3">
        <v>141.59</v>
      </c>
      <c r="F1745" s="9">
        <f t="shared" si="85"/>
        <v>-4.9894588896697289E-3</v>
      </c>
      <c r="H1745" s="10">
        <f ca="1">IF(ROW()-2&gt;=$R$4, AVERAGE(INDIRECT("C"&amp;ROW()-$R$4+1):C1745), "")</f>
        <v>-1.0079051383399151E-2</v>
      </c>
      <c r="J1745" s="18">
        <f ca="1">IF(ISNUMBER(MoyMob), IF(TestX, J1744*(1+C1745), J1744*(1+F1745)), J1744*(1+C1745))</f>
        <v>314.65081626179654</v>
      </c>
      <c r="K1745" s="9">
        <f t="shared" ca="1" si="86"/>
        <v>-1.0079051383399151E-2</v>
      </c>
      <c r="L1745" s="10"/>
    </row>
    <row r="1746" spans="1:12">
      <c r="A1746" s="1" t="s">
        <v>1745</v>
      </c>
      <c r="B1746" s="3">
        <v>100.76</v>
      </c>
      <c r="C1746" s="9">
        <f t="shared" si="84"/>
        <v>5.7895787582351588E-3</v>
      </c>
      <c r="E1746" s="3">
        <v>141.30000000000001</v>
      </c>
      <c r="F1746" s="9">
        <f t="shared" si="85"/>
        <v>-2.0481672434493614E-3</v>
      </c>
      <c r="H1746" s="10">
        <f ca="1">IF(ROW()-2&gt;=$R$4, AVERAGE(INDIRECT("C"&amp;ROW()-$R$4+1):C1746), "")</f>
        <v>5.7895787582351588E-3</v>
      </c>
      <c r="J1746" s="18">
        <f ca="1">IF(ISNUMBER(MoyMob), IF(TestX, J1745*(1+C1746), J1745*(1+F1746)), J1745*(1+C1746))</f>
        <v>316.47251194388718</v>
      </c>
      <c r="K1746" s="9">
        <f t="shared" ca="1" si="86"/>
        <v>5.7895787582351588E-3</v>
      </c>
      <c r="L1746" s="10"/>
    </row>
    <row r="1747" spans="1:12">
      <c r="A1747" s="1" t="s">
        <v>1746</v>
      </c>
      <c r="B1747" s="3">
        <v>104.62</v>
      </c>
      <c r="C1747" s="9">
        <f t="shared" si="84"/>
        <v>3.8308852719333153E-2</v>
      </c>
      <c r="E1747" s="3">
        <v>141.26</v>
      </c>
      <c r="F1747" s="9">
        <f t="shared" si="85"/>
        <v>-2.8308563340428972E-4</v>
      </c>
      <c r="H1747" s="10">
        <f ca="1">IF(ROW()-2&gt;=$R$4, AVERAGE(INDIRECT("C"&amp;ROW()-$R$4+1):C1747), "")</f>
        <v>3.8308852719333153E-2</v>
      </c>
      <c r="J1747" s="18">
        <f ca="1">IF(ISNUMBER(MoyMob), IF(TestX, J1746*(1+C1747), J1746*(1+F1747)), J1746*(1+C1747))</f>
        <v>316.38292312238849</v>
      </c>
      <c r="K1747" s="9">
        <f t="shared" ca="1" si="86"/>
        <v>-2.8308563340428972E-4</v>
      </c>
      <c r="L1747" s="10"/>
    </row>
    <row r="1748" spans="1:12">
      <c r="A1748" s="1" t="s">
        <v>1747</v>
      </c>
      <c r="B1748" s="3">
        <v>102.95</v>
      </c>
      <c r="C1748" s="9">
        <f t="shared" si="84"/>
        <v>-1.596253106480594E-2</v>
      </c>
      <c r="E1748" s="3">
        <v>141.37</v>
      </c>
      <c r="F1748" s="9">
        <f t="shared" si="85"/>
        <v>7.7870593232343133E-4</v>
      </c>
      <c r="H1748" s="10">
        <f ca="1">IF(ROW()-2&gt;=$R$4, AVERAGE(INDIRECT("C"&amp;ROW()-$R$4+1):C1748), "")</f>
        <v>-1.596253106480594E-2</v>
      </c>
      <c r="J1748" s="18">
        <f ca="1">IF(ISNUMBER(MoyMob), IF(TestX, J1747*(1+C1748), J1747*(1+F1748)), J1747*(1+C1748))</f>
        <v>311.33265088367324</v>
      </c>
      <c r="K1748" s="9">
        <f t="shared" ca="1" si="86"/>
        <v>-1.596253106480594E-2</v>
      </c>
      <c r="L1748" s="10"/>
    </row>
    <row r="1749" spans="1:12">
      <c r="A1749" s="1" t="s">
        <v>1748</v>
      </c>
      <c r="B1749" s="3">
        <v>101.05</v>
      </c>
      <c r="C1749" s="9">
        <f t="shared" si="84"/>
        <v>-1.845556095191847E-2</v>
      </c>
      <c r="E1749" s="3">
        <v>141.77000000000001</v>
      </c>
      <c r="F1749" s="9">
        <f t="shared" si="85"/>
        <v>2.8294546226215189E-3</v>
      </c>
      <c r="H1749" s="10">
        <f ca="1">IF(ROW()-2&gt;=$R$4, AVERAGE(INDIRECT("C"&amp;ROW()-$R$4+1):C1749), "")</f>
        <v>-1.845556095191847E-2</v>
      </c>
      <c r="J1749" s="18">
        <f ca="1">IF(ISNUMBER(MoyMob), IF(TestX, J1748*(1+C1749), J1748*(1+F1749)), J1748*(1+C1749))</f>
        <v>312.21355249188906</v>
      </c>
      <c r="K1749" s="9">
        <f t="shared" ca="1" si="86"/>
        <v>2.8294546226215189E-3</v>
      </c>
      <c r="L1749" s="10"/>
    </row>
    <row r="1750" spans="1:12">
      <c r="A1750" s="1" t="s">
        <v>1749</v>
      </c>
      <c r="B1750" s="3">
        <v>101.49</v>
      </c>
      <c r="C1750" s="9">
        <f t="shared" si="84"/>
        <v>4.3542800593765474E-3</v>
      </c>
      <c r="E1750" s="3">
        <v>142.1</v>
      </c>
      <c r="F1750" s="9">
        <f t="shared" si="85"/>
        <v>2.327713902800177E-3</v>
      </c>
      <c r="H1750" s="10">
        <f ca="1">IF(ROW()-2&gt;=$R$4, AVERAGE(INDIRECT("C"&amp;ROW()-$R$4+1):C1750), "")</f>
        <v>4.3542800593765474E-3</v>
      </c>
      <c r="J1750" s="18">
        <f ca="1">IF(ISNUMBER(MoyMob), IF(TestX, J1749*(1+C1750), J1749*(1+F1750)), J1749*(1+C1750))</f>
        <v>312.94029631866704</v>
      </c>
      <c r="K1750" s="9">
        <f t="shared" ca="1" si="86"/>
        <v>2.327713902800177E-3</v>
      </c>
      <c r="L1750" s="10"/>
    </row>
    <row r="1751" spans="1:12">
      <c r="A1751" s="1" t="s">
        <v>1750</v>
      </c>
      <c r="B1751" s="3">
        <v>102.58</v>
      </c>
      <c r="C1751" s="9">
        <f t="shared" si="84"/>
        <v>1.073997438171248E-2</v>
      </c>
      <c r="E1751" s="3">
        <v>141.88</v>
      </c>
      <c r="F1751" s="9">
        <f t="shared" si="85"/>
        <v>-1.5482054890921804E-3</v>
      </c>
      <c r="H1751" s="10">
        <f ca="1">IF(ROW()-2&gt;=$R$4, AVERAGE(INDIRECT("C"&amp;ROW()-$R$4+1):C1751), "")</f>
        <v>1.073997438171248E-2</v>
      </c>
      <c r="J1751" s="18">
        <f ca="1">IF(ISNUMBER(MoyMob), IF(TestX, J1750*(1+C1751), J1750*(1+F1751)), J1750*(1+C1751))</f>
        <v>316.30126708413502</v>
      </c>
      <c r="K1751" s="9">
        <f t="shared" ca="1" si="86"/>
        <v>1.073997438171248E-2</v>
      </c>
      <c r="L1751" s="10"/>
    </row>
    <row r="1752" spans="1:12">
      <c r="A1752" s="1" t="s">
        <v>1751</v>
      </c>
      <c r="B1752" s="3">
        <v>102.58</v>
      </c>
      <c r="C1752" s="9">
        <f t="shared" si="84"/>
        <v>0</v>
      </c>
      <c r="E1752" s="3">
        <v>141.96</v>
      </c>
      <c r="F1752" s="9">
        <f t="shared" si="85"/>
        <v>5.6385678037784714E-4</v>
      </c>
      <c r="H1752" s="10">
        <f ca="1">IF(ROW()-2&gt;=$R$4, AVERAGE(INDIRECT("C"&amp;ROW()-$R$4+1):C1752), "")</f>
        <v>0</v>
      </c>
      <c r="J1752" s="18">
        <f ca="1">IF(ISNUMBER(MoyMob), IF(TestX, J1751*(1+C1752), J1751*(1+F1752)), J1751*(1+C1752))</f>
        <v>316.30126708413502</v>
      </c>
      <c r="K1752" s="9">
        <f t="shared" ca="1" si="86"/>
        <v>0</v>
      </c>
      <c r="L1752" s="10"/>
    </row>
    <row r="1753" spans="1:12">
      <c r="A1753" s="1" t="s">
        <v>1752</v>
      </c>
      <c r="B1753" s="3">
        <v>101.93</v>
      </c>
      <c r="C1753" s="9">
        <f t="shared" si="84"/>
        <v>-6.3365178397347677E-3</v>
      </c>
      <c r="E1753" s="3">
        <v>141.87</v>
      </c>
      <c r="F1753" s="9">
        <f t="shared" si="85"/>
        <v>-6.3398140321224705E-4</v>
      </c>
      <c r="H1753" s="10">
        <f ca="1">IF(ROW()-2&gt;=$R$4, AVERAGE(INDIRECT("C"&amp;ROW()-$R$4+1):C1753), "")</f>
        <v>-6.3365178397347677E-3</v>
      </c>
      <c r="J1753" s="18">
        <f ca="1">IF(ISNUMBER(MoyMob), IF(TestX, J1752*(1+C1753), J1752*(1+F1753)), J1752*(1+C1753))</f>
        <v>316.10073796299122</v>
      </c>
      <c r="K1753" s="9">
        <f t="shared" ca="1" si="86"/>
        <v>-6.3398140321224705E-4</v>
      </c>
      <c r="L1753" s="10"/>
    </row>
    <row r="1754" spans="1:12">
      <c r="A1754" s="1" t="s">
        <v>1753</v>
      </c>
      <c r="B1754" s="3">
        <v>101.78</v>
      </c>
      <c r="C1754" s="9">
        <f t="shared" si="84"/>
        <v>-1.4715981555970536E-3</v>
      </c>
      <c r="E1754" s="3">
        <v>141.87</v>
      </c>
      <c r="F1754" s="9">
        <f t="shared" si="85"/>
        <v>0</v>
      </c>
      <c r="H1754" s="10">
        <f ca="1">IF(ROW()-2&gt;=$R$4, AVERAGE(INDIRECT("C"&amp;ROW()-$R$4+1):C1754), "")</f>
        <v>-1.4715981555970536E-3</v>
      </c>
      <c r="J1754" s="18">
        <f ca="1">IF(ISNUMBER(MoyMob), IF(TestX, J1753*(1+C1754), J1753*(1+F1754)), J1753*(1+C1754))</f>
        <v>316.10073796299122</v>
      </c>
      <c r="K1754" s="9">
        <f t="shared" ca="1" si="86"/>
        <v>0</v>
      </c>
      <c r="L1754" s="10"/>
    </row>
    <row r="1755" spans="1:12">
      <c r="A1755" s="1" t="s">
        <v>1754</v>
      </c>
      <c r="B1755" s="3">
        <v>104.62</v>
      </c>
      <c r="C1755" s="9">
        <f t="shared" si="84"/>
        <v>2.7903320888190253E-2</v>
      </c>
      <c r="E1755" s="3">
        <v>142.1</v>
      </c>
      <c r="F1755" s="9">
        <f t="shared" si="85"/>
        <v>1.6212025093393923E-3</v>
      </c>
      <c r="H1755" s="10">
        <f ca="1">IF(ROW()-2&gt;=$R$4, AVERAGE(INDIRECT("C"&amp;ROW()-$R$4+1):C1755), "")</f>
        <v>2.7903320888190253E-2</v>
      </c>
      <c r="J1755" s="18">
        <f ca="1">IF(ISNUMBER(MoyMob), IF(TestX, J1754*(1+C1755), J1754*(1+F1755)), J1754*(1+C1755))</f>
        <v>316.61320127258085</v>
      </c>
      <c r="K1755" s="9">
        <f t="shared" ca="1" si="86"/>
        <v>1.6212025093393923E-3</v>
      </c>
      <c r="L1755" s="10"/>
    </row>
    <row r="1756" spans="1:12">
      <c r="A1756" s="1" t="s">
        <v>1755</v>
      </c>
      <c r="B1756" s="3">
        <v>103.53</v>
      </c>
      <c r="C1756" s="9">
        <f t="shared" si="84"/>
        <v>-1.041865800038233E-2</v>
      </c>
      <c r="E1756" s="3">
        <v>142.08000000000001</v>
      </c>
      <c r="F1756" s="9">
        <f t="shared" si="85"/>
        <v>-1.4074595355373365E-4</v>
      </c>
      <c r="H1756" s="10">
        <f ca="1">IF(ROW()-2&gt;=$R$4, AVERAGE(INDIRECT("C"&amp;ROW()-$R$4+1):C1756), "")</f>
        <v>-1.041865800038233E-2</v>
      </c>
      <c r="J1756" s="18">
        <f ca="1">IF(ISNUMBER(MoyMob), IF(TestX, J1755*(1+C1756), J1755*(1+F1756)), J1755*(1+C1756))</f>
        <v>313.31451661011562</v>
      </c>
      <c r="K1756" s="9">
        <f t="shared" ca="1" si="86"/>
        <v>-1.041865800038233E-2</v>
      </c>
      <c r="L1756" s="10"/>
    </row>
    <row r="1757" spans="1:12">
      <c r="A1757" s="1" t="s">
        <v>1756</v>
      </c>
      <c r="B1757" s="3">
        <v>101.85</v>
      </c>
      <c r="C1757" s="9">
        <f t="shared" si="84"/>
        <v>-1.6227180527383478E-2</v>
      </c>
      <c r="E1757" s="3">
        <v>142.16999999999999</v>
      </c>
      <c r="F1757" s="9">
        <f t="shared" si="85"/>
        <v>6.3344594594583192E-4</v>
      </c>
      <c r="H1757" s="10">
        <f ca="1">IF(ROW()-2&gt;=$R$4, AVERAGE(INDIRECT("C"&amp;ROW()-$R$4+1):C1757), "")</f>
        <v>-1.6227180527383478E-2</v>
      </c>
      <c r="J1757" s="18">
        <f ca="1">IF(ISNUMBER(MoyMob), IF(TestX, J1756*(1+C1757), J1756*(1+F1757)), J1756*(1+C1757))</f>
        <v>308.23030538723339</v>
      </c>
      <c r="K1757" s="9">
        <f t="shared" ca="1" si="86"/>
        <v>-1.6227180527383478E-2</v>
      </c>
      <c r="L1757" s="10"/>
    </row>
    <row r="1758" spans="1:12">
      <c r="A1758" s="1" t="s">
        <v>1757</v>
      </c>
      <c r="B1758" s="3">
        <v>101.49</v>
      </c>
      <c r="C1758" s="9">
        <f t="shared" si="84"/>
        <v>-3.5346097201767179E-3</v>
      </c>
      <c r="E1758" s="3">
        <v>141.56</v>
      </c>
      <c r="F1758" s="9">
        <f t="shared" si="85"/>
        <v>-4.2906379686290519E-3</v>
      </c>
      <c r="H1758" s="10">
        <f ca="1">IF(ROW()-2&gt;=$R$4, AVERAGE(INDIRECT("C"&amp;ROW()-$R$4+1):C1758), "")</f>
        <v>-3.5346097201767179E-3</v>
      </c>
      <c r="J1758" s="18">
        <f ca="1">IF(ISNUMBER(MoyMob), IF(TestX, J1757*(1+C1758), J1757*(1+F1758)), J1757*(1+C1758))</f>
        <v>306.90780073585677</v>
      </c>
      <c r="K1758" s="9">
        <f t="shared" ca="1" si="86"/>
        <v>-4.2906379686291629E-3</v>
      </c>
      <c r="L1758" s="10"/>
    </row>
    <row r="1759" spans="1:12">
      <c r="A1759" s="1" t="s">
        <v>1758</v>
      </c>
      <c r="B1759" s="3">
        <v>103.67</v>
      </c>
      <c r="C1759" s="9">
        <f t="shared" si="84"/>
        <v>2.1479948763424961E-2</v>
      </c>
      <c r="E1759" s="3">
        <v>140.31</v>
      </c>
      <c r="F1759" s="9">
        <f t="shared" si="85"/>
        <v>-8.8301780163888566E-3</v>
      </c>
      <c r="H1759" s="10">
        <f ca="1">IF(ROW()-2&gt;=$R$4, AVERAGE(INDIRECT("C"&amp;ROW()-$R$4+1):C1759), "")</f>
        <v>2.1479948763424961E-2</v>
      </c>
      <c r="J1759" s="18">
        <f ca="1">IF(ISNUMBER(MoyMob), IF(TestX, J1758*(1+C1759), J1758*(1+F1759)), J1758*(1+C1759))</f>
        <v>313.50016457075839</v>
      </c>
      <c r="K1759" s="9">
        <f t="shared" ca="1" si="86"/>
        <v>2.1479948763424961E-2</v>
      </c>
      <c r="L1759" s="10"/>
    </row>
    <row r="1760" spans="1:12">
      <c r="A1760" s="1" t="s">
        <v>1759</v>
      </c>
      <c r="B1760" s="3">
        <v>102.44</v>
      </c>
      <c r="C1760" s="9">
        <f t="shared" si="84"/>
        <v>-1.1864570271052366E-2</v>
      </c>
      <c r="E1760" s="3">
        <v>139.19999999999999</v>
      </c>
      <c r="F1760" s="9">
        <f t="shared" si="85"/>
        <v>-7.9110540945050989E-3</v>
      </c>
      <c r="H1760" s="10">
        <f ca="1">IF(ROW()-2&gt;=$R$4, AVERAGE(INDIRECT("C"&amp;ROW()-$R$4+1):C1760), "")</f>
        <v>-1.1864570271052366E-2</v>
      </c>
      <c r="J1760" s="18">
        <f ca="1">IF(ISNUMBER(MoyMob), IF(TestX, J1759*(1+C1760), J1759*(1+F1760)), J1759*(1+C1760))</f>
        <v>309.78061983822215</v>
      </c>
      <c r="K1760" s="9">
        <f t="shared" ca="1" si="86"/>
        <v>-1.1864570271052366E-2</v>
      </c>
      <c r="L1760" s="10"/>
    </row>
    <row r="1761" spans="1:12">
      <c r="A1761" s="1" t="s">
        <v>1760</v>
      </c>
      <c r="B1761" s="3">
        <v>101.34</v>
      </c>
      <c r="C1761" s="9">
        <f t="shared" si="84"/>
        <v>-1.0737992971495469E-2</v>
      </c>
      <c r="E1761" s="3">
        <v>138.99</v>
      </c>
      <c r="F1761" s="9">
        <f t="shared" si="85"/>
        <v>-1.5086206896550713E-3</v>
      </c>
      <c r="H1761" s="10">
        <f ca="1">IF(ROW()-2&gt;=$R$4, AVERAGE(INDIRECT("C"&amp;ROW()-$R$4+1):C1761), "")</f>
        <v>-1.0737992971495469E-2</v>
      </c>
      <c r="J1761" s="18">
        <f ca="1">IF(ISNUMBER(MoyMob), IF(TestX, J1760*(1+C1761), J1760*(1+F1761)), J1760*(1+C1761))</f>
        <v>306.45419771969381</v>
      </c>
      <c r="K1761" s="9">
        <f t="shared" ca="1" si="86"/>
        <v>-1.0737992971495469E-2</v>
      </c>
      <c r="L1761" s="10"/>
    </row>
    <row r="1762" spans="1:12">
      <c r="A1762" s="1" t="s">
        <v>1761</v>
      </c>
      <c r="B1762" s="3">
        <v>100.32</v>
      </c>
      <c r="C1762" s="9">
        <f t="shared" si="84"/>
        <v>-1.0065127294257015E-2</v>
      </c>
      <c r="E1762" s="3">
        <v>139.16</v>
      </c>
      <c r="F1762" s="9">
        <f t="shared" si="85"/>
        <v>1.2231095762285094E-3</v>
      </c>
      <c r="H1762" s="10">
        <f ca="1">IF(ROW()-2&gt;=$R$4, AVERAGE(INDIRECT("C"&amp;ROW()-$R$4+1):C1762), "")</f>
        <v>-1.0065127294257015E-2</v>
      </c>
      <c r="J1762" s="18">
        <f ca="1">IF(ISNUMBER(MoyMob), IF(TestX, J1761*(1+C1762), J1761*(1+F1762)), J1761*(1+C1762))</f>
        <v>306.82902478360018</v>
      </c>
      <c r="K1762" s="9">
        <f t="shared" ca="1" si="86"/>
        <v>1.2231095762285094E-3</v>
      </c>
      <c r="L1762" s="10"/>
    </row>
    <row r="1763" spans="1:12">
      <c r="A1763" s="1" t="s">
        <v>1762</v>
      </c>
      <c r="B1763" s="3">
        <v>98.21</v>
      </c>
      <c r="C1763" s="9">
        <f t="shared" si="84"/>
        <v>-2.1032695374800681E-2</v>
      </c>
      <c r="E1763" s="3">
        <v>138.72</v>
      </c>
      <c r="F1763" s="9">
        <f t="shared" si="85"/>
        <v>-3.1618281115263214E-3</v>
      </c>
      <c r="H1763" s="10">
        <f ca="1">IF(ROW()-2&gt;=$R$4, AVERAGE(INDIRECT("C"&amp;ROW()-$R$4+1):C1763), "")</f>
        <v>-2.1032695374800681E-2</v>
      </c>
      <c r="J1763" s="18">
        <f ca="1">IF(ISNUMBER(MoyMob), IF(TestX, J1762*(1+C1763), J1762*(1+F1763)), J1762*(1+C1763))</f>
        <v>300.37558337317955</v>
      </c>
      <c r="K1763" s="9">
        <f t="shared" ca="1" si="86"/>
        <v>-2.1032695374800681E-2</v>
      </c>
      <c r="L1763" s="10"/>
    </row>
    <row r="1764" spans="1:12">
      <c r="A1764" s="1" t="s">
        <v>1763</v>
      </c>
      <c r="B1764" s="3">
        <v>98.58</v>
      </c>
      <c r="C1764" s="9">
        <f t="shared" si="84"/>
        <v>3.7674371245290939E-3</v>
      </c>
      <c r="E1764" s="3">
        <v>137.94</v>
      </c>
      <c r="F1764" s="9">
        <f t="shared" si="85"/>
        <v>-5.6228373702422729E-3</v>
      </c>
      <c r="H1764" s="10">
        <f ca="1">IF(ROW()-2&gt;=$R$4, AVERAGE(INDIRECT("C"&amp;ROW()-$R$4+1):C1764), "")</f>
        <v>3.7674371245290939E-3</v>
      </c>
      <c r="J1764" s="18">
        <f ca="1">IF(ISNUMBER(MoyMob), IF(TestX, J1763*(1+C1764), J1763*(1+F1764)), J1763*(1+C1764))</f>
        <v>301.50722949728174</v>
      </c>
      <c r="K1764" s="9">
        <f t="shared" ca="1" si="86"/>
        <v>3.7674371245290939E-3</v>
      </c>
      <c r="L1764" s="10"/>
    </row>
    <row r="1765" spans="1:12">
      <c r="A1765" s="1" t="s">
        <v>1764</v>
      </c>
      <c r="B1765" s="3">
        <v>100.62</v>
      </c>
      <c r="C1765" s="9">
        <f t="shared" si="84"/>
        <v>2.0693852708460136E-2</v>
      </c>
      <c r="E1765" s="3">
        <v>137.72999999999999</v>
      </c>
      <c r="F1765" s="9">
        <f t="shared" si="85"/>
        <v>-1.5224010439321978E-3</v>
      </c>
      <c r="H1765" s="10">
        <f ca="1">IF(ROW()-2&gt;=$R$4, AVERAGE(INDIRECT("C"&amp;ROW()-$R$4+1):C1765), "")</f>
        <v>2.0693852708460136E-2</v>
      </c>
      <c r="J1765" s="18">
        <f ca="1">IF(ISNUMBER(MoyMob), IF(TestX, J1764*(1+C1765), J1764*(1+F1765)), J1764*(1+C1765))</f>
        <v>307.74657569503438</v>
      </c>
      <c r="K1765" s="9">
        <f t="shared" ca="1" si="86"/>
        <v>2.0693852708460136E-2</v>
      </c>
      <c r="L1765" s="10"/>
    </row>
    <row r="1766" spans="1:12">
      <c r="A1766" s="1" t="s">
        <v>1765</v>
      </c>
      <c r="B1766" s="3">
        <v>100.4</v>
      </c>
      <c r="C1766" s="9">
        <f t="shared" si="84"/>
        <v>-2.1864440469091528E-3</v>
      </c>
      <c r="E1766" s="3">
        <v>138.76</v>
      </c>
      <c r="F1766" s="9">
        <f t="shared" si="85"/>
        <v>7.4783997676612923E-3</v>
      </c>
      <c r="H1766" s="10">
        <f ca="1">IF(ROW()-2&gt;=$R$4, AVERAGE(INDIRECT("C"&amp;ROW()-$R$4+1):C1766), "")</f>
        <v>-2.1864440469091528E-3</v>
      </c>
      <c r="J1766" s="18">
        <f ca="1">IF(ISNUMBER(MoyMob), IF(TestX, J1765*(1+C1766), J1765*(1+F1766)), J1765*(1+C1766))</f>
        <v>307.07370502664929</v>
      </c>
      <c r="K1766" s="9">
        <f t="shared" ca="1" si="86"/>
        <v>-2.1864440469091528E-3</v>
      </c>
      <c r="L1766" s="10"/>
    </row>
    <row r="1767" spans="1:12">
      <c r="A1767" s="1" t="s">
        <v>1766</v>
      </c>
      <c r="B1767" s="3">
        <v>99.09</v>
      </c>
      <c r="C1767" s="9">
        <f t="shared" si="84"/>
        <v>-1.3047808764940272E-2</v>
      </c>
      <c r="E1767" s="3">
        <v>138.43</v>
      </c>
      <c r="F1767" s="9">
        <f t="shared" si="85"/>
        <v>-2.3782069760737157E-3</v>
      </c>
      <c r="H1767" s="10">
        <f ca="1">IF(ROW()-2&gt;=$R$4, AVERAGE(INDIRECT("C"&amp;ROW()-$R$4+1):C1767), "")</f>
        <v>-1.3047808764940272E-2</v>
      </c>
      <c r="J1767" s="18">
        <f ca="1">IF(ISNUMBER(MoyMob), IF(TestX, J1766*(1+C1767), J1766*(1+F1767)), J1766*(1+C1767))</f>
        <v>306.34342019918614</v>
      </c>
      <c r="K1767" s="9">
        <f t="shared" ca="1" si="86"/>
        <v>-2.3782069760736047E-3</v>
      </c>
      <c r="L1767" s="10"/>
    </row>
    <row r="1768" spans="1:12">
      <c r="A1768" s="1" t="s">
        <v>1767</v>
      </c>
      <c r="B1768" s="3">
        <v>97.27</v>
      </c>
      <c r="C1768" s="9">
        <f t="shared" si="84"/>
        <v>-1.8367140982944896E-2</v>
      </c>
      <c r="E1768" s="3">
        <v>137.63999999999999</v>
      </c>
      <c r="F1768" s="9">
        <f t="shared" si="85"/>
        <v>-5.7068554504082769E-3</v>
      </c>
      <c r="H1768" s="10">
        <f ca="1">IF(ROW()-2&gt;=$R$4, AVERAGE(INDIRECT("C"&amp;ROW()-$R$4+1):C1768), "")</f>
        <v>-1.8367140982944896E-2</v>
      </c>
      <c r="J1768" s="18">
        <f ca="1">IF(ISNUMBER(MoyMob), IF(TestX, J1767*(1+C1768), J1767*(1+F1768)), J1767*(1+C1768))</f>
        <v>304.59516258192571</v>
      </c>
      <c r="K1768" s="9">
        <f t="shared" ca="1" si="86"/>
        <v>-5.7068554504082769E-3</v>
      </c>
      <c r="L1768" s="10"/>
    </row>
    <row r="1769" spans="1:12">
      <c r="A1769" s="1" t="s">
        <v>1768</v>
      </c>
      <c r="B1769" s="3">
        <v>98.07</v>
      </c>
      <c r="C1769" s="9">
        <f t="shared" si="84"/>
        <v>8.2245296597101003E-3</v>
      </c>
      <c r="E1769" s="3">
        <v>138.03</v>
      </c>
      <c r="F1769" s="9">
        <f t="shared" si="85"/>
        <v>2.8334786399304424E-3</v>
      </c>
      <c r="H1769" s="10">
        <f ca="1">IF(ROW()-2&gt;=$R$4, AVERAGE(INDIRECT("C"&amp;ROW()-$R$4+1):C1769), "")</f>
        <v>8.2245296597101003E-3</v>
      </c>
      <c r="J1769" s="18">
        <f ca="1">IF(ISNUMBER(MoyMob), IF(TestX, J1768*(1+C1769), J1768*(1+F1769)), J1768*(1+C1769))</f>
        <v>307.100314530785</v>
      </c>
      <c r="K1769" s="9">
        <f t="shared" ca="1" si="86"/>
        <v>8.2245296597101003E-3</v>
      </c>
      <c r="L1769" s="10"/>
    </row>
    <row r="1770" spans="1:12">
      <c r="A1770" s="1" t="s">
        <v>1769</v>
      </c>
      <c r="B1770" s="3">
        <v>97.49</v>
      </c>
      <c r="C1770" s="9">
        <f t="shared" si="84"/>
        <v>-5.9141429591108574E-3</v>
      </c>
      <c r="E1770" s="3">
        <v>138.05000000000001</v>
      </c>
      <c r="F1770" s="9">
        <f t="shared" si="85"/>
        <v>1.4489603709355592E-4</v>
      </c>
      <c r="H1770" s="10">
        <f ca="1">IF(ROW()-2&gt;=$R$4, AVERAGE(INDIRECT("C"&amp;ROW()-$R$4+1):C1770), "")</f>
        <v>-5.9141429591108574E-3</v>
      </c>
      <c r="J1770" s="18">
        <f ca="1">IF(ISNUMBER(MoyMob), IF(TestX, J1769*(1+C1770), J1769*(1+F1770)), J1769*(1+C1770))</f>
        <v>305.28407936786203</v>
      </c>
      <c r="K1770" s="9">
        <f t="shared" ca="1" si="86"/>
        <v>-5.9141429591108574E-3</v>
      </c>
      <c r="L1770" s="10"/>
    </row>
    <row r="1771" spans="1:12">
      <c r="A1771" s="1" t="s">
        <v>1770</v>
      </c>
      <c r="B1771" s="3">
        <v>97.78</v>
      </c>
      <c r="C1771" s="9">
        <f t="shared" si="84"/>
        <v>2.9746640681096448E-3</v>
      </c>
      <c r="E1771" s="3">
        <v>138.19</v>
      </c>
      <c r="F1771" s="9">
        <f t="shared" si="85"/>
        <v>1.0141253169140274E-3</v>
      </c>
      <c r="H1771" s="10">
        <f ca="1">IF(ROW()-2&gt;=$R$4, AVERAGE(INDIRECT("C"&amp;ROW()-$R$4+1):C1771), "")</f>
        <v>2.9746640681096448E-3</v>
      </c>
      <c r="J1771" s="18">
        <f ca="1">IF(ISNUMBER(MoyMob), IF(TestX, J1770*(1+C1771), J1770*(1+F1771)), J1770*(1+C1771))</f>
        <v>306.19219694932355</v>
      </c>
      <c r="K1771" s="9">
        <f t="shared" ca="1" si="86"/>
        <v>2.9746640681096448E-3</v>
      </c>
      <c r="L1771" s="10"/>
    </row>
    <row r="1772" spans="1:12">
      <c r="A1772" s="1" t="s">
        <v>1771</v>
      </c>
      <c r="B1772" s="3">
        <v>100.98</v>
      </c>
      <c r="C1772" s="9">
        <f t="shared" si="84"/>
        <v>3.2726528942524036E-2</v>
      </c>
      <c r="E1772" s="3">
        <v>138.28</v>
      </c>
      <c r="F1772" s="9">
        <f t="shared" si="85"/>
        <v>6.5127722700641932E-4</v>
      </c>
      <c r="H1772" s="10">
        <f ca="1">IF(ROW()-2&gt;=$R$4, AVERAGE(INDIRECT("C"&amp;ROW()-$R$4+1):C1772), "")</f>
        <v>3.2726528942524036E-2</v>
      </c>
      <c r="J1772" s="18">
        <f ca="1">IF(ISNUMBER(MoyMob), IF(TestX, J1771*(1+C1772), J1771*(1+F1772)), J1771*(1+C1772))</f>
        <v>306.39161295428369</v>
      </c>
      <c r="K1772" s="9">
        <f t="shared" ca="1" si="86"/>
        <v>6.5127722700641932E-4</v>
      </c>
      <c r="L1772" s="10"/>
    </row>
    <row r="1773" spans="1:12">
      <c r="A1773" s="1" t="s">
        <v>1772</v>
      </c>
      <c r="B1773" s="3">
        <v>105.28</v>
      </c>
      <c r="C1773" s="9">
        <f t="shared" si="84"/>
        <v>4.2582689641513127E-2</v>
      </c>
      <c r="E1773" s="3">
        <v>138.52000000000001</v>
      </c>
      <c r="F1773" s="9">
        <f t="shared" si="85"/>
        <v>1.7356089094591187E-3</v>
      </c>
      <c r="H1773" s="10">
        <f ca="1">IF(ROW()-2&gt;=$R$4, AVERAGE(INDIRECT("C"&amp;ROW()-$R$4+1):C1773), "")</f>
        <v>4.2582689641513127E-2</v>
      </c>
      <c r="J1773" s="18">
        <f ca="1">IF(ISNUMBER(MoyMob), IF(TestX, J1772*(1+C1773), J1772*(1+F1773)), J1772*(1+C1773))</f>
        <v>319.43859191747856</v>
      </c>
      <c r="K1773" s="9">
        <f t="shared" ca="1" si="86"/>
        <v>4.2582689641513127E-2</v>
      </c>
      <c r="L1773" s="10"/>
    </row>
    <row r="1774" spans="1:12">
      <c r="A1774" s="1" t="s">
        <v>1773</v>
      </c>
      <c r="B1774" s="3">
        <v>105.64</v>
      </c>
      <c r="C1774" s="9">
        <f t="shared" si="84"/>
        <v>3.419452887537977E-3</v>
      </c>
      <c r="E1774" s="3">
        <v>138.91999999999999</v>
      </c>
      <c r="F1774" s="9">
        <f t="shared" si="85"/>
        <v>2.8876696505917288E-3</v>
      </c>
      <c r="H1774" s="10">
        <f ca="1">IF(ROW()-2&gt;=$R$4, AVERAGE(INDIRECT("C"&amp;ROW()-$R$4+1):C1774), "")</f>
        <v>3.419452887537977E-3</v>
      </c>
      <c r="J1774" s="18">
        <f ca="1">IF(ISNUMBER(MoyMob), IF(TestX, J1773*(1+C1774), J1773*(1+F1774)), J1773*(1+C1774))</f>
        <v>320.36102504458643</v>
      </c>
      <c r="K1774" s="9">
        <f t="shared" ca="1" si="86"/>
        <v>2.8876696505917288E-3</v>
      </c>
      <c r="L1774" s="10"/>
    </row>
    <row r="1775" spans="1:12">
      <c r="A1775" s="1" t="s">
        <v>1774</v>
      </c>
      <c r="B1775" s="3">
        <v>104.84</v>
      </c>
      <c r="C1775" s="9">
        <f t="shared" si="84"/>
        <v>-7.5728890571752361E-3</v>
      </c>
      <c r="E1775" s="3">
        <v>138.79</v>
      </c>
      <c r="F1775" s="9">
        <f t="shared" si="85"/>
        <v>-9.3579038295421579E-4</v>
      </c>
      <c r="H1775" s="10">
        <f ca="1">IF(ROW()-2&gt;=$R$4, AVERAGE(INDIRECT("C"&amp;ROW()-$R$4+1):C1775), "")</f>
        <v>-7.5728890571752361E-3</v>
      </c>
      <c r="J1775" s="18">
        <f ca="1">IF(ISNUMBER(MoyMob), IF(TestX, J1774*(1+C1775), J1774*(1+F1775)), J1774*(1+C1775))</f>
        <v>320.06123427827634</v>
      </c>
      <c r="K1775" s="9">
        <f t="shared" ca="1" si="86"/>
        <v>-9.3579038295421579E-4</v>
      </c>
      <c r="L1775" s="10"/>
    </row>
    <row r="1776" spans="1:12">
      <c r="A1776" s="1" t="s">
        <v>1775</v>
      </c>
      <c r="B1776" s="3">
        <v>104.77</v>
      </c>
      <c r="C1776" s="9">
        <f t="shared" si="84"/>
        <v>-6.6768409004203111E-4</v>
      </c>
      <c r="E1776" s="3">
        <v>138.83000000000001</v>
      </c>
      <c r="F1776" s="9">
        <f t="shared" si="85"/>
        <v>2.8820520210404155E-4</v>
      </c>
      <c r="H1776" s="10">
        <f ca="1">IF(ROW()-2&gt;=$R$4, AVERAGE(INDIRECT("C"&amp;ROW()-$R$4+1):C1776), "")</f>
        <v>-6.6768409004203111E-4</v>
      </c>
      <c r="J1776" s="18">
        <f ca="1">IF(ISNUMBER(MoyMob), IF(TestX, J1775*(1+C1776), J1775*(1+F1776)), J1775*(1+C1776))</f>
        <v>320.15347759098717</v>
      </c>
      <c r="K1776" s="9">
        <f t="shared" ca="1" si="86"/>
        <v>2.8820520210404155E-4</v>
      </c>
      <c r="L1776" s="10"/>
    </row>
    <row r="1777" spans="1:12">
      <c r="A1777" s="1" t="s">
        <v>1776</v>
      </c>
      <c r="B1777" s="3">
        <v>97.63</v>
      </c>
      <c r="C1777" s="9">
        <f t="shared" si="84"/>
        <v>-6.8149279373866611E-2</v>
      </c>
      <c r="E1777" s="3">
        <v>138.38999999999999</v>
      </c>
      <c r="F1777" s="9">
        <f t="shared" si="85"/>
        <v>-3.1693438017721398E-3</v>
      </c>
      <c r="H1777" s="10">
        <f ca="1">IF(ROW()-2&gt;=$R$4, AVERAGE(INDIRECT("C"&amp;ROW()-$R$4+1):C1777), "")</f>
        <v>-6.8149279373866611E-2</v>
      </c>
      <c r="J1777" s="18">
        <f ca="1">IF(ISNUMBER(MoyMob), IF(TestX, J1776*(1+C1777), J1776*(1+F1777)), J1776*(1+C1777))</f>
        <v>319.13880115116837</v>
      </c>
      <c r="K1777" s="9">
        <f t="shared" ca="1" si="86"/>
        <v>-3.1693438017721398E-3</v>
      </c>
      <c r="L1777" s="10"/>
    </row>
    <row r="1778" spans="1:12">
      <c r="A1778" s="1" t="s">
        <v>1777</v>
      </c>
      <c r="B1778" s="3">
        <v>100.11</v>
      </c>
      <c r="C1778" s="9">
        <f t="shared" si="84"/>
        <v>2.5402028065143911E-2</v>
      </c>
      <c r="E1778" s="3">
        <v>138.1</v>
      </c>
      <c r="F1778" s="9">
        <f t="shared" si="85"/>
        <v>-2.0955271334633929E-3</v>
      </c>
      <c r="H1778" s="10">
        <f ca="1">IF(ROW()-2&gt;=$R$4, AVERAGE(INDIRECT("C"&amp;ROW()-$R$4+1):C1778), "")</f>
        <v>2.5402028065143911E-2</v>
      </c>
      <c r="J1778" s="18">
        <f ca="1">IF(ISNUMBER(MoyMob), IF(TestX, J1777*(1+C1778), J1777*(1+F1778)), J1777*(1+C1778))</f>
        <v>327.24557393468672</v>
      </c>
      <c r="K1778" s="9">
        <f t="shared" ca="1" si="86"/>
        <v>2.5402028065143911E-2</v>
      </c>
      <c r="L1778" s="10"/>
    </row>
    <row r="1779" spans="1:12">
      <c r="A1779" s="1" t="s">
        <v>1778</v>
      </c>
      <c r="B1779" s="3">
        <v>101.42</v>
      </c>
      <c r="C1779" s="9">
        <f t="shared" si="84"/>
        <v>1.3085605833583092E-2</v>
      </c>
      <c r="E1779" s="3">
        <v>138.19</v>
      </c>
      <c r="F1779" s="9">
        <f t="shared" si="85"/>
        <v>6.5170166545991393E-4</v>
      </c>
      <c r="H1779" s="10">
        <f ca="1">IF(ROW()-2&gt;=$R$4, AVERAGE(INDIRECT("C"&amp;ROW()-$R$4+1):C1779), "")</f>
        <v>1.3085605833583092E-2</v>
      </c>
      <c r="J1779" s="18">
        <f ca="1">IF(ISNUMBER(MoyMob), IF(TestX, J1778*(1+C1779), J1778*(1+F1779)), J1778*(1+C1779))</f>
        <v>331.52778052598069</v>
      </c>
      <c r="K1779" s="9">
        <f t="shared" ca="1" si="86"/>
        <v>1.3085605833583092E-2</v>
      </c>
      <c r="L1779" s="10"/>
    </row>
    <row r="1780" spans="1:12">
      <c r="A1780" s="1" t="s">
        <v>1779</v>
      </c>
      <c r="B1780" s="3">
        <v>102.87</v>
      </c>
      <c r="C1780" s="9">
        <f t="shared" si="84"/>
        <v>1.4296982843620576E-2</v>
      </c>
      <c r="E1780" s="3">
        <v>137.87</v>
      </c>
      <c r="F1780" s="9">
        <f t="shared" si="85"/>
        <v>-2.3156523626890468E-3</v>
      </c>
      <c r="H1780" s="10">
        <f ca="1">IF(ROW()-2&gt;=$R$4, AVERAGE(INDIRECT("C"&amp;ROW()-$R$4+1):C1780), "")</f>
        <v>1.4296982843620576E-2</v>
      </c>
      <c r="J1780" s="18">
        <f ca="1">IF(ISNUMBER(MoyMob), IF(TestX, J1779*(1+C1780), J1779*(1+F1780)), J1779*(1+C1780))</f>
        <v>336.26762751634425</v>
      </c>
      <c r="K1780" s="9">
        <f t="shared" ca="1" si="86"/>
        <v>1.4296982843620576E-2</v>
      </c>
      <c r="L1780" s="10"/>
    </row>
    <row r="1781" spans="1:12">
      <c r="A1781" s="1" t="s">
        <v>1780</v>
      </c>
      <c r="B1781" s="3">
        <v>100.69</v>
      </c>
      <c r="C1781" s="9">
        <f t="shared" si="84"/>
        <v>-2.119179547001071E-2</v>
      </c>
      <c r="E1781" s="3">
        <v>137.88</v>
      </c>
      <c r="F1781" s="9">
        <f t="shared" si="85"/>
        <v>7.2532095452215728E-5</v>
      </c>
      <c r="H1781" s="10">
        <f ca="1">IF(ROW()-2&gt;=$R$4, AVERAGE(INDIRECT("C"&amp;ROW()-$R$4+1):C1781), "")</f>
        <v>-2.119179547001071E-2</v>
      </c>
      <c r="J1781" s="18">
        <f ca="1">IF(ISNUMBER(MoyMob), IF(TestX, J1780*(1+C1781), J1780*(1+F1781)), J1780*(1+C1781))</f>
        <v>336.29201771200076</v>
      </c>
      <c r="K1781" s="9">
        <f t="shared" ca="1" si="86"/>
        <v>7.2532095452215728E-5</v>
      </c>
      <c r="L1781" s="10"/>
    </row>
    <row r="1782" spans="1:12">
      <c r="A1782" s="1" t="s">
        <v>1781</v>
      </c>
      <c r="B1782" s="3">
        <v>98.29</v>
      </c>
      <c r="C1782" s="9">
        <f t="shared" si="84"/>
        <v>-2.3835534809812264E-2</v>
      </c>
      <c r="E1782" s="3">
        <v>138.08000000000001</v>
      </c>
      <c r="F1782" s="9">
        <f t="shared" si="85"/>
        <v>1.4505366985786416E-3</v>
      </c>
      <c r="H1782" s="10">
        <f ca="1">IF(ROW()-2&gt;=$R$4, AVERAGE(INDIRECT("C"&amp;ROW()-$R$4+1):C1782), "")</f>
        <v>-2.3835534809812264E-2</v>
      </c>
      <c r="J1782" s="18">
        <f ca="1">IF(ISNUMBER(MoyMob), IF(TestX, J1781*(1+C1782), J1781*(1+F1782)), J1781*(1+C1782))</f>
        <v>336.77982162513109</v>
      </c>
      <c r="K1782" s="9">
        <f t="shared" ca="1" si="86"/>
        <v>1.4505366985786416E-3</v>
      </c>
      <c r="L1782" s="10"/>
    </row>
    <row r="1783" spans="1:12">
      <c r="A1783" s="1" t="s">
        <v>1782</v>
      </c>
      <c r="B1783" s="3">
        <v>97.92</v>
      </c>
      <c r="C1783" s="9">
        <f t="shared" si="84"/>
        <v>-3.7643707396480819E-3</v>
      </c>
      <c r="E1783" s="3">
        <v>137.94999999999999</v>
      </c>
      <c r="F1783" s="9">
        <f t="shared" si="85"/>
        <v>-9.4148319814613135E-4</v>
      </c>
      <c r="H1783" s="10">
        <f ca="1">IF(ROW()-2&gt;=$R$4, AVERAGE(INDIRECT("C"&amp;ROW()-$R$4+1):C1783), "")</f>
        <v>-3.7643707396480819E-3</v>
      </c>
      <c r="J1783" s="18">
        <f ca="1">IF(ISNUMBER(MoyMob), IF(TestX, J1782*(1+C1783), J1782*(1+F1783)), J1782*(1+C1783))</f>
        <v>336.46274908159637</v>
      </c>
      <c r="K1783" s="9">
        <f t="shared" ca="1" si="86"/>
        <v>-9.4148319814613135E-4</v>
      </c>
      <c r="L1783" s="10"/>
    </row>
    <row r="1784" spans="1:12">
      <c r="A1784" s="1" t="s">
        <v>1783</v>
      </c>
      <c r="B1784" s="3">
        <v>95.08</v>
      </c>
      <c r="C1784" s="9">
        <f t="shared" si="84"/>
        <v>-2.9003267973856217E-2</v>
      </c>
      <c r="E1784" s="3">
        <v>138.78</v>
      </c>
      <c r="F1784" s="9">
        <f t="shared" si="85"/>
        <v>6.0166727075028348E-3</v>
      </c>
      <c r="H1784" s="10">
        <f ca="1">IF(ROW()-2&gt;=$R$4, AVERAGE(INDIRECT("C"&amp;ROW()-$R$4+1):C1784), "")</f>
        <v>-2.9003267973856217E-2</v>
      </c>
      <c r="J1784" s="18">
        <f ca="1">IF(ISNUMBER(MoyMob), IF(TestX, J1783*(1+C1784), J1783*(1+F1784)), J1783*(1+C1784))</f>
        <v>326.7042298067625</v>
      </c>
      <c r="K1784" s="9">
        <f t="shared" ca="1" si="86"/>
        <v>-2.9003267973856217E-2</v>
      </c>
      <c r="L1784" s="10"/>
    </row>
    <row r="1785" spans="1:12">
      <c r="A1785" s="1" t="s">
        <v>1784</v>
      </c>
      <c r="B1785" s="3">
        <v>95.91</v>
      </c>
      <c r="C1785" s="9">
        <f t="shared" si="84"/>
        <v>8.7294909549853195E-3</v>
      </c>
      <c r="E1785" s="3">
        <v>138.41999999999999</v>
      </c>
      <c r="F1785" s="9">
        <f t="shared" si="85"/>
        <v>-2.5940337224384935E-3</v>
      </c>
      <c r="H1785" s="10">
        <f ca="1">IF(ROW()-2&gt;=$R$4, AVERAGE(INDIRECT("C"&amp;ROW()-$R$4+1):C1785), "")</f>
        <v>8.7294909549853195E-3</v>
      </c>
      <c r="J1785" s="18">
        <f ca="1">IF(ISNUMBER(MoyMob), IF(TestX, J1784*(1+C1785), J1784*(1+F1785)), J1784*(1+C1785))</f>
        <v>329.55619142581605</v>
      </c>
      <c r="K1785" s="9">
        <f t="shared" ca="1" si="86"/>
        <v>8.7294909549853195E-3</v>
      </c>
      <c r="L1785" s="10"/>
    </row>
    <row r="1786" spans="1:12">
      <c r="A1786" s="1" t="s">
        <v>1785</v>
      </c>
      <c r="B1786" s="3">
        <v>102.89</v>
      </c>
      <c r="C1786" s="9">
        <f t="shared" si="84"/>
        <v>7.2776561359608083E-2</v>
      </c>
      <c r="E1786" s="3">
        <v>138.21</v>
      </c>
      <c r="F1786" s="9">
        <f t="shared" si="85"/>
        <v>-1.5171218032075107E-3</v>
      </c>
      <c r="H1786" s="10">
        <f ca="1">IF(ROW()-2&gt;=$R$4, AVERAGE(INDIRECT("C"&amp;ROW()-$R$4+1):C1786), "")</f>
        <v>7.2776561359608083E-2</v>
      </c>
      <c r="J1786" s="18">
        <f ca="1">IF(ISNUMBER(MoyMob), IF(TestX, J1785*(1+C1786), J1785*(1+F1786)), J1785*(1+C1786))</f>
        <v>353.54015781255572</v>
      </c>
      <c r="K1786" s="9">
        <f t="shared" ca="1" si="86"/>
        <v>7.2776561359608083E-2</v>
      </c>
      <c r="L1786" s="10"/>
    </row>
    <row r="1787" spans="1:12">
      <c r="A1787" s="1" t="s">
        <v>1786</v>
      </c>
      <c r="B1787" s="3">
        <v>103.49</v>
      </c>
      <c r="C1787" s="9">
        <f t="shared" si="84"/>
        <v>5.831470502478231E-3</v>
      </c>
      <c r="E1787" s="3">
        <v>137.59</v>
      </c>
      <c r="F1787" s="9">
        <f t="shared" si="85"/>
        <v>-4.4859272122133032E-3</v>
      </c>
      <c r="H1787" s="10">
        <f ca="1">IF(ROW()-2&gt;=$R$4, AVERAGE(INDIRECT("C"&amp;ROW()-$R$4+1):C1787), "")</f>
        <v>5.831470502478231E-3</v>
      </c>
      <c r="J1787" s="18">
        <f ca="1">IF(ISNUMBER(MoyMob), IF(TestX, J1786*(1+C1787), J1786*(1+F1787)), J1786*(1+C1787))</f>
        <v>355.60181681428116</v>
      </c>
      <c r="K1787" s="9">
        <f t="shared" ca="1" si="86"/>
        <v>5.831470502478231E-3</v>
      </c>
      <c r="L1787" s="10"/>
    </row>
    <row r="1788" spans="1:12">
      <c r="A1788" s="1" t="s">
        <v>1787</v>
      </c>
      <c r="B1788" s="3">
        <v>105.89</v>
      </c>
      <c r="C1788" s="9">
        <f t="shared" si="84"/>
        <v>2.3190646439269491E-2</v>
      </c>
      <c r="E1788" s="3">
        <v>138.55000000000001</v>
      </c>
      <c r="F1788" s="9">
        <f t="shared" si="85"/>
        <v>6.9772512537249476E-3</v>
      </c>
      <c r="H1788" s="10">
        <f ca="1">IF(ROW()-2&gt;=$R$4, AVERAGE(INDIRECT("C"&amp;ROW()-$R$4+1):C1788), "")</f>
        <v>2.3190646439269491E-2</v>
      </c>
      <c r="J1788" s="18">
        <f ca="1">IF(ISNUMBER(MoyMob), IF(TestX, J1787*(1+C1788), J1787*(1+F1788)), J1787*(1+C1788))</f>
        <v>358.08294003647546</v>
      </c>
      <c r="K1788" s="9">
        <f t="shared" ca="1" si="86"/>
        <v>6.9772512537249476E-3</v>
      </c>
      <c r="L1788" s="10"/>
    </row>
    <row r="1789" spans="1:12">
      <c r="A1789" s="1" t="s">
        <v>1788</v>
      </c>
      <c r="B1789" s="3">
        <v>106.87</v>
      </c>
      <c r="C1789" s="9">
        <f t="shared" si="84"/>
        <v>9.2548871470394811E-3</v>
      </c>
      <c r="E1789" s="3">
        <v>139.11000000000001</v>
      </c>
      <c r="F1789" s="9">
        <f t="shared" si="85"/>
        <v>4.041862143630448E-3</v>
      </c>
      <c r="H1789" s="10">
        <f ca="1">IF(ROW()-2&gt;=$R$4, AVERAGE(INDIRECT("C"&amp;ROW()-$R$4+1):C1789), "")</f>
        <v>9.2548871470394811E-3</v>
      </c>
      <c r="J1789" s="18">
        <f ca="1">IF(ISNUMBER(MoyMob), IF(TestX, J1788*(1+C1789), J1788*(1+F1789)), J1788*(1+C1789))</f>
        <v>359.53026191608876</v>
      </c>
      <c r="K1789" s="9">
        <f t="shared" ca="1" si="86"/>
        <v>4.041862143630448E-3</v>
      </c>
      <c r="L1789" s="10"/>
    </row>
    <row r="1790" spans="1:12">
      <c r="A1790" s="1" t="s">
        <v>1789</v>
      </c>
      <c r="B1790" s="3">
        <v>107.55</v>
      </c>
      <c r="C1790" s="9">
        <f t="shared" si="84"/>
        <v>6.3628707775802429E-3</v>
      </c>
      <c r="E1790" s="3">
        <v>139.49</v>
      </c>
      <c r="F1790" s="9">
        <f t="shared" si="85"/>
        <v>2.7316512112716129E-3</v>
      </c>
      <c r="H1790" s="10">
        <f ca="1">IF(ROW()-2&gt;=$R$4, AVERAGE(INDIRECT("C"&amp;ROW()-$R$4+1):C1790), "")</f>
        <v>6.3628707775802429E-3</v>
      </c>
      <c r="J1790" s="18">
        <f ca="1">IF(ISNUMBER(MoyMob), IF(TestX, J1789*(1+C1790), J1789*(1+F1790)), J1789*(1+C1790))</f>
        <v>360.51237319154063</v>
      </c>
      <c r="K1790" s="9">
        <f t="shared" ca="1" si="86"/>
        <v>2.7316512112716129E-3</v>
      </c>
      <c r="L1790" s="10"/>
    </row>
    <row r="1791" spans="1:12">
      <c r="A1791" s="1" t="s">
        <v>1790</v>
      </c>
      <c r="B1791" s="3">
        <v>107.62</v>
      </c>
      <c r="C1791" s="9">
        <f t="shared" si="84"/>
        <v>6.5086006508607852E-4</v>
      </c>
      <c r="E1791" s="3">
        <v>139.72999999999999</v>
      </c>
      <c r="F1791" s="9">
        <f t="shared" si="85"/>
        <v>1.7205534446911308E-3</v>
      </c>
      <c r="H1791" s="10">
        <f ca="1">IF(ROW()-2&gt;=$R$4, AVERAGE(INDIRECT("C"&amp;ROW()-$R$4+1):C1791), "")</f>
        <v>6.5086006508607852E-4</v>
      </c>
      <c r="J1791" s="18">
        <f ca="1">IF(ISNUMBER(MoyMob), IF(TestX, J1790*(1+C1791), J1790*(1+F1791)), J1790*(1+C1791))</f>
        <v>361.13265399708911</v>
      </c>
      <c r="K1791" s="9">
        <f t="shared" ca="1" si="86"/>
        <v>1.7205534446911308E-3</v>
      </c>
      <c r="L1791" s="10"/>
    </row>
    <row r="1792" spans="1:12">
      <c r="A1792" s="1" t="s">
        <v>1791</v>
      </c>
      <c r="B1792" s="3">
        <v>108</v>
      </c>
      <c r="C1792" s="9">
        <f t="shared" si="84"/>
        <v>3.5309422040512572E-3</v>
      </c>
      <c r="E1792" s="3">
        <v>140.1</v>
      </c>
      <c r="F1792" s="9">
        <f t="shared" si="85"/>
        <v>2.6479639304373137E-3</v>
      </c>
      <c r="H1792" s="10">
        <f ca="1">IF(ROW()-2&gt;=$R$4, AVERAGE(INDIRECT("C"&amp;ROW()-$R$4+1):C1792), "")</f>
        <v>3.5309422040512572E-3</v>
      </c>
      <c r="J1792" s="18">
        <f ca="1">IF(ISNUMBER(MoyMob), IF(TestX, J1791*(1+C1792), J1791*(1+F1792)), J1791*(1+C1792))</f>
        <v>362.08892023897647</v>
      </c>
      <c r="K1792" s="9">
        <f t="shared" ca="1" si="86"/>
        <v>2.6479639304373137E-3</v>
      </c>
      <c r="L1792" s="10"/>
    </row>
    <row r="1793" spans="1:12">
      <c r="A1793" s="1" t="s">
        <v>1792</v>
      </c>
      <c r="B1793" s="3">
        <v>106.94</v>
      </c>
      <c r="C1793" s="9">
        <f t="shared" si="84"/>
        <v>-9.8148148148148318E-3</v>
      </c>
      <c r="E1793" s="3">
        <v>139.72</v>
      </c>
      <c r="F1793" s="9">
        <f t="shared" si="85"/>
        <v>-2.7123483226266787E-3</v>
      </c>
      <c r="H1793" s="10">
        <f ca="1">IF(ROW()-2&gt;=$R$4, AVERAGE(INDIRECT("C"&amp;ROW()-$R$4+1):C1793), "")</f>
        <v>-9.8148148148148318E-3</v>
      </c>
      <c r="J1793" s="18">
        <f ca="1">IF(ISNUMBER(MoyMob), IF(TestX, J1792*(1+C1793), J1792*(1+F1793)), J1792*(1+C1793))</f>
        <v>361.1068089635246</v>
      </c>
      <c r="K1793" s="9">
        <f t="shared" ca="1" si="86"/>
        <v>-2.7123483226265677E-3</v>
      </c>
      <c r="L1793" s="10"/>
    </row>
    <row r="1794" spans="1:12">
      <c r="A1794" s="1" t="s">
        <v>1793</v>
      </c>
      <c r="B1794" s="3">
        <v>108</v>
      </c>
      <c r="C1794" s="9">
        <f t="shared" si="84"/>
        <v>9.9121002431270533E-3</v>
      </c>
      <c r="E1794" s="3">
        <v>140.02000000000001</v>
      </c>
      <c r="F1794" s="9">
        <f t="shared" si="85"/>
        <v>2.1471514457487295E-3</v>
      </c>
      <c r="H1794" s="10">
        <f ca="1">IF(ROW()-2&gt;=$R$4, AVERAGE(INDIRECT("C"&amp;ROW()-$R$4+1):C1794), "")</f>
        <v>9.9121002431270533E-3</v>
      </c>
      <c r="J1794" s="18">
        <f ca="1">IF(ISNUMBER(MoyMob), IF(TestX, J1793*(1+C1794), J1793*(1+F1794)), J1793*(1+C1794))</f>
        <v>361.88215997046035</v>
      </c>
      <c r="K1794" s="9">
        <f t="shared" ca="1" si="86"/>
        <v>2.1471514457487295E-3</v>
      </c>
      <c r="L1794" s="10"/>
    </row>
    <row r="1795" spans="1:12">
      <c r="A1795" s="1" t="s">
        <v>1794</v>
      </c>
      <c r="B1795" s="3">
        <v>107.55</v>
      </c>
      <c r="C1795" s="9">
        <f t="shared" si="84"/>
        <v>-4.1666666666666519E-3</v>
      </c>
      <c r="E1795" s="3">
        <v>140.01</v>
      </c>
      <c r="F1795" s="9">
        <f t="shared" si="85"/>
        <v>-7.1418368804643251E-5</v>
      </c>
      <c r="H1795" s="10">
        <f ca="1">IF(ROW()-2&gt;=$R$4, AVERAGE(INDIRECT("C"&amp;ROW()-$R$4+1):C1795), "")</f>
        <v>-4.1666666666666519E-3</v>
      </c>
      <c r="J1795" s="18">
        <f ca="1">IF(ISNUMBER(MoyMob), IF(TestX, J1794*(1+C1795), J1794*(1+F1795)), J1794*(1+C1795))</f>
        <v>361.85631493689579</v>
      </c>
      <c r="K1795" s="9">
        <f t="shared" ca="1" si="86"/>
        <v>-7.1418368804532228E-5</v>
      </c>
      <c r="L1795" s="10"/>
    </row>
    <row r="1796" spans="1:12">
      <c r="A1796" s="1" t="s">
        <v>1795</v>
      </c>
      <c r="B1796" s="3">
        <v>106.79</v>
      </c>
      <c r="C1796" s="9">
        <f t="shared" ref="C1796:C1859" si="87">B1796/B1795-1</f>
        <v>-7.0664807066479485E-3</v>
      </c>
      <c r="E1796" s="3">
        <v>140.22999999999999</v>
      </c>
      <c r="F1796" s="9">
        <f t="shared" ref="F1796:F1859" si="88">E1796/E1795-1</f>
        <v>1.5713163345474346E-3</v>
      </c>
      <c r="H1796" s="10">
        <f ca="1">IF(ROW()-2&gt;=$R$4, AVERAGE(INDIRECT("C"&amp;ROW()-$R$4+1):C1796), "")</f>
        <v>-7.0664807066479485E-3</v>
      </c>
      <c r="J1796" s="18">
        <f ca="1">IF(ISNUMBER(MoyMob), IF(TestX, J1795*(1+C1796), J1795*(1+F1796)), J1795*(1+C1796))</f>
        <v>359.29926426881548</v>
      </c>
      <c r="K1796" s="9">
        <f t="shared" ref="K1796:K1859" ca="1" si="89">J1796/J1795-1</f>
        <v>-7.0664807066479485E-3</v>
      </c>
      <c r="L1796" s="10"/>
    </row>
    <row r="1797" spans="1:12">
      <c r="A1797" s="1" t="s">
        <v>1796</v>
      </c>
      <c r="B1797" s="3">
        <v>106.19</v>
      </c>
      <c r="C1797" s="9">
        <f t="shared" si="87"/>
        <v>-5.6185036052065485E-3</v>
      </c>
      <c r="E1797" s="3">
        <v>139.84</v>
      </c>
      <c r="F1797" s="9">
        <f t="shared" si="88"/>
        <v>-2.7811452613561993E-3</v>
      </c>
      <c r="H1797" s="10">
        <f ca="1">IF(ROW()-2&gt;=$R$4, AVERAGE(INDIRECT("C"&amp;ROW()-$R$4+1):C1797), "")</f>
        <v>-5.6185036052065485E-3</v>
      </c>
      <c r="J1797" s="18">
        <f ca="1">IF(ISNUMBER(MoyMob), IF(TestX, J1796*(1+C1797), J1796*(1+F1797)), J1796*(1+C1797))</f>
        <v>358.3000008225855</v>
      </c>
      <c r="K1797" s="9">
        <f t="shared" ca="1" si="89"/>
        <v>-2.7811452613561993E-3</v>
      </c>
      <c r="L1797" s="10"/>
    </row>
    <row r="1798" spans="1:12">
      <c r="A1798" s="1" t="s">
        <v>1797</v>
      </c>
      <c r="B1798" s="3">
        <v>107.55</v>
      </c>
      <c r="C1798" s="9">
        <f t="shared" si="87"/>
        <v>1.2807232319427486E-2</v>
      </c>
      <c r="E1798" s="3">
        <v>139.94999999999999</v>
      </c>
      <c r="F1798" s="9">
        <f t="shared" si="88"/>
        <v>7.8661327231110967E-4</v>
      </c>
      <c r="H1798" s="10">
        <f ca="1">IF(ROW()-2&gt;=$R$4, AVERAGE(INDIRECT("C"&amp;ROW()-$R$4+1):C1798), "")</f>
        <v>1.2807232319427486E-2</v>
      </c>
      <c r="J1798" s="18">
        <f ca="1">IF(ISNUMBER(MoyMob), IF(TestX, J1797*(1+C1798), J1797*(1+F1798)), J1797*(1+C1798))</f>
        <v>362.88883217317141</v>
      </c>
      <c r="K1798" s="9">
        <f t="shared" ca="1" si="89"/>
        <v>1.2807232319427486E-2</v>
      </c>
      <c r="L1798" s="10"/>
    </row>
    <row r="1799" spans="1:12">
      <c r="A1799" s="1" t="s">
        <v>1798</v>
      </c>
      <c r="B1799" s="3">
        <v>106.87</v>
      </c>
      <c r="C1799" s="9">
        <f t="shared" si="87"/>
        <v>-6.3226406322639539E-3</v>
      </c>
      <c r="E1799" s="3">
        <v>139.97</v>
      </c>
      <c r="F1799" s="9">
        <f t="shared" si="88"/>
        <v>1.4290818149342854E-4</v>
      </c>
      <c r="H1799" s="10">
        <f ca="1">IF(ROW()-2&gt;=$R$4, AVERAGE(INDIRECT("C"&amp;ROW()-$R$4+1):C1799), "")</f>
        <v>-6.3226406322639539E-3</v>
      </c>
      <c r="J1799" s="18">
        <f ca="1">IF(ISNUMBER(MoyMob), IF(TestX, J1798*(1+C1799), J1798*(1+F1799)), J1798*(1+C1799))</f>
        <v>360.59441649787851</v>
      </c>
      <c r="K1799" s="9">
        <f t="shared" ca="1" si="89"/>
        <v>-6.3226406322639539E-3</v>
      </c>
      <c r="L1799" s="10"/>
    </row>
    <row r="1800" spans="1:12">
      <c r="A1800" s="1" t="s">
        <v>1799</v>
      </c>
      <c r="B1800" s="3">
        <v>106.72</v>
      </c>
      <c r="C1800" s="9">
        <f t="shared" si="87"/>
        <v>-1.4035744362309588E-3</v>
      </c>
      <c r="E1800" s="3">
        <v>140.44</v>
      </c>
      <c r="F1800" s="9">
        <f t="shared" si="88"/>
        <v>3.3578623990855316E-3</v>
      </c>
      <c r="H1800" s="10">
        <f ca="1">IF(ROW()-2&gt;=$R$4, AVERAGE(INDIRECT("C"&amp;ROW()-$R$4+1):C1800), "")</f>
        <v>-1.4035744362309588E-3</v>
      </c>
      <c r="J1800" s="18">
        <f ca="1">IF(ISNUMBER(MoyMob), IF(TestX, J1799*(1+C1800), J1799*(1+F1800)), J1799*(1+C1800))</f>
        <v>360.08829539303446</v>
      </c>
      <c r="K1800" s="9">
        <f t="shared" ca="1" si="89"/>
        <v>-1.4035744362309588E-3</v>
      </c>
      <c r="L1800" s="10"/>
    </row>
    <row r="1801" spans="1:12">
      <c r="A1801" s="1" t="s">
        <v>1800</v>
      </c>
      <c r="B1801" s="3">
        <v>107.02</v>
      </c>
      <c r="C1801" s="9">
        <f t="shared" si="87"/>
        <v>2.8110944527734993E-3</v>
      </c>
      <c r="E1801" s="3">
        <v>140.46</v>
      </c>
      <c r="F1801" s="9">
        <f t="shared" si="88"/>
        <v>1.4240956992317422E-4</v>
      </c>
      <c r="H1801" s="10">
        <f ca="1">IF(ROW()-2&gt;=$R$4, AVERAGE(INDIRECT("C"&amp;ROW()-$R$4+1):C1801), "")</f>
        <v>2.8110944527734993E-3</v>
      </c>
      <c r="J1801" s="18">
        <f ca="1">IF(ISNUMBER(MoyMob), IF(TestX, J1800*(1+C1801), J1800*(1+F1801)), J1800*(1+C1801))</f>
        <v>360.13957541231576</v>
      </c>
      <c r="K1801" s="9">
        <f t="shared" ca="1" si="89"/>
        <v>1.4240956992317422E-4</v>
      </c>
      <c r="L1801" s="10"/>
    </row>
    <row r="1802" spans="1:12">
      <c r="A1802" s="1" t="s">
        <v>1801</v>
      </c>
      <c r="B1802" s="3">
        <v>102.37</v>
      </c>
      <c r="C1802" s="9">
        <f t="shared" si="87"/>
        <v>-4.3449822463090926E-2</v>
      </c>
      <c r="E1802" s="3">
        <v>140.77000000000001</v>
      </c>
      <c r="F1802" s="9">
        <f t="shared" si="88"/>
        <v>2.2070340310409442E-3</v>
      </c>
      <c r="H1802" s="10">
        <f ca="1">IF(ROW()-2&gt;=$R$4, AVERAGE(INDIRECT("C"&amp;ROW()-$R$4+1):C1802), "")</f>
        <v>-4.3449822463090926E-2</v>
      </c>
      <c r="J1802" s="18">
        <f ca="1">IF(ISNUMBER(MoyMob), IF(TestX, J1801*(1+C1802), J1801*(1+F1802)), J1801*(1+C1802))</f>
        <v>344.49157479871769</v>
      </c>
      <c r="K1802" s="9">
        <f t="shared" ca="1" si="89"/>
        <v>-4.3449822463090926E-2</v>
      </c>
      <c r="L1802" s="10"/>
    </row>
    <row r="1803" spans="1:12">
      <c r="A1803" s="1" t="s">
        <v>1802</v>
      </c>
      <c r="B1803" s="3">
        <v>98.24</v>
      </c>
      <c r="C1803" s="9">
        <f t="shared" si="87"/>
        <v>-4.0343850737520892E-2</v>
      </c>
      <c r="E1803" s="3">
        <v>140.51</v>
      </c>
      <c r="F1803" s="9">
        <f t="shared" si="88"/>
        <v>-1.8469844427081439E-3</v>
      </c>
      <c r="H1803" s="10">
        <f ca="1">IF(ROW()-2&gt;=$R$4, AVERAGE(INDIRECT("C"&amp;ROW()-$R$4+1):C1803), "")</f>
        <v>-4.0343850737520892E-2</v>
      </c>
      <c r="J1803" s="18">
        <f ca="1">IF(ISNUMBER(MoyMob), IF(TestX, J1802*(1+C1803), J1802*(1+F1803)), J1802*(1+C1803))</f>
        <v>330.59345812470474</v>
      </c>
      <c r="K1803" s="9">
        <f t="shared" ca="1" si="89"/>
        <v>-4.0343850737520781E-2</v>
      </c>
      <c r="L1803" s="10"/>
    </row>
    <row r="1804" spans="1:12">
      <c r="A1804" s="1" t="s">
        <v>1803</v>
      </c>
      <c r="B1804" s="3">
        <v>98.01</v>
      </c>
      <c r="C1804" s="9">
        <f t="shared" si="87"/>
        <v>-2.341205211726316E-3</v>
      </c>
      <c r="E1804" s="3">
        <v>140.01</v>
      </c>
      <c r="F1804" s="9">
        <f t="shared" si="88"/>
        <v>-3.5584655896377937E-3</v>
      </c>
      <c r="H1804" s="10">
        <f ca="1">IF(ROW()-2&gt;=$R$4, AVERAGE(INDIRECT("C"&amp;ROW()-$R$4+1):C1804), "")</f>
        <v>-2.341205211726316E-3</v>
      </c>
      <c r="J1804" s="18">
        <f ca="1">IF(ISNUMBER(MoyMob), IF(TestX, J1803*(1+C1804), J1803*(1+F1804)), J1803*(1+C1804))</f>
        <v>329.41705267980859</v>
      </c>
      <c r="K1804" s="9">
        <f t="shared" ca="1" si="89"/>
        <v>-3.5584655896379047E-3</v>
      </c>
      <c r="L1804" s="10"/>
    </row>
    <row r="1805" spans="1:12">
      <c r="A1805" s="1" t="s">
        <v>1804</v>
      </c>
      <c r="B1805" s="3">
        <v>99.52</v>
      </c>
      <c r="C1805" s="9">
        <f t="shared" si="87"/>
        <v>1.5406591164166761E-2</v>
      </c>
      <c r="E1805" s="3">
        <v>140.24</v>
      </c>
      <c r="F1805" s="9">
        <f t="shared" si="88"/>
        <v>1.6427398042997421E-3</v>
      </c>
      <c r="H1805" s="10">
        <f ca="1">IF(ROW()-2&gt;=$R$4, AVERAGE(INDIRECT("C"&amp;ROW()-$R$4+1):C1805), "")</f>
        <v>1.5406591164166761E-2</v>
      </c>
      <c r="J1805" s="18">
        <f ca="1">IF(ISNUMBER(MoyMob), IF(TestX, J1804*(1+C1805), J1804*(1+F1805)), J1804*(1+C1805))</f>
        <v>334.49224653295119</v>
      </c>
      <c r="K1805" s="9">
        <f t="shared" ca="1" si="89"/>
        <v>1.5406591164166761E-2</v>
      </c>
      <c r="L1805" s="10"/>
    </row>
    <row r="1806" spans="1:12">
      <c r="A1806" s="1" t="s">
        <v>1805</v>
      </c>
      <c r="B1806" s="3">
        <v>98.69</v>
      </c>
      <c r="C1806" s="9">
        <f t="shared" si="87"/>
        <v>-8.3400321543408706E-3</v>
      </c>
      <c r="E1806" s="3">
        <v>140.32</v>
      </c>
      <c r="F1806" s="9">
        <f t="shared" si="88"/>
        <v>5.7045065601823985E-4</v>
      </c>
      <c r="H1806" s="10">
        <f ca="1">IF(ROW()-2&gt;=$R$4, AVERAGE(INDIRECT("C"&amp;ROW()-$R$4+1):C1806), "")</f>
        <v>-8.3400321543408706E-3</v>
      </c>
      <c r="J1806" s="18">
        <f ca="1">IF(ISNUMBER(MoyMob), IF(TestX, J1805*(1+C1806), J1805*(1+F1806)), J1805*(1+C1806))</f>
        <v>331.70257044148866</v>
      </c>
      <c r="K1806" s="9">
        <f t="shared" ca="1" si="89"/>
        <v>-8.3400321543408706E-3</v>
      </c>
      <c r="L1806" s="10"/>
    </row>
    <row r="1807" spans="1:12">
      <c r="A1807" s="1" t="s">
        <v>1806</v>
      </c>
      <c r="B1807" s="3">
        <v>97.56</v>
      </c>
      <c r="C1807" s="9">
        <f t="shared" si="87"/>
        <v>-1.1449994933630525E-2</v>
      </c>
      <c r="E1807" s="3">
        <v>140.55000000000001</v>
      </c>
      <c r="F1807" s="9">
        <f t="shared" si="88"/>
        <v>1.6391106043331938E-3</v>
      </c>
      <c r="H1807" s="10">
        <f ca="1">IF(ROW()-2&gt;=$R$4, AVERAGE(INDIRECT("C"&amp;ROW()-$R$4+1):C1807), "")</f>
        <v>-1.1449994933630525E-2</v>
      </c>
      <c r="J1807" s="18">
        <f ca="1">IF(ISNUMBER(MoyMob), IF(TestX, J1806*(1+C1807), J1806*(1+F1807)), J1806*(1+C1807))</f>
        <v>327.90457769046139</v>
      </c>
      <c r="K1807" s="9">
        <f t="shared" ca="1" si="89"/>
        <v>-1.1449994933630525E-2</v>
      </c>
      <c r="L1807" s="10"/>
    </row>
    <row r="1808" spans="1:12">
      <c r="A1808" s="1" t="s">
        <v>1807</v>
      </c>
      <c r="B1808" s="3">
        <v>96.81</v>
      </c>
      <c r="C1808" s="9">
        <f t="shared" si="87"/>
        <v>-7.6875768757687091E-3</v>
      </c>
      <c r="E1808" s="3">
        <v>140.97999999999999</v>
      </c>
      <c r="F1808" s="9">
        <f t="shared" si="88"/>
        <v>3.0594094628244584E-3</v>
      </c>
      <c r="H1808" s="10">
        <f ca="1">IF(ROW()-2&gt;=$R$4, AVERAGE(INDIRECT("C"&amp;ROW()-$R$4+1):C1808), "")</f>
        <v>-7.6875768757687091E-3</v>
      </c>
      <c r="J1808" s="18">
        <f ca="1">IF(ISNUMBER(MoyMob), IF(TestX, J1807*(1+C1808), J1807*(1+F1808)), J1807*(1+C1808))</f>
        <v>328.90777205835104</v>
      </c>
      <c r="K1808" s="9">
        <f t="shared" ca="1" si="89"/>
        <v>3.0594094628244584E-3</v>
      </c>
      <c r="L1808" s="10"/>
    </row>
    <row r="1809" spans="1:12">
      <c r="A1809" s="1" t="s">
        <v>1808</v>
      </c>
      <c r="B1809" s="3">
        <v>96.06</v>
      </c>
      <c r="C1809" s="9">
        <f t="shared" si="87"/>
        <v>-7.747133560582542E-3</v>
      </c>
      <c r="E1809" s="3">
        <v>140.31</v>
      </c>
      <c r="F1809" s="9">
        <f t="shared" si="88"/>
        <v>-4.7524471556248393E-3</v>
      </c>
      <c r="H1809" s="10">
        <f ca="1">IF(ROW()-2&gt;=$R$4, AVERAGE(INDIRECT("C"&amp;ROW()-$R$4+1):C1809), "")</f>
        <v>-7.747133560582542E-3</v>
      </c>
      <c r="J1809" s="18">
        <f ca="1">IF(ISNUMBER(MoyMob), IF(TestX, J1808*(1+C1809), J1808*(1+F1809)), J1808*(1+C1809))</f>
        <v>326.35967961910137</v>
      </c>
      <c r="K1809" s="9">
        <f t="shared" ca="1" si="89"/>
        <v>-7.747133560582542E-3</v>
      </c>
      <c r="L1809" s="10"/>
    </row>
    <row r="1810" spans="1:12">
      <c r="A1810" s="1" t="s">
        <v>1809</v>
      </c>
      <c r="B1810" s="3">
        <v>95.84</v>
      </c>
      <c r="C1810" s="9">
        <f t="shared" si="87"/>
        <v>-2.290235269623131E-3</v>
      </c>
      <c r="E1810" s="3">
        <v>140.33000000000001</v>
      </c>
      <c r="F1810" s="9">
        <f t="shared" si="88"/>
        <v>1.4254151521631009E-4</v>
      </c>
      <c r="H1810" s="10">
        <f ca="1">IF(ROW()-2&gt;=$R$4, AVERAGE(INDIRECT("C"&amp;ROW()-$R$4+1):C1810), "")</f>
        <v>-2.290235269623131E-3</v>
      </c>
      <c r="J1810" s="18">
        <f ca="1">IF(ISNUMBER(MoyMob), IF(TestX, J1809*(1+C1810), J1809*(1+F1810)), J1809*(1+C1810))</f>
        <v>325.61223917025478</v>
      </c>
      <c r="K1810" s="9">
        <f t="shared" ca="1" si="89"/>
        <v>-2.290235269623131E-3</v>
      </c>
      <c r="L1810" s="10"/>
    </row>
    <row r="1811" spans="1:12">
      <c r="A1811" s="1" t="s">
        <v>1810</v>
      </c>
      <c r="B1811" s="3">
        <v>95.99</v>
      </c>
      <c r="C1811" s="9">
        <f t="shared" si="87"/>
        <v>1.5651085141903387E-3</v>
      </c>
      <c r="E1811" s="3">
        <v>140.35</v>
      </c>
      <c r="F1811" s="9">
        <f t="shared" si="88"/>
        <v>1.4252120002833379E-4</v>
      </c>
      <c r="H1811" s="10">
        <f ca="1">IF(ROW()-2&gt;=$R$4, AVERAGE(INDIRECT("C"&amp;ROW()-$R$4+1):C1811), "")</f>
        <v>1.5651085141903387E-3</v>
      </c>
      <c r="J1811" s="18">
        <f ca="1">IF(ISNUMBER(MoyMob), IF(TestX, J1810*(1+C1811), J1810*(1+F1811)), J1810*(1+C1811))</f>
        <v>326.12185765810472</v>
      </c>
      <c r="K1811" s="9">
        <f t="shared" ca="1" si="89"/>
        <v>1.5651085141903387E-3</v>
      </c>
      <c r="L1811" s="10"/>
    </row>
    <row r="1812" spans="1:12">
      <c r="A1812" s="1" t="s">
        <v>1811</v>
      </c>
      <c r="B1812" s="3">
        <v>96.66</v>
      </c>
      <c r="C1812" s="9">
        <f t="shared" si="87"/>
        <v>6.9798937389311533E-3</v>
      </c>
      <c r="E1812" s="3">
        <v>140.56</v>
      </c>
      <c r="F1812" s="9">
        <f t="shared" si="88"/>
        <v>1.4962593516210099E-3</v>
      </c>
      <c r="H1812" s="10">
        <f ca="1">IF(ROW()-2&gt;=$R$4, AVERAGE(INDIRECT("C"&amp;ROW()-$R$4+1):C1812), "")</f>
        <v>6.9798937389311533E-3</v>
      </c>
      <c r="J1812" s="18">
        <f ca="1">IF(ISNUMBER(MoyMob), IF(TestX, J1811*(1+C1812), J1811*(1+F1812)), J1811*(1+C1812))</f>
        <v>328.39815357050111</v>
      </c>
      <c r="K1812" s="9">
        <f t="shared" ca="1" si="89"/>
        <v>6.9798937389311533E-3</v>
      </c>
      <c r="L1812" s="10"/>
    </row>
    <row r="1813" spans="1:12">
      <c r="A1813" s="1" t="s">
        <v>1812</v>
      </c>
      <c r="B1813" s="3">
        <v>96.36</v>
      </c>
      <c r="C1813" s="9">
        <f t="shared" si="87"/>
        <v>-3.1036623215393577E-3</v>
      </c>
      <c r="E1813" s="3">
        <v>140.31</v>
      </c>
      <c r="F1813" s="9">
        <f t="shared" si="88"/>
        <v>-1.778599886169574E-3</v>
      </c>
      <c r="H1813" s="10">
        <f ca="1">IF(ROW()-2&gt;=$R$4, AVERAGE(INDIRECT("C"&amp;ROW()-$R$4+1):C1813), "")</f>
        <v>-3.1036623215393577E-3</v>
      </c>
      <c r="J1813" s="18">
        <f ca="1">IF(ISNUMBER(MoyMob), IF(TestX, J1812*(1+C1813), J1812*(1+F1813)), J1812*(1+C1813))</f>
        <v>327.37891659480124</v>
      </c>
      <c r="K1813" s="9">
        <f t="shared" ca="1" si="89"/>
        <v>-3.1036623215393577E-3</v>
      </c>
      <c r="L1813" s="10"/>
    </row>
    <row r="1814" spans="1:12">
      <c r="A1814" s="1" t="s">
        <v>1813</v>
      </c>
      <c r="B1814" s="3">
        <v>95.39</v>
      </c>
      <c r="C1814" s="9">
        <f t="shared" si="87"/>
        <v>-1.0066417600664179E-2</v>
      </c>
      <c r="E1814" s="3">
        <v>140.4</v>
      </c>
      <c r="F1814" s="9">
        <f t="shared" si="88"/>
        <v>6.4143681847350642E-4</v>
      </c>
      <c r="H1814" s="10">
        <f ca="1">IF(ROW()-2&gt;=$R$4, AVERAGE(INDIRECT("C"&amp;ROW()-$R$4+1):C1814), "")</f>
        <v>-1.0066417600664179E-2</v>
      </c>
      <c r="J1814" s="18">
        <f ca="1">IF(ISNUMBER(MoyMob), IF(TestX, J1813*(1+C1814), J1813*(1+F1814)), J1813*(1+C1814))</f>
        <v>327.58890948549714</v>
      </c>
      <c r="K1814" s="9">
        <f t="shared" ca="1" si="89"/>
        <v>6.4143681847350642E-4</v>
      </c>
      <c r="L1814" s="10"/>
    </row>
    <row r="1815" spans="1:12">
      <c r="A1815" s="1" t="s">
        <v>1814</v>
      </c>
      <c r="B1815" s="3">
        <v>90.43</v>
      </c>
      <c r="C1815" s="9">
        <f t="shared" si="87"/>
        <v>-5.1997064681832406E-2</v>
      </c>
      <c r="E1815" s="3">
        <v>140.13999999999999</v>
      </c>
      <c r="F1815" s="9">
        <f t="shared" si="88"/>
        <v>-1.8518518518519933E-3</v>
      </c>
      <c r="H1815" s="10">
        <f ca="1">IF(ROW()-2&gt;=$R$4, AVERAGE(INDIRECT("C"&amp;ROW()-$R$4+1):C1815), "")</f>
        <v>-5.1997064681832406E-2</v>
      </c>
      <c r="J1815" s="18">
        <f ca="1">IF(ISNUMBER(MoyMob), IF(TestX, J1814*(1+C1815), J1814*(1+F1815)), J1814*(1+C1815))</f>
        <v>326.98226335682023</v>
      </c>
      <c r="K1815" s="9">
        <f t="shared" ca="1" si="89"/>
        <v>-1.8518518518521043E-3</v>
      </c>
      <c r="L1815" s="10"/>
    </row>
    <row r="1816" spans="1:12">
      <c r="A1816" s="1" t="s">
        <v>1815</v>
      </c>
      <c r="B1816" s="3">
        <v>86.91</v>
      </c>
      <c r="C1816" s="9">
        <f t="shared" si="87"/>
        <v>-3.8925135463894867E-2</v>
      </c>
      <c r="E1816" s="3">
        <v>139.79</v>
      </c>
      <c r="F1816" s="9">
        <f t="shared" si="88"/>
        <v>-2.4975024975024684E-3</v>
      </c>
      <c r="H1816" s="10">
        <f ca="1">IF(ROW()-2&gt;=$R$4, AVERAGE(INDIRECT("C"&amp;ROW()-$R$4+1):C1816), "")</f>
        <v>-3.8925135463894867E-2</v>
      </c>
      <c r="J1816" s="18">
        <f ca="1">IF(ISNUMBER(MoyMob), IF(TestX, J1815*(1+C1816), J1815*(1+F1816)), J1815*(1+C1816))</f>
        <v>314.25443446136507</v>
      </c>
      <c r="K1816" s="9">
        <f t="shared" ca="1" si="89"/>
        <v>-3.8925135463894867E-2</v>
      </c>
      <c r="L1816" s="10"/>
    </row>
    <row r="1817" spans="1:12">
      <c r="A1817" s="1" t="s">
        <v>1816</v>
      </c>
      <c r="B1817" s="3">
        <v>87.06</v>
      </c>
      <c r="C1817" s="9">
        <f t="shared" si="87"/>
        <v>1.7259233690025688E-3</v>
      </c>
      <c r="E1817" s="3">
        <v>139.29</v>
      </c>
      <c r="F1817" s="9">
        <f t="shared" si="88"/>
        <v>-3.5767937620716506E-3</v>
      </c>
      <c r="H1817" s="10">
        <f ca="1">IF(ROW()-2&gt;=$R$4, AVERAGE(INDIRECT("C"&amp;ROW()-$R$4+1):C1817), "")</f>
        <v>1.7259233690025688E-3</v>
      </c>
      <c r="J1817" s="18">
        <f ca="1">IF(ISNUMBER(MoyMob), IF(TestX, J1816*(1+C1817), J1816*(1+F1817)), J1816*(1+C1817))</f>
        <v>314.79681353361462</v>
      </c>
      <c r="K1817" s="9">
        <f t="shared" ca="1" si="89"/>
        <v>1.7259233690025688E-3</v>
      </c>
      <c r="L1817" s="10"/>
    </row>
    <row r="1818" spans="1:12">
      <c r="A1818" s="1" t="s">
        <v>1817</v>
      </c>
      <c r="B1818" s="3">
        <v>88.86</v>
      </c>
      <c r="C1818" s="9">
        <f t="shared" si="87"/>
        <v>2.0675396278428737E-2</v>
      </c>
      <c r="E1818" s="3">
        <v>138.51</v>
      </c>
      <c r="F1818" s="9">
        <f t="shared" si="88"/>
        <v>-5.5998276976093608E-3</v>
      </c>
      <c r="H1818" s="10">
        <f ca="1">IF(ROW()-2&gt;=$R$4, AVERAGE(INDIRECT("C"&amp;ROW()-$R$4+1):C1818), "")</f>
        <v>2.0675396278428737E-2</v>
      </c>
      <c r="J1818" s="18">
        <f ca="1">IF(ISNUMBER(MoyMob), IF(TestX, J1817*(1+C1818), J1817*(1+F1818)), J1817*(1+C1818))</f>
        <v>321.30536240060877</v>
      </c>
      <c r="K1818" s="9">
        <f t="shared" ca="1" si="89"/>
        <v>2.0675396278428737E-2</v>
      </c>
      <c r="L1818" s="10"/>
    </row>
    <row r="1819" spans="1:12">
      <c r="A1819" s="1" t="s">
        <v>1818</v>
      </c>
      <c r="B1819" s="3">
        <v>91.56</v>
      </c>
      <c r="C1819" s="9">
        <f t="shared" si="87"/>
        <v>3.0384875084402463E-2</v>
      </c>
      <c r="E1819" s="3">
        <v>138.49</v>
      </c>
      <c r="F1819" s="9">
        <f t="shared" si="88"/>
        <v>-1.4439390657705609E-4</v>
      </c>
      <c r="H1819" s="10">
        <f ca="1">IF(ROW()-2&gt;=$R$4, AVERAGE(INDIRECT("C"&amp;ROW()-$R$4+1):C1819), "")</f>
        <v>3.0384875084402463E-2</v>
      </c>
      <c r="J1819" s="18">
        <f ca="1">IF(ISNUMBER(MoyMob), IF(TestX, J1818*(1+C1819), J1818*(1+F1819)), J1818*(1+C1819))</f>
        <v>331.06818570109994</v>
      </c>
      <c r="K1819" s="9">
        <f t="shared" ca="1" si="89"/>
        <v>3.0384875084402463E-2</v>
      </c>
      <c r="L1819" s="10"/>
    </row>
    <row r="1820" spans="1:12">
      <c r="A1820" s="1" t="s">
        <v>1819</v>
      </c>
      <c r="B1820" s="3">
        <v>92.01</v>
      </c>
      <c r="C1820" s="9">
        <f t="shared" si="87"/>
        <v>4.9148099606814988E-3</v>
      </c>
      <c r="E1820" s="3">
        <v>138.94999999999999</v>
      </c>
      <c r="F1820" s="9">
        <f t="shared" si="88"/>
        <v>3.3215394613328453E-3</v>
      </c>
      <c r="H1820" s="10">
        <f ca="1">IF(ROW()-2&gt;=$R$4, AVERAGE(INDIRECT("C"&amp;ROW()-$R$4+1):C1820), "")</f>
        <v>4.9148099606814988E-3</v>
      </c>
      <c r="J1820" s="18">
        <f ca="1">IF(ISNUMBER(MoyMob), IF(TestX, J1819*(1+C1820), J1819*(1+F1820)), J1819*(1+C1820))</f>
        <v>332.16784174429802</v>
      </c>
      <c r="K1820" s="9">
        <f t="shared" ca="1" si="89"/>
        <v>3.3215394613328453E-3</v>
      </c>
      <c r="L1820" s="10"/>
    </row>
    <row r="1821" spans="1:12">
      <c r="A1821" s="1" t="s">
        <v>1820</v>
      </c>
      <c r="B1821" s="3">
        <v>90.88</v>
      </c>
      <c r="C1821" s="9">
        <f t="shared" si="87"/>
        <v>-1.2281273774589874E-2</v>
      </c>
      <c r="E1821" s="3">
        <v>138.94999999999999</v>
      </c>
      <c r="F1821" s="9">
        <f t="shared" si="88"/>
        <v>0</v>
      </c>
      <c r="H1821" s="10">
        <f ca="1">IF(ROW()-2&gt;=$R$4, AVERAGE(INDIRECT("C"&amp;ROW()-$R$4+1):C1821), "")</f>
        <v>-1.2281273774589874E-2</v>
      </c>
      <c r="J1821" s="18">
        <f ca="1">IF(ISNUMBER(MoyMob), IF(TestX, J1820*(1+C1821), J1820*(1+F1821)), J1820*(1+C1821))</f>
        <v>332.16784174429802</v>
      </c>
      <c r="K1821" s="9">
        <f t="shared" ca="1" si="89"/>
        <v>0</v>
      </c>
      <c r="L1821" s="10"/>
    </row>
    <row r="1822" spans="1:12">
      <c r="A1822" s="1" t="s">
        <v>1821</v>
      </c>
      <c r="B1822" s="3">
        <v>89.68</v>
      </c>
      <c r="C1822" s="9">
        <f t="shared" si="87"/>
        <v>-1.320422535211252E-2</v>
      </c>
      <c r="E1822" s="3">
        <v>138.72</v>
      </c>
      <c r="F1822" s="9">
        <f t="shared" si="88"/>
        <v>-1.655271680460535E-3</v>
      </c>
      <c r="H1822" s="10">
        <f ca="1">IF(ROW()-2&gt;=$R$4, AVERAGE(INDIRECT("C"&amp;ROW()-$R$4+1):C1822), "")</f>
        <v>-1.320422535211252E-2</v>
      </c>
      <c r="J1822" s="18">
        <f ca="1">IF(ISNUMBER(MoyMob), IF(TestX, J1821*(1+C1822), J1821*(1+F1822)), J1821*(1+C1822))</f>
        <v>331.618013722699</v>
      </c>
      <c r="K1822" s="9">
        <f t="shared" ca="1" si="89"/>
        <v>-1.6552716804604239E-3</v>
      </c>
      <c r="L1822" s="10"/>
    </row>
    <row r="1823" spans="1:12">
      <c r="A1823" s="1" t="s">
        <v>1822</v>
      </c>
      <c r="B1823" s="3">
        <v>88.56</v>
      </c>
      <c r="C1823" s="9">
        <f t="shared" si="87"/>
        <v>-1.2488849241748534E-2</v>
      </c>
      <c r="E1823" s="3">
        <v>138.29</v>
      </c>
      <c r="F1823" s="9">
        <f t="shared" si="88"/>
        <v>-3.099769319492518E-3</v>
      </c>
      <c r="H1823" s="10">
        <f ca="1">IF(ROW()-2&gt;=$R$4, AVERAGE(INDIRECT("C"&amp;ROW()-$R$4+1):C1823), "")</f>
        <v>-1.2488849241748534E-2</v>
      </c>
      <c r="J1823" s="18">
        <f ca="1">IF(ISNUMBER(MoyMob), IF(TestX, J1822*(1+C1823), J1822*(1+F1823)), J1822*(1+C1823))</f>
        <v>330.59007437797032</v>
      </c>
      <c r="K1823" s="9">
        <f t="shared" ca="1" si="89"/>
        <v>-3.099769319492518E-3</v>
      </c>
      <c r="L1823" s="10"/>
    </row>
    <row r="1824" spans="1:12">
      <c r="A1824" s="1" t="s">
        <v>1823</v>
      </c>
      <c r="B1824" s="3">
        <v>89.76</v>
      </c>
      <c r="C1824" s="9">
        <f t="shared" si="87"/>
        <v>1.3550135501354976E-2</v>
      </c>
      <c r="E1824" s="3">
        <v>138.1</v>
      </c>
      <c r="F1824" s="9">
        <f t="shared" si="88"/>
        <v>-1.3739243618482444E-3</v>
      </c>
      <c r="H1824" s="10">
        <f ca="1">IF(ROW()-2&gt;=$R$4, AVERAGE(INDIRECT("C"&amp;ROW()-$R$4+1):C1824), "")</f>
        <v>1.3550135501354976E-2</v>
      </c>
      <c r="J1824" s="18">
        <f ca="1">IF(ISNUMBER(MoyMob), IF(TestX, J1823*(1+C1824), J1823*(1+F1824)), J1823*(1+C1824))</f>
        <v>335.06961468119482</v>
      </c>
      <c r="K1824" s="9">
        <f t="shared" ca="1" si="89"/>
        <v>1.3550135501354976E-2</v>
      </c>
      <c r="L1824" s="10"/>
    </row>
    <row r="1825" spans="1:12">
      <c r="A1825" s="1" t="s">
        <v>1824</v>
      </c>
      <c r="B1825" s="3">
        <v>89.31</v>
      </c>
      <c r="C1825" s="9">
        <f t="shared" si="87"/>
        <v>-5.0133689839572115E-3</v>
      </c>
      <c r="E1825" s="3">
        <v>139</v>
      </c>
      <c r="F1825" s="9">
        <f t="shared" si="88"/>
        <v>6.5170166545982511E-3</v>
      </c>
      <c r="H1825" s="10">
        <f ca="1">IF(ROW()-2&gt;=$R$4, AVERAGE(INDIRECT("C"&amp;ROW()-$R$4+1):C1825), "")</f>
        <v>-5.0133689839572115E-3</v>
      </c>
      <c r="J1825" s="18">
        <f ca="1">IF(ISNUMBER(MoyMob), IF(TestX, J1824*(1+C1825), J1824*(1+F1825)), J1824*(1+C1825))</f>
        <v>333.3897870674856</v>
      </c>
      <c r="K1825" s="9">
        <f t="shared" ca="1" si="89"/>
        <v>-5.0133689839573226E-3</v>
      </c>
      <c r="L1825" s="10"/>
    </row>
    <row r="1826" spans="1:12">
      <c r="A1826" s="1" t="s">
        <v>1825</v>
      </c>
      <c r="B1826" s="3">
        <v>88.78</v>
      </c>
      <c r="C1826" s="9">
        <f t="shared" si="87"/>
        <v>-5.9343858470496391E-3</v>
      </c>
      <c r="E1826" s="3">
        <v>139.30000000000001</v>
      </c>
      <c r="F1826" s="9">
        <f t="shared" si="88"/>
        <v>2.1582733812950394E-3</v>
      </c>
      <c r="H1826" s="10">
        <f ca="1">IF(ROW()-2&gt;=$R$4, AVERAGE(INDIRECT("C"&amp;ROW()-$R$4+1):C1826), "")</f>
        <v>-5.9343858470496391E-3</v>
      </c>
      <c r="J1826" s="18">
        <f ca="1">IF(ISNUMBER(MoyMob), IF(TestX, J1825*(1+C1826), J1825*(1+F1826)), J1825*(1+C1826))</f>
        <v>331.41132343356139</v>
      </c>
      <c r="K1826" s="9">
        <f t="shared" ca="1" si="89"/>
        <v>-5.9343858470497501E-3</v>
      </c>
      <c r="L1826" s="10"/>
    </row>
    <row r="1827" spans="1:12">
      <c r="A1827" s="1" t="s">
        <v>1826</v>
      </c>
      <c r="B1827" s="3">
        <v>88.41</v>
      </c>
      <c r="C1827" s="9">
        <f t="shared" si="87"/>
        <v>-4.1676053165128346E-3</v>
      </c>
      <c r="E1827" s="3">
        <v>138.94</v>
      </c>
      <c r="F1827" s="9">
        <f t="shared" si="88"/>
        <v>-2.584350323043938E-3</v>
      </c>
      <c r="H1827" s="10">
        <f ca="1">IF(ROW()-2&gt;=$R$4, AVERAGE(INDIRECT("C"&amp;ROW()-$R$4+1):C1827), "")</f>
        <v>-4.1676053165128346E-3</v>
      </c>
      <c r="J1827" s="18">
        <f ca="1">IF(ISNUMBER(MoyMob), IF(TestX, J1826*(1+C1827), J1826*(1+F1827)), J1826*(1+C1827))</f>
        <v>330.55484047278543</v>
      </c>
      <c r="K1827" s="9">
        <f t="shared" ca="1" si="89"/>
        <v>-2.584350323044049E-3</v>
      </c>
      <c r="L1827" s="10"/>
    </row>
    <row r="1828" spans="1:12">
      <c r="A1828" s="1" t="s">
        <v>1827</v>
      </c>
      <c r="B1828" s="3">
        <v>89.91</v>
      </c>
      <c r="C1828" s="9">
        <f t="shared" si="87"/>
        <v>1.6966406515100063E-2</v>
      </c>
      <c r="E1828" s="3">
        <v>139.12</v>
      </c>
      <c r="F1828" s="9">
        <f t="shared" si="88"/>
        <v>1.295523247444974E-3</v>
      </c>
      <c r="H1828" s="10">
        <f ca="1">IF(ROW()-2&gt;=$R$4, AVERAGE(INDIRECT("C"&amp;ROW()-$R$4+1):C1828), "")</f>
        <v>1.6966406515100063E-2</v>
      </c>
      <c r="J1828" s="18">
        <f ca="1">IF(ISNUMBER(MoyMob), IF(TestX, J1827*(1+C1828), J1827*(1+F1828)), J1827*(1+C1828))</f>
        <v>336.16316827178076</v>
      </c>
      <c r="K1828" s="9">
        <f t="shared" ca="1" si="89"/>
        <v>1.6966406515100063E-2</v>
      </c>
      <c r="L1828" s="10"/>
    </row>
    <row r="1829" spans="1:12">
      <c r="A1829" s="1" t="s">
        <v>1828</v>
      </c>
      <c r="B1829" s="3">
        <v>87.88</v>
      </c>
      <c r="C1829" s="9">
        <f t="shared" si="87"/>
        <v>-2.2578133689244773E-2</v>
      </c>
      <c r="E1829" s="3">
        <v>139.34</v>
      </c>
      <c r="F1829" s="9">
        <f t="shared" si="88"/>
        <v>1.5813686026451279E-3</v>
      </c>
      <c r="H1829" s="10">
        <f ca="1">IF(ROW()-2&gt;=$R$4, AVERAGE(INDIRECT("C"&amp;ROW()-$R$4+1):C1829), "")</f>
        <v>-2.2578133689244773E-2</v>
      </c>
      <c r="J1829" s="18">
        <f ca="1">IF(ISNUMBER(MoyMob), IF(TestX, J1828*(1+C1829), J1828*(1+F1829)), J1828*(1+C1829))</f>
        <v>328.57323131714043</v>
      </c>
      <c r="K1829" s="9">
        <f t="shared" ca="1" si="89"/>
        <v>-2.2578133689244773E-2</v>
      </c>
      <c r="L1829" s="10"/>
    </row>
    <row r="1830" spans="1:12">
      <c r="A1830" s="1" t="s">
        <v>1829</v>
      </c>
      <c r="B1830" s="3">
        <v>88.03</v>
      </c>
      <c r="C1830" s="9">
        <f t="shared" si="87"/>
        <v>1.7068730086482464E-3</v>
      </c>
      <c r="E1830" s="3">
        <v>139.24</v>
      </c>
      <c r="F1830" s="9">
        <f t="shared" si="88"/>
        <v>-7.1766901105208003E-4</v>
      </c>
      <c r="H1830" s="10">
        <f ca="1">IF(ROW()-2&gt;=$R$4, AVERAGE(INDIRECT("C"&amp;ROW()-$R$4+1):C1830), "")</f>
        <v>1.7068730086482464E-3</v>
      </c>
      <c r="J1830" s="18">
        <f ca="1">IF(ISNUMBER(MoyMob), IF(TestX, J1829*(1+C1830), J1829*(1+F1830)), J1829*(1+C1830))</f>
        <v>329.13406409703998</v>
      </c>
      <c r="K1830" s="9">
        <f t="shared" ca="1" si="89"/>
        <v>1.7068730086482464E-3</v>
      </c>
      <c r="L1830" s="10"/>
    </row>
    <row r="1831" spans="1:12">
      <c r="A1831" s="1" t="s">
        <v>1830</v>
      </c>
      <c r="B1831" s="3">
        <v>86.76</v>
      </c>
      <c r="C1831" s="9">
        <f t="shared" si="87"/>
        <v>-1.4426899920481628E-2</v>
      </c>
      <c r="E1831" s="3">
        <v>139.13</v>
      </c>
      <c r="F1831" s="9">
        <f t="shared" si="88"/>
        <v>-7.900028727377828E-4</v>
      </c>
      <c r="H1831" s="10">
        <f ca="1">IF(ROW()-2&gt;=$R$4, AVERAGE(INDIRECT("C"&amp;ROW()-$R$4+1):C1831), "")</f>
        <v>-1.4426899920481628E-2</v>
      </c>
      <c r="J1831" s="18">
        <f ca="1">IF(ISNUMBER(MoyMob), IF(TestX, J1830*(1+C1831), J1830*(1+F1831)), J1830*(1+C1831))</f>
        <v>328.87404724088748</v>
      </c>
      <c r="K1831" s="9">
        <f t="shared" ca="1" si="89"/>
        <v>-7.9000287273767178E-4</v>
      </c>
      <c r="L1831" s="10"/>
    </row>
    <row r="1832" spans="1:12">
      <c r="A1832" s="1" t="s">
        <v>1831</v>
      </c>
      <c r="B1832" s="3">
        <v>84.13</v>
      </c>
      <c r="C1832" s="9">
        <f t="shared" si="87"/>
        <v>-3.0313508529276278E-2</v>
      </c>
      <c r="E1832" s="3">
        <v>139.03</v>
      </c>
      <c r="F1832" s="9">
        <f t="shared" si="88"/>
        <v>-7.1875224610074007E-4</v>
      </c>
      <c r="H1832" s="10">
        <f ca="1">IF(ROW()-2&gt;=$R$4, AVERAGE(INDIRECT("C"&amp;ROW()-$R$4+1):C1832), "")</f>
        <v>-3.0313508529276278E-2</v>
      </c>
      <c r="J1832" s="18">
        <f ca="1">IF(ISNUMBER(MoyMob), IF(TestX, J1831*(1+C1832), J1831*(1+F1832)), J1831*(1+C1832))</f>
        <v>318.9047210047932</v>
      </c>
      <c r="K1832" s="9">
        <f t="shared" ca="1" si="89"/>
        <v>-3.031350852927639E-2</v>
      </c>
      <c r="L1832" s="10"/>
    </row>
    <row r="1833" spans="1:12">
      <c r="A1833" s="1" t="s">
        <v>1832</v>
      </c>
      <c r="B1833" s="3">
        <v>85.63</v>
      </c>
      <c r="C1833" s="9">
        <f t="shared" si="87"/>
        <v>1.7829549506715781E-2</v>
      </c>
      <c r="E1833" s="3">
        <v>138.63</v>
      </c>
      <c r="F1833" s="9">
        <f t="shared" si="88"/>
        <v>-2.8770768898799259E-3</v>
      </c>
      <c r="H1833" s="10">
        <f ca="1">IF(ROW()-2&gt;=$R$4, AVERAGE(INDIRECT("C"&amp;ROW()-$R$4+1):C1833), "")</f>
        <v>1.7829549506715781E-2</v>
      </c>
      <c r="J1833" s="18">
        <f ca="1">IF(ISNUMBER(MoyMob), IF(TestX, J1832*(1+C1833), J1832*(1+F1833)), J1832*(1+C1833))</f>
        <v>317.98720760191668</v>
      </c>
      <c r="K1833" s="9">
        <f t="shared" ca="1" si="89"/>
        <v>-2.877076889880037E-3</v>
      </c>
      <c r="L1833" s="10"/>
    </row>
    <row r="1834" spans="1:12">
      <c r="A1834" s="1" t="s">
        <v>1833</v>
      </c>
      <c r="B1834" s="3">
        <v>84.13</v>
      </c>
      <c r="C1834" s="9">
        <f t="shared" si="87"/>
        <v>-1.7517225271517001E-2</v>
      </c>
      <c r="E1834" s="3">
        <v>138.53</v>
      </c>
      <c r="F1834" s="9">
        <f t="shared" si="88"/>
        <v>-7.2134458630879195E-4</v>
      </c>
      <c r="H1834" s="10">
        <f ca="1">IF(ROW()-2&gt;=$R$4, AVERAGE(INDIRECT("C"&amp;ROW()-$R$4+1):C1834), "")</f>
        <v>-1.7517225271517001E-2</v>
      </c>
      <c r="J1834" s="18">
        <f ca="1">IF(ISNUMBER(MoyMob), IF(TestX, J1833*(1+C1834), J1833*(1+F1834)), J1833*(1+C1834))</f>
        <v>312.41695405289329</v>
      </c>
      <c r="K1834" s="9">
        <f t="shared" ca="1" si="89"/>
        <v>-1.751722527151689E-2</v>
      </c>
      <c r="L1834" s="10"/>
    </row>
    <row r="1835" spans="1:12">
      <c r="A1835" s="1" t="s">
        <v>1834</v>
      </c>
      <c r="B1835" s="3">
        <v>84.28</v>
      </c>
      <c r="C1835" s="9">
        <f t="shared" si="87"/>
        <v>1.7829549506716003E-3</v>
      </c>
      <c r="E1835" s="3">
        <v>139.35</v>
      </c>
      <c r="F1835" s="9">
        <f t="shared" si="88"/>
        <v>5.9192954594671221E-3</v>
      </c>
      <c r="H1835" s="10">
        <f ca="1">IF(ROW()-2&gt;=$R$4, AVERAGE(INDIRECT("C"&amp;ROW()-$R$4+1):C1835), "")</f>
        <v>1.7829549506716003E-3</v>
      </c>
      <c r="J1835" s="18">
        <f ca="1">IF(ISNUMBER(MoyMob), IF(TestX, J1834*(1+C1835), J1834*(1+F1835)), J1834*(1+C1835))</f>
        <v>312.97397940779564</v>
      </c>
      <c r="K1835" s="9">
        <f t="shared" ca="1" si="89"/>
        <v>1.7829549506716003E-3</v>
      </c>
      <c r="L1835" s="10"/>
    </row>
    <row r="1836" spans="1:12">
      <c r="A1836" s="1" t="s">
        <v>1835</v>
      </c>
      <c r="B1836" s="3">
        <v>82.48</v>
      </c>
      <c r="C1836" s="9">
        <f t="shared" si="87"/>
        <v>-2.135738016136679E-2</v>
      </c>
      <c r="E1836" s="3">
        <v>139.41999999999999</v>
      </c>
      <c r="F1836" s="9">
        <f t="shared" si="88"/>
        <v>5.0233225690710093E-4</v>
      </c>
      <c r="H1836" s="10">
        <f ca="1">IF(ROW()-2&gt;=$R$4, AVERAGE(INDIRECT("C"&amp;ROW()-$R$4+1):C1836), "")</f>
        <v>-2.135738016136679E-2</v>
      </c>
      <c r="J1836" s="18">
        <f ca="1">IF(ISNUMBER(MoyMob), IF(TestX, J1835*(1+C1836), J1835*(1+F1836)), J1835*(1+C1836))</f>
        <v>313.13119633322475</v>
      </c>
      <c r="K1836" s="9">
        <f t="shared" ca="1" si="89"/>
        <v>5.0233225690710093E-4</v>
      </c>
      <c r="L1836" s="10"/>
    </row>
    <row r="1837" spans="1:12">
      <c r="A1837" s="1" t="s">
        <v>1836</v>
      </c>
      <c r="B1837" s="3">
        <v>83.38</v>
      </c>
      <c r="C1837" s="9">
        <f t="shared" si="87"/>
        <v>1.0911736178467413E-2</v>
      </c>
      <c r="E1837" s="3">
        <v>139.28</v>
      </c>
      <c r="F1837" s="9">
        <f t="shared" si="88"/>
        <v>-1.0041600918088145E-3</v>
      </c>
      <c r="H1837" s="10">
        <f ca="1">IF(ROW()-2&gt;=$R$4, AVERAGE(INDIRECT("C"&amp;ROW()-$R$4+1):C1837), "")</f>
        <v>1.0911736178467413E-2</v>
      </c>
      <c r="J1837" s="18">
        <f ca="1">IF(ISNUMBER(MoyMob), IF(TestX, J1836*(1+C1837), J1836*(1+F1837)), J1836*(1+C1837))</f>
        <v>316.54800133686081</v>
      </c>
      <c r="K1837" s="9">
        <f t="shared" ca="1" si="89"/>
        <v>1.0911736178467413E-2</v>
      </c>
      <c r="L1837" s="10"/>
    </row>
    <row r="1838" spans="1:12">
      <c r="A1838" s="1" t="s">
        <v>1837</v>
      </c>
      <c r="B1838" s="3">
        <v>80.38</v>
      </c>
      <c r="C1838" s="9">
        <f t="shared" si="87"/>
        <v>-3.5979851283281405E-2</v>
      </c>
      <c r="E1838" s="3">
        <v>139.46</v>
      </c>
      <c r="F1838" s="9">
        <f t="shared" si="88"/>
        <v>1.292360712234375E-3</v>
      </c>
      <c r="H1838" s="10">
        <f ca="1">IF(ROW()-2&gt;=$R$4, AVERAGE(INDIRECT("C"&amp;ROW()-$R$4+1):C1838), "")</f>
        <v>-3.5979851283281405E-2</v>
      </c>
      <c r="J1838" s="18">
        <f ca="1">IF(ISNUMBER(MoyMob), IF(TestX, J1837*(1+C1838), J1837*(1+F1838)), J1837*(1+C1838))</f>
        <v>316.9570955373249</v>
      </c>
      <c r="K1838" s="9">
        <f t="shared" ca="1" si="89"/>
        <v>1.292360712234375E-3</v>
      </c>
      <c r="L1838" s="10"/>
    </row>
    <row r="1839" spans="1:12">
      <c r="A1839" s="1" t="s">
        <v>1838</v>
      </c>
      <c r="B1839" s="3">
        <v>78.650000000000006</v>
      </c>
      <c r="C1839" s="9">
        <f t="shared" si="87"/>
        <v>-2.1522766857427045E-2</v>
      </c>
      <c r="E1839" s="3">
        <v>139.36000000000001</v>
      </c>
      <c r="F1839" s="9">
        <f t="shared" si="88"/>
        <v>-7.170514842965714E-4</v>
      </c>
      <c r="H1839" s="10">
        <f ca="1">IF(ROW()-2&gt;=$R$4, AVERAGE(INDIRECT("C"&amp;ROW()-$R$4+1):C1839), "")</f>
        <v>-2.1522766857427045E-2</v>
      </c>
      <c r="J1839" s="18">
        <f ca="1">IF(ISNUMBER(MoyMob), IF(TestX, J1838*(1+C1839), J1838*(1+F1839)), J1838*(1+C1839))</f>
        <v>310.13530186626781</v>
      </c>
      <c r="K1839" s="9">
        <f t="shared" ca="1" si="89"/>
        <v>-2.1522766857427156E-2</v>
      </c>
      <c r="L1839" s="10"/>
    </row>
    <row r="1840" spans="1:12">
      <c r="A1840" s="1" t="s">
        <v>1839</v>
      </c>
      <c r="B1840" s="3">
        <v>78.430000000000007</v>
      </c>
      <c r="C1840" s="9">
        <f t="shared" si="87"/>
        <v>-2.7972027972027469E-3</v>
      </c>
      <c r="E1840" s="3">
        <v>138.94999999999999</v>
      </c>
      <c r="F1840" s="9">
        <f t="shared" si="88"/>
        <v>-2.9420206659014347E-3</v>
      </c>
      <c r="H1840" s="10">
        <f ca="1">IF(ROW()-2&gt;=$R$4, AVERAGE(INDIRECT("C"&amp;ROW()-$R$4+1):C1840), "")</f>
        <v>-2.7972027972027469E-3</v>
      </c>
      <c r="J1840" s="18">
        <f ca="1">IF(ISNUMBER(MoyMob), IF(TestX, J1839*(1+C1840), J1839*(1+F1840)), J1839*(1+C1840))</f>
        <v>309.22287739895165</v>
      </c>
      <c r="K1840" s="9">
        <f t="shared" ca="1" si="89"/>
        <v>-2.9420206659015458E-3</v>
      </c>
      <c r="L1840" s="10"/>
    </row>
    <row r="1841" spans="1:12">
      <c r="A1841" s="1" t="s">
        <v>1840</v>
      </c>
      <c r="B1841" s="3">
        <v>78.8</v>
      </c>
      <c r="C1841" s="9">
        <f t="shared" si="87"/>
        <v>4.7175825576946107E-3</v>
      </c>
      <c r="E1841" s="3">
        <v>138.9</v>
      </c>
      <c r="F1841" s="9">
        <f t="shared" si="88"/>
        <v>-3.5984166966518405E-4</v>
      </c>
      <c r="H1841" s="10">
        <f ca="1">IF(ROW()-2&gt;=$R$4, AVERAGE(INDIRECT("C"&amp;ROW()-$R$4+1):C1841), "")</f>
        <v>4.7175825576946107E-3</v>
      </c>
      <c r="J1841" s="18">
        <f ca="1">IF(ISNUMBER(MoyMob), IF(TestX, J1840*(1+C1841), J1840*(1+F1841)), J1840*(1+C1841))</f>
        <v>310.68166185180911</v>
      </c>
      <c r="K1841" s="9">
        <f t="shared" ca="1" si="89"/>
        <v>4.7175825576946107E-3</v>
      </c>
      <c r="L1841" s="10"/>
    </row>
    <row r="1842" spans="1:12">
      <c r="A1842" s="1" t="s">
        <v>1841</v>
      </c>
      <c r="B1842" s="3">
        <v>75.12</v>
      </c>
      <c r="C1842" s="9">
        <f t="shared" si="87"/>
        <v>-4.6700507614213072E-2</v>
      </c>
      <c r="E1842" s="3">
        <v>139.16</v>
      </c>
      <c r="F1842" s="9">
        <f t="shared" si="88"/>
        <v>1.8718502519796676E-3</v>
      </c>
      <c r="H1842" s="10">
        <f ca="1">IF(ROW()-2&gt;=$R$4, AVERAGE(INDIRECT("C"&amp;ROW()-$R$4+1):C1842), "")</f>
        <v>-4.6700507614213072E-2</v>
      </c>
      <c r="J1842" s="18">
        <f ca="1">IF(ISNUMBER(MoyMob), IF(TestX, J1841*(1+C1842), J1841*(1+F1842)), J1841*(1+C1842))</f>
        <v>296.17267053690233</v>
      </c>
      <c r="K1842" s="9">
        <f t="shared" ca="1" si="89"/>
        <v>-4.6700507614213072E-2</v>
      </c>
      <c r="L1842" s="10"/>
    </row>
    <row r="1843" spans="1:12">
      <c r="A1843" s="1" t="s">
        <v>1842</v>
      </c>
      <c r="B1843" s="3">
        <v>77.3</v>
      </c>
      <c r="C1843" s="9">
        <f t="shared" si="87"/>
        <v>2.9020234291799785E-2</v>
      </c>
      <c r="E1843" s="3">
        <v>139.12</v>
      </c>
      <c r="F1843" s="9">
        <f t="shared" si="88"/>
        <v>-2.8743891922955456E-4</v>
      </c>
      <c r="H1843" s="10">
        <f ca="1">IF(ROW()-2&gt;=$R$4, AVERAGE(INDIRECT("C"&amp;ROW()-$R$4+1):C1843), "")</f>
        <v>2.9020234291799785E-2</v>
      </c>
      <c r="J1843" s="18">
        <f ca="1">IF(ISNUMBER(MoyMob), IF(TestX, J1842*(1+C1843), J1842*(1+F1843)), J1842*(1+C1843))</f>
        <v>304.76767082671125</v>
      </c>
      <c r="K1843" s="9">
        <f t="shared" ca="1" si="89"/>
        <v>2.9020234291799785E-2</v>
      </c>
      <c r="L1843" s="10"/>
    </row>
    <row r="1844" spans="1:12">
      <c r="A1844" s="1" t="s">
        <v>1843</v>
      </c>
      <c r="B1844" s="3">
        <v>77.98</v>
      </c>
      <c r="C1844" s="9">
        <f t="shared" si="87"/>
        <v>8.796895213454059E-3</v>
      </c>
      <c r="E1844" s="3">
        <v>139.11000000000001</v>
      </c>
      <c r="F1844" s="9">
        <f t="shared" si="88"/>
        <v>-7.1880391029233159E-5</v>
      </c>
      <c r="H1844" s="10">
        <f ca="1">IF(ROW()-2&gt;=$R$4, AVERAGE(INDIRECT("C"&amp;ROW()-$R$4+1):C1844), "")</f>
        <v>8.796895213454059E-3</v>
      </c>
      <c r="J1844" s="18">
        <f ca="1">IF(ISNUMBER(MoyMob), IF(TestX, J1843*(1+C1844), J1843*(1+F1844)), J1843*(1+C1844))</f>
        <v>304.74576400735918</v>
      </c>
      <c r="K1844" s="9">
        <f t="shared" ca="1" si="89"/>
        <v>-7.1880391029122137E-5</v>
      </c>
      <c r="L1844" s="10"/>
    </row>
    <row r="1845" spans="1:12">
      <c r="A1845" s="1" t="s">
        <v>1844</v>
      </c>
      <c r="B1845" s="3">
        <v>77.680000000000007</v>
      </c>
      <c r="C1845" s="9">
        <f t="shared" si="87"/>
        <v>-3.8471402923826448E-3</v>
      </c>
      <c r="E1845" s="3">
        <v>139.53</v>
      </c>
      <c r="F1845" s="9">
        <f t="shared" si="88"/>
        <v>3.0191934440368939E-3</v>
      </c>
      <c r="H1845" s="10">
        <f ca="1">IF(ROW()-2&gt;=$R$4, AVERAGE(INDIRECT("C"&amp;ROW()-$R$4+1):C1845), "")</f>
        <v>-3.8471402923826448E-3</v>
      </c>
      <c r="J1845" s="18">
        <f ca="1">IF(ISNUMBER(MoyMob), IF(TestX, J1844*(1+C1845), J1844*(1+F1845)), J1844*(1+C1845))</f>
        <v>303.57336429971355</v>
      </c>
      <c r="K1845" s="9">
        <f t="shared" ca="1" si="89"/>
        <v>-3.8471402923826448E-3</v>
      </c>
      <c r="L1845" s="10"/>
    </row>
    <row r="1846" spans="1:12">
      <c r="A1846" s="1" t="s">
        <v>1845</v>
      </c>
      <c r="B1846" s="3">
        <v>78.73</v>
      </c>
      <c r="C1846" s="9">
        <f t="shared" si="87"/>
        <v>1.3516992790937099E-2</v>
      </c>
      <c r="E1846" s="3">
        <v>139.97</v>
      </c>
      <c r="F1846" s="9">
        <f t="shared" si="88"/>
        <v>3.1534437038629459E-3</v>
      </c>
      <c r="H1846" s="10">
        <f ca="1">IF(ROW()-2&gt;=$R$4, AVERAGE(INDIRECT("C"&amp;ROW()-$R$4+1):C1846), "")</f>
        <v>1.3516992790937099E-2</v>
      </c>
      <c r="J1846" s="18">
        <f ca="1">IF(ISNUMBER(MoyMob), IF(TestX, J1845*(1+C1846), J1845*(1+F1846)), J1845*(1+C1846))</f>
        <v>304.53066581402499</v>
      </c>
      <c r="K1846" s="9">
        <f t="shared" ca="1" si="89"/>
        <v>3.1534437038629459E-3</v>
      </c>
      <c r="L1846" s="10"/>
    </row>
    <row r="1847" spans="1:12">
      <c r="A1847" s="1" t="s">
        <v>1846</v>
      </c>
      <c r="B1847" s="3">
        <v>79.48</v>
      </c>
      <c r="C1847" s="9">
        <f t="shared" si="87"/>
        <v>9.5262288835260556E-3</v>
      </c>
      <c r="E1847" s="3">
        <v>139.63</v>
      </c>
      <c r="F1847" s="9">
        <f t="shared" si="88"/>
        <v>-2.4290919482746753E-3</v>
      </c>
      <c r="H1847" s="10">
        <f ca="1">IF(ROW()-2&gt;=$R$4, AVERAGE(INDIRECT("C"&amp;ROW()-$R$4+1):C1847), "")</f>
        <v>9.5262288835260556E-3</v>
      </c>
      <c r="J1847" s="18">
        <f ca="1">IF(ISNUMBER(MoyMob), IF(TestX, J1846*(1+C1847), J1846*(1+F1847)), J1846*(1+C1847))</f>
        <v>303.7909328256934</v>
      </c>
      <c r="K1847" s="9">
        <f t="shared" ca="1" si="89"/>
        <v>-2.4290919482746753E-3</v>
      </c>
      <c r="L1847" s="10"/>
    </row>
    <row r="1848" spans="1:12">
      <c r="A1848" s="1" t="s">
        <v>1847</v>
      </c>
      <c r="B1848" s="3">
        <v>83.3</v>
      </c>
      <c r="C1848" s="9">
        <f t="shared" si="87"/>
        <v>4.8062405636638106E-2</v>
      </c>
      <c r="E1848" s="3">
        <v>139.27000000000001</v>
      </c>
      <c r="F1848" s="9">
        <f t="shared" si="88"/>
        <v>-2.5782424980304031E-3</v>
      </c>
      <c r="H1848" s="10">
        <f ca="1">IF(ROW()-2&gt;=$R$4, AVERAGE(INDIRECT("C"&amp;ROW()-$R$4+1):C1848), "")</f>
        <v>4.8062405636638106E-2</v>
      </c>
      <c r="J1848" s="18">
        <f ca="1">IF(ISNUMBER(MoyMob), IF(TestX, J1847*(1+C1848), J1847*(1+F1848)), J1847*(1+C1848))</f>
        <v>318.39185586789455</v>
      </c>
      <c r="K1848" s="9">
        <f t="shared" ca="1" si="89"/>
        <v>4.8062405636638106E-2</v>
      </c>
      <c r="L1848" s="10"/>
    </row>
    <row r="1849" spans="1:12">
      <c r="A1849" s="1" t="s">
        <v>1848</v>
      </c>
      <c r="B1849" s="3">
        <v>83.3</v>
      </c>
      <c r="C1849" s="9">
        <f t="shared" si="87"/>
        <v>0</v>
      </c>
      <c r="E1849" s="3">
        <v>139.72999999999999</v>
      </c>
      <c r="F1849" s="9">
        <f t="shared" si="88"/>
        <v>3.3029367415808863E-3</v>
      </c>
      <c r="H1849" s="10">
        <f ca="1">IF(ROW()-2&gt;=$R$4, AVERAGE(INDIRECT("C"&amp;ROW()-$R$4+1):C1849), "")</f>
        <v>0</v>
      </c>
      <c r="J1849" s="18">
        <f ca="1">IF(ISNUMBER(MoyMob), IF(TestX, J1848*(1+C1849), J1848*(1+F1849)), J1848*(1+C1849))</f>
        <v>319.44348402686074</v>
      </c>
      <c r="K1849" s="9">
        <f t="shared" ca="1" si="89"/>
        <v>3.3029367415808863E-3</v>
      </c>
      <c r="L1849" s="10"/>
    </row>
    <row r="1850" spans="1:12">
      <c r="A1850" s="1" t="s">
        <v>1849</v>
      </c>
      <c r="B1850" s="3">
        <v>84.81</v>
      </c>
      <c r="C1850" s="9">
        <f t="shared" si="87"/>
        <v>1.812725090036027E-2</v>
      </c>
      <c r="E1850" s="3">
        <v>139.52000000000001</v>
      </c>
      <c r="F1850" s="9">
        <f t="shared" si="88"/>
        <v>-1.5028984470047968E-3</v>
      </c>
      <c r="H1850" s="10">
        <f ca="1">IF(ROW()-2&gt;=$R$4, AVERAGE(INDIRECT("C"&amp;ROW()-$R$4+1):C1850), "")</f>
        <v>1.812725090036027E-2</v>
      </c>
      <c r="J1850" s="18">
        <f ca="1">IF(ISNUMBER(MoyMob), IF(TestX, J1849*(1+C1850), J1849*(1+F1850)), J1849*(1+C1850))</f>
        <v>318.96339291081097</v>
      </c>
      <c r="K1850" s="9">
        <f t="shared" ca="1" si="89"/>
        <v>-1.5028984470047968E-3</v>
      </c>
      <c r="L1850" s="10"/>
    </row>
    <row r="1851" spans="1:12">
      <c r="A1851" s="1" t="s">
        <v>1850</v>
      </c>
      <c r="B1851" s="3">
        <v>85.48</v>
      </c>
      <c r="C1851" s="9">
        <f t="shared" si="87"/>
        <v>7.9000117910623668E-3</v>
      </c>
      <c r="E1851" s="3">
        <v>139.62</v>
      </c>
      <c r="F1851" s="9">
        <f t="shared" si="88"/>
        <v>7.1674311926606116E-4</v>
      </c>
      <c r="H1851" s="10">
        <f ca="1">IF(ROW()-2&gt;=$R$4, AVERAGE(INDIRECT("C"&amp;ROW()-$R$4+1):C1851), "")</f>
        <v>7.9000117910623668E-3</v>
      </c>
      <c r="J1851" s="18">
        <f ca="1">IF(ISNUMBER(MoyMob), IF(TestX, J1850*(1+C1851), J1850*(1+F1851)), J1850*(1+C1851))</f>
        <v>319.19200772797757</v>
      </c>
      <c r="K1851" s="9">
        <f t="shared" ca="1" si="89"/>
        <v>7.1674311926606116E-4</v>
      </c>
      <c r="L1851" s="10"/>
    </row>
    <row r="1852" spans="1:12">
      <c r="A1852" s="1" t="s">
        <v>1851</v>
      </c>
      <c r="B1852" s="3">
        <v>84.13</v>
      </c>
      <c r="C1852" s="9">
        <f t="shared" si="87"/>
        <v>-1.5793167992512958E-2</v>
      </c>
      <c r="E1852" s="3">
        <v>139.97</v>
      </c>
      <c r="F1852" s="9">
        <f t="shared" si="88"/>
        <v>2.5068041827818188E-3</v>
      </c>
      <c r="H1852" s="10">
        <f ca="1">IF(ROW()-2&gt;=$R$4, AVERAGE(INDIRECT("C"&amp;ROW()-$R$4+1):C1852), "")</f>
        <v>-1.5793167992512958E-2</v>
      </c>
      <c r="J1852" s="18">
        <f ca="1">IF(ISNUMBER(MoyMob), IF(TestX, J1851*(1+C1852), J1851*(1+F1852)), J1851*(1+C1852))</f>
        <v>319.99215958806059</v>
      </c>
      <c r="K1852" s="9">
        <f t="shared" ca="1" si="89"/>
        <v>2.5068041827818188E-3</v>
      </c>
      <c r="L1852" s="10"/>
    </row>
    <row r="1853" spans="1:12">
      <c r="A1853" s="1" t="s">
        <v>1852</v>
      </c>
      <c r="B1853" s="3">
        <v>81.88</v>
      </c>
      <c r="C1853" s="9">
        <f t="shared" si="87"/>
        <v>-2.6744324260073671E-2</v>
      </c>
      <c r="E1853" s="3">
        <v>140.05000000000001</v>
      </c>
      <c r="F1853" s="9">
        <f t="shared" si="88"/>
        <v>5.7155104665285172E-4</v>
      </c>
      <c r="H1853" s="10">
        <f ca="1">IF(ROW()-2&gt;=$R$4, AVERAGE(INDIRECT("C"&amp;ROW()-$R$4+1):C1853), "")</f>
        <v>-2.6744324260073671E-2</v>
      </c>
      <c r="J1853" s="18">
        <f ca="1">IF(ISNUMBER(MoyMob), IF(TestX, J1852*(1+C1853), J1852*(1+F1853)), J1852*(1+C1853))</f>
        <v>320.17505144179387</v>
      </c>
      <c r="K1853" s="9">
        <f t="shared" ca="1" si="89"/>
        <v>5.7155104665285172E-4</v>
      </c>
      <c r="L1853" s="10"/>
    </row>
    <row r="1854" spans="1:12">
      <c r="A1854" s="1" t="s">
        <v>1853</v>
      </c>
      <c r="B1854" s="3">
        <v>82.78</v>
      </c>
      <c r="C1854" s="9">
        <f t="shared" si="87"/>
        <v>1.0991695163654169E-2</v>
      </c>
      <c r="E1854" s="3">
        <v>140.08000000000001</v>
      </c>
      <c r="F1854" s="9">
        <f t="shared" si="88"/>
        <v>2.1420921099601919E-4</v>
      </c>
      <c r="H1854" s="10">
        <f ca="1">IF(ROW()-2&gt;=$R$4, AVERAGE(INDIRECT("C"&amp;ROW()-$R$4+1):C1854), "")</f>
        <v>1.0991695163654169E-2</v>
      </c>
      <c r="J1854" s="18">
        <f ca="1">IF(ISNUMBER(MoyMob), IF(TestX, J1853*(1+C1854), J1853*(1+F1854)), J1853*(1+C1854))</f>
        <v>320.24363588694382</v>
      </c>
      <c r="K1854" s="9">
        <f t="shared" ca="1" si="89"/>
        <v>2.1420921099601919E-4</v>
      </c>
      <c r="L1854" s="10"/>
    </row>
    <row r="1855" spans="1:12">
      <c r="A1855" s="1" t="s">
        <v>1854</v>
      </c>
      <c r="B1855" s="3">
        <v>82.93</v>
      </c>
      <c r="C1855" s="9">
        <f t="shared" si="87"/>
        <v>1.8120318917613787E-3</v>
      </c>
      <c r="E1855" s="3">
        <v>140.12</v>
      </c>
      <c r="F1855" s="9">
        <f t="shared" si="88"/>
        <v>2.8555111364925168E-4</v>
      </c>
      <c r="H1855" s="10">
        <f ca="1">IF(ROW()-2&gt;=$R$4, AVERAGE(INDIRECT("C"&amp;ROW()-$R$4+1):C1855), "")</f>
        <v>1.8120318917613787E-3</v>
      </c>
      <c r="J1855" s="18">
        <f ca="1">IF(ISNUMBER(MoyMob), IF(TestX, J1854*(1+C1855), J1854*(1+F1855)), J1854*(1+C1855))</f>
        <v>320.82392756830455</v>
      </c>
      <c r="K1855" s="9">
        <f t="shared" ca="1" si="89"/>
        <v>1.8120318917613787E-3</v>
      </c>
      <c r="L1855" s="10"/>
    </row>
    <row r="1856" spans="1:12">
      <c r="A1856" s="1" t="s">
        <v>1855</v>
      </c>
      <c r="B1856" s="3">
        <v>83.3</v>
      </c>
      <c r="C1856" s="9">
        <f t="shared" si="87"/>
        <v>4.4615941155190519E-3</v>
      </c>
      <c r="E1856" s="3">
        <v>140.13999999999999</v>
      </c>
      <c r="F1856" s="9">
        <f t="shared" si="88"/>
        <v>1.4273479874371553E-4</v>
      </c>
      <c r="H1856" s="10">
        <f ca="1">IF(ROW()-2&gt;=$R$4, AVERAGE(INDIRECT("C"&amp;ROW()-$R$4+1):C1856), "")</f>
        <v>4.4615941155190519E-3</v>
      </c>
      <c r="J1856" s="18">
        <f ca="1">IF(ISNUMBER(MoyMob), IF(TestX, J1855*(1+C1856), J1855*(1+F1856)), J1855*(1+C1856))</f>
        <v>322.25531371566103</v>
      </c>
      <c r="K1856" s="9">
        <f t="shared" ca="1" si="89"/>
        <v>4.4615941155190519E-3</v>
      </c>
      <c r="L1856" s="10"/>
    </row>
    <row r="1857" spans="1:12">
      <c r="A1857" s="1" t="s">
        <v>1856</v>
      </c>
      <c r="B1857" s="3">
        <v>83.83</v>
      </c>
      <c r="C1857" s="9">
        <f t="shared" si="87"/>
        <v>6.3625450180071486E-3</v>
      </c>
      <c r="E1857" s="3">
        <v>140.25</v>
      </c>
      <c r="F1857" s="9">
        <f t="shared" si="88"/>
        <v>7.8492935635798844E-4</v>
      </c>
      <c r="H1857" s="10">
        <f ca="1">IF(ROW()-2&gt;=$R$4, AVERAGE(INDIRECT("C"&amp;ROW()-$R$4+1):C1857), "")</f>
        <v>6.3625450180071486E-3</v>
      </c>
      <c r="J1857" s="18">
        <f ca="1">IF(ISNUMBER(MoyMob), IF(TestX, J1856*(1+C1857), J1856*(1+F1857)), J1856*(1+C1857))</f>
        <v>322.50826137163881</v>
      </c>
      <c r="K1857" s="9">
        <f t="shared" ca="1" si="89"/>
        <v>7.8492935635798844E-4</v>
      </c>
      <c r="L1857" s="10"/>
    </row>
    <row r="1858" spans="1:12">
      <c r="A1858" s="1" t="s">
        <v>1857</v>
      </c>
      <c r="B1858" s="3">
        <v>83.15</v>
      </c>
      <c r="C1858" s="9">
        <f t="shared" si="87"/>
        <v>-8.111654538947799E-3</v>
      </c>
      <c r="E1858" s="3">
        <v>139.74</v>
      </c>
      <c r="F1858" s="9">
        <f t="shared" si="88"/>
        <v>-3.6363636363635488E-3</v>
      </c>
      <c r="H1858" s="10">
        <f ca="1">IF(ROW()-2&gt;=$R$4, AVERAGE(INDIRECT("C"&amp;ROW()-$R$4+1):C1858), "")</f>
        <v>-8.111654538947799E-3</v>
      </c>
      <c r="J1858" s="18">
        <f ca="1">IF(ISNUMBER(MoyMob), IF(TestX, J1857*(1+C1858), J1857*(1+F1858)), J1857*(1+C1858))</f>
        <v>321.33550405756017</v>
      </c>
      <c r="K1858" s="9">
        <f t="shared" ca="1" si="89"/>
        <v>-3.6363636363634377E-3</v>
      </c>
      <c r="L1858" s="10"/>
    </row>
    <row r="1859" spans="1:12">
      <c r="A1859" s="1" t="s">
        <v>1858</v>
      </c>
      <c r="B1859" s="3">
        <v>82.55</v>
      </c>
      <c r="C1859" s="9">
        <f t="shared" si="87"/>
        <v>-7.2158749248347753E-3</v>
      </c>
      <c r="E1859" s="3">
        <v>140.13</v>
      </c>
      <c r="F1859" s="9">
        <f t="shared" si="88"/>
        <v>2.7908973808501436E-3</v>
      </c>
      <c r="H1859" s="10">
        <f ca="1">IF(ROW()-2&gt;=$R$4, AVERAGE(INDIRECT("C"&amp;ROW()-$R$4+1):C1859), "")</f>
        <v>-7.2158749248347753E-3</v>
      </c>
      <c r="J1859" s="18">
        <f ca="1">IF(ISNUMBER(MoyMob), IF(TestX, J1858*(1+C1859), J1858*(1+F1859)), J1858*(1+C1859))</f>
        <v>322.23231847420857</v>
      </c>
      <c r="K1859" s="9">
        <f t="shared" ca="1" si="89"/>
        <v>2.7908973808501436E-3</v>
      </c>
      <c r="L1859" s="10"/>
    </row>
    <row r="1860" spans="1:12">
      <c r="A1860" s="1" t="s">
        <v>1859</v>
      </c>
      <c r="B1860" s="3">
        <v>84.28</v>
      </c>
      <c r="C1860" s="9">
        <f t="shared" ref="C1860:C1923" si="90">B1860/B1859-1</f>
        <v>2.0956995760145425E-2</v>
      </c>
      <c r="E1860" s="3">
        <v>141.19</v>
      </c>
      <c r="F1860" s="9">
        <f t="shared" ref="F1860:F1923" si="91">E1860/E1859-1</f>
        <v>7.5644044815528222E-3</v>
      </c>
      <c r="H1860" s="10">
        <f ca="1">IF(ROW()-2&gt;=$R$4, AVERAGE(INDIRECT("C"&amp;ROW()-$R$4+1):C1860), "")</f>
        <v>2.0956995760145425E-2</v>
      </c>
      <c r="J1860" s="18">
        <f ca="1">IF(ISNUMBER(MoyMob), IF(TestX, J1859*(1+C1860), J1859*(1+F1860)), J1859*(1+C1860))</f>
        <v>324.66981406817604</v>
      </c>
      <c r="K1860" s="9">
        <f t="shared" ref="K1860:K1923" ca="1" si="92">J1860/J1859-1</f>
        <v>7.5644044815528222E-3</v>
      </c>
      <c r="L1860" s="10"/>
    </row>
    <row r="1861" spans="1:12">
      <c r="A1861" s="1" t="s">
        <v>1860</v>
      </c>
      <c r="B1861" s="3">
        <v>86.08</v>
      </c>
      <c r="C1861" s="9">
        <f t="shared" si="90"/>
        <v>2.1357380161366901E-2</v>
      </c>
      <c r="E1861" s="3">
        <v>141.06</v>
      </c>
      <c r="F1861" s="9">
        <f t="shared" si="91"/>
        <v>-9.2074509526163251E-4</v>
      </c>
      <c r="H1861" s="10">
        <f ca="1">IF(ROW()-2&gt;=$R$4, AVERAGE(INDIRECT("C"&amp;ROW()-$R$4+1):C1861), "")</f>
        <v>2.1357380161366901E-2</v>
      </c>
      <c r="J1861" s="18">
        <f ca="1">IF(ISNUMBER(MoyMob), IF(TestX, J1860*(1+C1861), J1860*(1+F1861)), J1860*(1+C1861))</f>
        <v>331.6039107141504</v>
      </c>
      <c r="K1861" s="9">
        <f t="shared" ca="1" si="92"/>
        <v>2.1357380161366901E-2</v>
      </c>
      <c r="L1861" s="10"/>
    </row>
    <row r="1862" spans="1:12">
      <c r="A1862" s="1" t="s">
        <v>1861</v>
      </c>
      <c r="B1862" s="3">
        <v>86.61</v>
      </c>
      <c r="C1862" s="9">
        <f t="shared" si="90"/>
        <v>6.1570631970260248E-3</v>
      </c>
      <c r="E1862" s="3">
        <v>141.12</v>
      </c>
      <c r="F1862" s="9">
        <f t="shared" si="91"/>
        <v>4.2535091450446316E-4</v>
      </c>
      <c r="H1862" s="10">
        <f ca="1">IF(ROW()-2&gt;=$R$4, AVERAGE(INDIRECT("C"&amp;ROW()-$R$4+1):C1862), "")</f>
        <v>6.1570631970260248E-3</v>
      </c>
      <c r="J1862" s="18">
        <f ca="1">IF(ISNUMBER(MoyMob), IF(TestX, J1861*(1+C1862), J1861*(1+F1862)), J1861*(1+C1862))</f>
        <v>333.64561694879842</v>
      </c>
      <c r="K1862" s="9">
        <f t="shared" ca="1" si="92"/>
        <v>6.1570631970260248E-3</v>
      </c>
      <c r="L1862" s="10"/>
    </row>
    <row r="1863" spans="1:12">
      <c r="A1863" s="1" t="s">
        <v>1862</v>
      </c>
      <c r="B1863" s="3">
        <v>86.23</v>
      </c>
      <c r="C1863" s="9">
        <f t="shared" si="90"/>
        <v>-4.3874841242350637E-3</v>
      </c>
      <c r="E1863" s="3">
        <v>141.52000000000001</v>
      </c>
      <c r="F1863" s="9">
        <f t="shared" si="91"/>
        <v>2.8344671201814275E-3</v>
      </c>
      <c r="H1863" s="10">
        <f ca="1">IF(ROW()-2&gt;=$R$4, AVERAGE(INDIRECT("C"&amp;ROW()-$R$4+1):C1863), "")</f>
        <v>-4.3874841242350637E-3</v>
      </c>
      <c r="J1863" s="18">
        <f ca="1">IF(ISNUMBER(MoyMob), IF(TestX, J1862*(1+C1863), J1862*(1+F1863)), J1862*(1+C1863))</f>
        <v>334.59132447983245</v>
      </c>
      <c r="K1863" s="9">
        <f t="shared" ca="1" si="92"/>
        <v>2.8344671201814275E-3</v>
      </c>
      <c r="L1863" s="10"/>
    </row>
    <row r="1864" spans="1:12">
      <c r="A1864" s="1" t="s">
        <v>1863</v>
      </c>
      <c r="B1864" s="3">
        <v>87.13</v>
      </c>
      <c r="C1864" s="9">
        <f t="shared" si="90"/>
        <v>1.0437202829641556E-2</v>
      </c>
      <c r="E1864" s="3">
        <v>141.54</v>
      </c>
      <c r="F1864" s="9">
        <f t="shared" si="91"/>
        <v>1.4132278123213382E-4</v>
      </c>
      <c r="H1864" s="10">
        <f ca="1">IF(ROW()-2&gt;=$R$4, AVERAGE(INDIRECT("C"&amp;ROW()-$R$4+1):C1864), "")</f>
        <v>1.0437202829641556E-2</v>
      </c>
      <c r="J1864" s="18">
        <f ca="1">IF(ISNUMBER(MoyMob), IF(TestX, J1863*(1+C1864), J1863*(1+F1864)), J1863*(1+C1864))</f>
        <v>334.63860985638411</v>
      </c>
      <c r="K1864" s="9">
        <f t="shared" ca="1" si="92"/>
        <v>1.4132278123213382E-4</v>
      </c>
      <c r="L1864" s="10"/>
    </row>
    <row r="1865" spans="1:12">
      <c r="A1865" s="1" t="s">
        <v>1864</v>
      </c>
      <c r="B1865" s="3">
        <v>85.56</v>
      </c>
      <c r="C1865" s="9">
        <f t="shared" si="90"/>
        <v>-1.8019051991277291E-2</v>
      </c>
      <c r="E1865" s="3">
        <v>141.07</v>
      </c>
      <c r="F1865" s="9">
        <f t="shared" si="91"/>
        <v>-3.3206160802600193E-3</v>
      </c>
      <c r="H1865" s="10">
        <f ca="1">IF(ROW()-2&gt;=$R$4, AVERAGE(INDIRECT("C"&amp;ROW()-$R$4+1):C1865), "")</f>
        <v>-1.8019051991277291E-2</v>
      </c>
      <c r="J1865" s="18">
        <f ca="1">IF(ISNUMBER(MoyMob), IF(TestX, J1864*(1+C1865), J1864*(1+F1865)), J1864*(1+C1865))</f>
        <v>333.52740350741914</v>
      </c>
      <c r="K1865" s="9">
        <f t="shared" ca="1" si="92"/>
        <v>-3.3206160802600193E-3</v>
      </c>
      <c r="L1865" s="10"/>
    </row>
    <row r="1866" spans="1:12">
      <c r="A1866" s="1" t="s">
        <v>1865</v>
      </c>
      <c r="B1866" s="3">
        <v>86.08</v>
      </c>
      <c r="C1866" s="9">
        <f t="shared" si="90"/>
        <v>6.077606358111165E-3</v>
      </c>
      <c r="E1866" s="3">
        <v>140.9</v>
      </c>
      <c r="F1866" s="9">
        <f t="shared" si="91"/>
        <v>-1.2050754944352704E-3</v>
      </c>
      <c r="H1866" s="10">
        <f ca="1">IF(ROW()-2&gt;=$R$4, AVERAGE(INDIRECT("C"&amp;ROW()-$R$4+1):C1866), "")</f>
        <v>6.077606358111165E-3</v>
      </c>
      <c r="J1866" s="18">
        <f ca="1">IF(ISNUMBER(MoyMob), IF(TestX, J1865*(1+C1866), J1865*(1+F1866)), J1865*(1+C1866))</f>
        <v>335.55445177558016</v>
      </c>
      <c r="K1866" s="9">
        <f t="shared" ca="1" si="92"/>
        <v>6.077606358111165E-3</v>
      </c>
      <c r="L1866" s="10"/>
    </row>
    <row r="1867" spans="1:12">
      <c r="A1867" s="1" t="s">
        <v>1866</v>
      </c>
      <c r="B1867" s="3">
        <v>88.03</v>
      </c>
      <c r="C1867" s="9">
        <f t="shared" si="90"/>
        <v>2.2653345724907181E-2</v>
      </c>
      <c r="E1867" s="3">
        <v>140.69999999999999</v>
      </c>
      <c r="F1867" s="9">
        <f t="shared" si="91"/>
        <v>-1.4194464158979736E-3</v>
      </c>
      <c r="H1867" s="10">
        <f ca="1">IF(ROW()-2&gt;=$R$4, AVERAGE(INDIRECT("C"&amp;ROW()-$R$4+1):C1867), "")</f>
        <v>2.2653345724907181E-2</v>
      </c>
      <c r="J1867" s="18">
        <f ca="1">IF(ISNUMBER(MoyMob), IF(TestX, J1866*(1+C1867), J1866*(1+F1867)), J1866*(1+C1867))</f>
        <v>335.07815021166869</v>
      </c>
      <c r="K1867" s="9">
        <f t="shared" ca="1" si="92"/>
        <v>-1.4194464158980846E-3</v>
      </c>
      <c r="L1867" s="10"/>
    </row>
    <row r="1868" spans="1:12">
      <c r="A1868" s="1" t="s">
        <v>1867</v>
      </c>
      <c r="B1868" s="3">
        <v>88.56</v>
      </c>
      <c r="C1868" s="9">
        <f t="shared" si="90"/>
        <v>6.0206747699647067E-3</v>
      </c>
      <c r="E1868" s="3">
        <v>140.66999999999999</v>
      </c>
      <c r="F1868" s="9">
        <f t="shared" si="91"/>
        <v>-2.132196162046851E-4</v>
      </c>
      <c r="H1868" s="10">
        <f ca="1">IF(ROW()-2&gt;=$R$4, AVERAGE(INDIRECT("C"&amp;ROW()-$R$4+1):C1868), "")</f>
        <v>6.0206747699647067E-3</v>
      </c>
      <c r="J1868" s="18">
        <f ca="1">IF(ISNUMBER(MoyMob), IF(TestX, J1867*(1+C1868), J1867*(1+F1868)), J1867*(1+C1868))</f>
        <v>337.09554677661453</v>
      </c>
      <c r="K1868" s="9">
        <f t="shared" ca="1" si="92"/>
        <v>6.0206747699647067E-3</v>
      </c>
      <c r="L1868" s="10"/>
    </row>
    <row r="1869" spans="1:12">
      <c r="A1869" s="1" t="s">
        <v>1868</v>
      </c>
      <c r="B1869" s="3">
        <v>86.68</v>
      </c>
      <c r="C1869" s="9">
        <f t="shared" si="90"/>
        <v>-2.1228545618789507E-2</v>
      </c>
      <c r="E1869" s="3">
        <v>140.36000000000001</v>
      </c>
      <c r="F1869" s="9">
        <f t="shared" si="91"/>
        <v>-2.2037392478849727E-3</v>
      </c>
      <c r="H1869" s="10">
        <f ca="1">IF(ROW()-2&gt;=$R$4, AVERAGE(INDIRECT("C"&amp;ROW()-$R$4+1):C1869), "")</f>
        <v>-2.1228545618789507E-2</v>
      </c>
      <c r="J1869" s="18">
        <f ca="1">IF(ISNUMBER(MoyMob), IF(TestX, J1868*(1+C1869), J1868*(1+F1869)), J1868*(1+C1869))</f>
        <v>336.35267608989568</v>
      </c>
      <c r="K1869" s="9">
        <f t="shared" ca="1" si="92"/>
        <v>-2.2037392478848616E-3</v>
      </c>
      <c r="L1869" s="10"/>
    </row>
    <row r="1870" spans="1:12">
      <c r="A1870" s="1" t="s">
        <v>1869</v>
      </c>
      <c r="B1870" s="3">
        <v>82.55</v>
      </c>
      <c r="C1870" s="9">
        <f t="shared" si="90"/>
        <v>-4.7646515920627741E-2</v>
      </c>
      <c r="E1870" s="3">
        <v>140.24</v>
      </c>
      <c r="F1870" s="9">
        <f t="shared" si="91"/>
        <v>-8.5494442861222542E-4</v>
      </c>
      <c r="H1870" s="10">
        <f ca="1">IF(ROW()-2&gt;=$R$4, AVERAGE(INDIRECT("C"&amp;ROW()-$R$4+1):C1870), "")</f>
        <v>-4.7646515920627741E-2</v>
      </c>
      <c r="J1870" s="18">
        <f ca="1">IF(ISNUMBER(MoyMob), IF(TestX, J1869*(1+C1870), J1869*(1+F1870)), J1869*(1+C1870))</f>
        <v>336.06511324342381</v>
      </c>
      <c r="K1870" s="9">
        <f t="shared" ca="1" si="92"/>
        <v>-8.5494442861222542E-4</v>
      </c>
      <c r="L1870" s="10"/>
    </row>
    <row r="1871" spans="1:12">
      <c r="A1871" s="1" t="s">
        <v>1870</v>
      </c>
      <c r="B1871" s="3">
        <v>83.9</v>
      </c>
      <c r="C1871" s="9">
        <f t="shared" si="90"/>
        <v>1.6353725015142428E-2</v>
      </c>
      <c r="E1871" s="3">
        <v>139.41999999999999</v>
      </c>
      <c r="F1871" s="9">
        <f t="shared" si="91"/>
        <v>-5.8471192241872361E-3</v>
      </c>
      <c r="H1871" s="10">
        <f ca="1">IF(ROW()-2&gt;=$R$4, AVERAGE(INDIRECT("C"&amp;ROW()-$R$4+1):C1871), "")</f>
        <v>1.6353725015142428E-2</v>
      </c>
      <c r="J1871" s="18">
        <f ca="1">IF(ISNUMBER(MoyMob), IF(TestX, J1870*(1+C1871), J1870*(1+F1871)), J1870*(1+C1871))</f>
        <v>334.10010045919955</v>
      </c>
      <c r="K1871" s="9">
        <f t="shared" ca="1" si="92"/>
        <v>-5.847119224187125E-3</v>
      </c>
      <c r="L1871" s="10"/>
    </row>
    <row r="1872" spans="1:12">
      <c r="A1872" s="1" t="s">
        <v>1871</v>
      </c>
      <c r="B1872" s="3">
        <v>83</v>
      </c>
      <c r="C1872" s="9">
        <f t="shared" si="90"/>
        <v>-1.0727056019070424E-2</v>
      </c>
      <c r="E1872" s="3">
        <v>139.58000000000001</v>
      </c>
      <c r="F1872" s="9">
        <f t="shared" si="91"/>
        <v>1.1476115334960735E-3</v>
      </c>
      <c r="H1872" s="10">
        <f ca="1">IF(ROW()-2&gt;=$R$4, AVERAGE(INDIRECT("C"&amp;ROW()-$R$4+1):C1872), "")</f>
        <v>-1.0727056019070424E-2</v>
      </c>
      <c r="J1872" s="18">
        <f ca="1">IF(ISNUMBER(MoyMob), IF(TestX, J1871*(1+C1872), J1871*(1+F1872)), J1871*(1+C1872))</f>
        <v>330.51618996559665</v>
      </c>
      <c r="K1872" s="9">
        <f t="shared" ca="1" si="92"/>
        <v>-1.0727056019070424E-2</v>
      </c>
      <c r="L1872" s="10"/>
    </row>
    <row r="1873" spans="1:12">
      <c r="A1873" s="1" t="s">
        <v>1872</v>
      </c>
      <c r="B1873" s="3">
        <v>85.26</v>
      </c>
      <c r="C1873" s="9">
        <f t="shared" si="90"/>
        <v>2.7228915662650621E-2</v>
      </c>
      <c r="E1873" s="3">
        <v>140.07</v>
      </c>
      <c r="F1873" s="9">
        <f t="shared" si="91"/>
        <v>3.5105315947843163E-3</v>
      </c>
      <c r="H1873" s="10">
        <f ca="1">IF(ROW()-2&gt;=$R$4, AVERAGE(INDIRECT("C"&amp;ROW()-$R$4+1):C1873), "")</f>
        <v>2.7228915662650621E-2</v>
      </c>
      <c r="J1873" s="18">
        <f ca="1">IF(ISNUMBER(MoyMob), IF(TestX, J1872*(1+C1873), J1872*(1+F1873)), J1872*(1+C1873))</f>
        <v>339.5157874273105</v>
      </c>
      <c r="K1873" s="9">
        <f t="shared" ca="1" si="92"/>
        <v>2.7228915662650621E-2</v>
      </c>
      <c r="L1873" s="10"/>
    </row>
    <row r="1874" spans="1:12">
      <c r="A1874" s="1" t="s">
        <v>1873</v>
      </c>
      <c r="B1874" s="3">
        <v>83.68</v>
      </c>
      <c r="C1874" s="9">
        <f t="shared" si="90"/>
        <v>-1.8531550551254994E-2</v>
      </c>
      <c r="E1874" s="3">
        <v>140.46</v>
      </c>
      <c r="F1874" s="9">
        <f t="shared" si="91"/>
        <v>2.7843221246519612E-3</v>
      </c>
      <c r="H1874" s="10">
        <f ca="1">IF(ROW()-2&gt;=$R$4, AVERAGE(INDIRECT("C"&amp;ROW()-$R$4+1):C1874), "")</f>
        <v>-1.8531550551254994E-2</v>
      </c>
      <c r="J1874" s="18">
        <f ca="1">IF(ISNUMBER(MoyMob), IF(TestX, J1873*(1+C1874), J1873*(1+F1874)), J1873*(1+C1874))</f>
        <v>340.46110874591301</v>
      </c>
      <c r="K1874" s="9">
        <f t="shared" ca="1" si="92"/>
        <v>2.7843221246519612E-3</v>
      </c>
      <c r="L1874" s="10"/>
    </row>
    <row r="1875" spans="1:12">
      <c r="A1875" s="1" t="s">
        <v>1874</v>
      </c>
      <c r="B1875" s="3">
        <v>82.55</v>
      </c>
      <c r="C1875" s="9">
        <f t="shared" si="90"/>
        <v>-1.3503824091778305E-2</v>
      </c>
      <c r="E1875" s="3">
        <v>140.68</v>
      </c>
      <c r="F1875" s="9">
        <f t="shared" si="91"/>
        <v>1.5662822155773082E-3</v>
      </c>
      <c r="H1875" s="10">
        <f ca="1">IF(ROW()-2&gt;=$R$4, AVERAGE(INDIRECT("C"&amp;ROW()-$R$4+1):C1875), "")</f>
        <v>-1.3503824091778305E-2</v>
      </c>
      <c r="J1875" s="18">
        <f ca="1">IF(ISNUMBER(MoyMob), IF(TestX, J1874*(1+C1875), J1874*(1+F1875)), J1874*(1+C1875))</f>
        <v>335.86358182331639</v>
      </c>
      <c r="K1875" s="9">
        <f t="shared" ca="1" si="92"/>
        <v>-1.3503824091778305E-2</v>
      </c>
      <c r="L1875" s="10"/>
    </row>
    <row r="1876" spans="1:12">
      <c r="A1876" s="1" t="s">
        <v>1875</v>
      </c>
      <c r="B1876" s="3">
        <v>83.08</v>
      </c>
      <c r="C1876" s="9">
        <f t="shared" si="90"/>
        <v>6.4203513022411673E-3</v>
      </c>
      <c r="E1876" s="3">
        <v>140.82</v>
      </c>
      <c r="F1876" s="9">
        <f t="shared" si="91"/>
        <v>9.9516633494456386E-4</v>
      </c>
      <c r="H1876" s="10">
        <f ca="1">IF(ROW()-2&gt;=$R$4, AVERAGE(INDIRECT("C"&amp;ROW()-$R$4+1):C1876), "")</f>
        <v>6.4203513022411673E-3</v>
      </c>
      <c r="J1876" s="18">
        <f ca="1">IF(ISNUMBER(MoyMob), IF(TestX, J1875*(1+C1876), J1875*(1+F1876)), J1875*(1+C1876))</f>
        <v>336.19782195308085</v>
      </c>
      <c r="K1876" s="9">
        <f t="shared" ca="1" si="92"/>
        <v>9.9516633494456386E-4</v>
      </c>
      <c r="L1876" s="10"/>
    </row>
    <row r="1877" spans="1:12">
      <c r="A1877" s="1" t="s">
        <v>1876</v>
      </c>
      <c r="B1877" s="3">
        <v>83.6</v>
      </c>
      <c r="C1877" s="9">
        <f t="shared" si="90"/>
        <v>6.2590274434279891E-3</v>
      </c>
      <c r="E1877" s="3">
        <v>140.93</v>
      </c>
      <c r="F1877" s="9">
        <f t="shared" si="91"/>
        <v>7.8113904274967894E-4</v>
      </c>
      <c r="H1877" s="10">
        <f ca="1">IF(ROW()-2&gt;=$R$4, AVERAGE(INDIRECT("C"&amp;ROW()-$R$4+1):C1877), "")</f>
        <v>6.2590274434279891E-3</v>
      </c>
      <c r="J1877" s="18">
        <f ca="1">IF(ISNUMBER(MoyMob), IF(TestX, J1876*(1+C1877), J1876*(1+F1877)), J1876*(1+C1877))</f>
        <v>338.30209334710588</v>
      </c>
      <c r="K1877" s="9">
        <f t="shared" ca="1" si="92"/>
        <v>6.2590274434279891E-3</v>
      </c>
      <c r="L1877" s="10"/>
    </row>
    <row r="1878" spans="1:12">
      <c r="A1878" s="1" t="s">
        <v>1877</v>
      </c>
      <c r="B1878" s="3">
        <v>85.48</v>
      </c>
      <c r="C1878" s="9">
        <f t="shared" si="90"/>
        <v>2.2488038277512112E-2</v>
      </c>
      <c r="E1878" s="3">
        <v>141.27000000000001</v>
      </c>
      <c r="F1878" s="9">
        <f t="shared" si="91"/>
        <v>2.4125452352232735E-3</v>
      </c>
      <c r="H1878" s="10">
        <f ca="1">IF(ROW()-2&gt;=$R$4, AVERAGE(INDIRECT("C"&amp;ROW()-$R$4+1):C1878), "")</f>
        <v>2.2488038277512112E-2</v>
      </c>
      <c r="J1878" s="18">
        <f ca="1">IF(ISNUMBER(MoyMob), IF(TestX, J1877*(1+C1878), J1877*(1+F1878)), J1877*(1+C1878))</f>
        <v>345.90984377165807</v>
      </c>
      <c r="K1878" s="9">
        <f t="shared" ca="1" si="92"/>
        <v>2.2488038277512112E-2</v>
      </c>
      <c r="L1878" s="10"/>
    </row>
    <row r="1879" spans="1:12">
      <c r="A1879" s="1" t="s">
        <v>1878</v>
      </c>
      <c r="B1879" s="3">
        <v>86.46</v>
      </c>
      <c r="C1879" s="9">
        <f t="shared" si="90"/>
        <v>1.146467009826857E-2</v>
      </c>
      <c r="E1879" s="3">
        <v>141.36000000000001</v>
      </c>
      <c r="F1879" s="9">
        <f t="shared" si="91"/>
        <v>6.3707793586753603E-4</v>
      </c>
      <c r="H1879" s="10">
        <f ca="1">IF(ROW()-2&gt;=$R$4, AVERAGE(INDIRECT("C"&amp;ROW()-$R$4+1):C1879), "")</f>
        <v>1.146467009826857E-2</v>
      </c>
      <c r="J1879" s="18">
        <f ca="1">IF(ISNUMBER(MoyMob), IF(TestX, J1878*(1+C1879), J1878*(1+F1879)), J1878*(1+C1879))</f>
        <v>346.13021530092436</v>
      </c>
      <c r="K1879" s="9">
        <f t="shared" ca="1" si="92"/>
        <v>6.3707793586753603E-4</v>
      </c>
      <c r="L1879" s="10"/>
    </row>
    <row r="1880" spans="1:12">
      <c r="A1880" s="1" t="s">
        <v>1879</v>
      </c>
      <c r="B1880" s="3">
        <v>85.03</v>
      </c>
      <c r="C1880" s="9">
        <f t="shared" si="90"/>
        <v>-1.6539440203562239E-2</v>
      </c>
      <c r="E1880" s="3">
        <v>141.44</v>
      </c>
      <c r="F1880" s="9">
        <f t="shared" si="91"/>
        <v>5.6593095642321067E-4</v>
      </c>
      <c r="H1880" s="10">
        <f ca="1">IF(ROW()-2&gt;=$R$4, AVERAGE(INDIRECT("C"&amp;ROW()-$R$4+1):C1880), "")</f>
        <v>-1.6539440203562239E-2</v>
      </c>
      <c r="J1880" s="18">
        <f ca="1">IF(ISNUMBER(MoyMob), IF(TestX, J1879*(1+C1880), J1879*(1+F1880)), J1879*(1+C1880))</f>
        <v>346.3261011047166</v>
      </c>
      <c r="K1880" s="9">
        <f t="shared" ca="1" si="92"/>
        <v>5.6593095642321067E-4</v>
      </c>
      <c r="L1880" s="10"/>
    </row>
    <row r="1881" spans="1:12">
      <c r="A1881" s="1" t="s">
        <v>1880</v>
      </c>
      <c r="B1881" s="3">
        <v>84.43</v>
      </c>
      <c r="C1881" s="9">
        <f t="shared" si="90"/>
        <v>-7.0563330589202833E-3</v>
      </c>
      <c r="E1881" s="3">
        <v>141.27000000000001</v>
      </c>
      <c r="F1881" s="9">
        <f t="shared" si="91"/>
        <v>-1.2019230769230171E-3</v>
      </c>
      <c r="H1881" s="10">
        <f ca="1">IF(ROW()-2&gt;=$R$4, AVERAGE(INDIRECT("C"&amp;ROW()-$R$4+1):C1881), "")</f>
        <v>-7.0563330589202833E-3</v>
      </c>
      <c r="J1881" s="18">
        <f ca="1">IF(ISNUMBER(MoyMob), IF(TestX, J1880*(1+C1881), J1880*(1+F1881)), J1880*(1+C1881))</f>
        <v>345.90984377165807</v>
      </c>
      <c r="K1881" s="9">
        <f t="shared" ca="1" si="92"/>
        <v>-1.2019230769230171E-3</v>
      </c>
      <c r="L1881" s="10"/>
    </row>
    <row r="1882" spans="1:12">
      <c r="A1882" s="1" t="s">
        <v>1881</v>
      </c>
      <c r="B1882" s="3">
        <v>84.06</v>
      </c>
      <c r="C1882" s="9">
        <f t="shared" si="90"/>
        <v>-4.3823285562004655E-3</v>
      </c>
      <c r="E1882" s="3">
        <v>141.24</v>
      </c>
      <c r="F1882" s="9">
        <f t="shared" si="91"/>
        <v>-2.1235931195584534E-4</v>
      </c>
      <c r="H1882" s="10">
        <f ca="1">IF(ROW()-2&gt;=$R$4, AVERAGE(INDIRECT("C"&amp;ROW()-$R$4+1):C1882), "")</f>
        <v>-4.3823285562004655E-3</v>
      </c>
      <c r="J1882" s="18">
        <f ca="1">IF(ISNUMBER(MoyMob), IF(TestX, J1881*(1+C1882), J1881*(1+F1882)), J1881*(1+C1882))</f>
        <v>345.83638659523598</v>
      </c>
      <c r="K1882" s="9">
        <f t="shared" ca="1" si="92"/>
        <v>-2.1235931195584534E-4</v>
      </c>
      <c r="L1882" s="10"/>
    </row>
    <row r="1883" spans="1:12">
      <c r="A1883" s="1" t="s">
        <v>1882</v>
      </c>
      <c r="B1883" s="3">
        <v>84.28</v>
      </c>
      <c r="C1883" s="9">
        <f t="shared" si="90"/>
        <v>2.6171782060433468E-3</v>
      </c>
      <c r="E1883" s="3">
        <v>141.69</v>
      </c>
      <c r="F1883" s="9">
        <f t="shared" si="91"/>
        <v>3.1860662701783671E-3</v>
      </c>
      <c r="H1883" s="10">
        <f ca="1">IF(ROW()-2&gt;=$R$4, AVERAGE(INDIRECT("C"&amp;ROW()-$R$4+1):C1883), "")</f>
        <v>2.6171782060433468E-3</v>
      </c>
      <c r="J1883" s="18">
        <f ca="1">IF(ISNUMBER(MoyMob), IF(TestX, J1882*(1+C1883), J1882*(1+F1883)), J1882*(1+C1883))</f>
        <v>346.74150204908983</v>
      </c>
      <c r="K1883" s="9">
        <f t="shared" ca="1" si="92"/>
        <v>2.6171782060433468E-3</v>
      </c>
      <c r="L1883" s="10"/>
    </row>
    <row r="1884" spans="1:12">
      <c r="A1884" s="1" t="s">
        <v>1883</v>
      </c>
      <c r="B1884" s="3">
        <v>85.18</v>
      </c>
      <c r="C1884" s="9">
        <f t="shared" si="90"/>
        <v>1.0678690080683451E-2</v>
      </c>
      <c r="E1884" s="3">
        <v>141.78</v>
      </c>
      <c r="F1884" s="9">
        <f t="shared" si="91"/>
        <v>6.3518949820040582E-4</v>
      </c>
      <c r="H1884" s="10">
        <f ca="1">IF(ROW()-2&gt;=$R$4, AVERAGE(INDIRECT("C"&amp;ROW()-$R$4+1):C1884), "")</f>
        <v>1.0678690080683451E-2</v>
      </c>
      <c r="J1884" s="18">
        <f ca="1">IF(ISNUMBER(MoyMob), IF(TestX, J1883*(1+C1884), J1883*(1+F1884)), J1883*(1+C1884))</f>
        <v>350.44424708758271</v>
      </c>
      <c r="K1884" s="9">
        <f t="shared" ca="1" si="92"/>
        <v>1.0678690080683451E-2</v>
      </c>
      <c r="L1884" s="10"/>
    </row>
    <row r="1885" spans="1:12">
      <c r="A1885" s="1" t="s">
        <v>1884</v>
      </c>
      <c r="B1885" s="3">
        <v>85.56</v>
      </c>
      <c r="C1885" s="9">
        <f t="shared" si="90"/>
        <v>4.4611411129371614E-3</v>
      </c>
      <c r="E1885" s="3">
        <v>141.84</v>
      </c>
      <c r="F1885" s="9">
        <f t="shared" si="91"/>
        <v>4.2319085907749354E-4</v>
      </c>
      <c r="H1885" s="10">
        <f ca="1">IF(ROW()-2&gt;=$R$4, AVERAGE(INDIRECT("C"&amp;ROW()-$R$4+1):C1885), "")</f>
        <v>4.4611411129371614E-3</v>
      </c>
      <c r="J1885" s="18">
        <f ca="1">IF(ISNUMBER(MoyMob), IF(TestX, J1884*(1+C1885), J1884*(1+F1885)), J1884*(1+C1885))</f>
        <v>352.00762832605744</v>
      </c>
      <c r="K1885" s="9">
        <f t="shared" ca="1" si="92"/>
        <v>4.4611411129371614E-3</v>
      </c>
      <c r="L1885" s="10"/>
    </row>
    <row r="1886" spans="1:12">
      <c r="A1886" s="1" t="s">
        <v>1885</v>
      </c>
      <c r="B1886" s="3">
        <v>85.86</v>
      </c>
      <c r="C1886" s="9">
        <f t="shared" si="90"/>
        <v>3.5063113604487661E-3</v>
      </c>
      <c r="E1886" s="3">
        <v>141.54</v>
      </c>
      <c r="F1886" s="9">
        <f t="shared" si="91"/>
        <v>-2.115059221658333E-3</v>
      </c>
      <c r="H1886" s="10">
        <f ca="1">IF(ROW()-2&gt;=$R$4, AVERAGE(INDIRECT("C"&amp;ROW()-$R$4+1):C1886), "")</f>
        <v>3.5063113604487661E-3</v>
      </c>
      <c r="J1886" s="18">
        <f ca="1">IF(ISNUMBER(MoyMob), IF(TestX, J1885*(1+C1886), J1885*(1+F1886)), J1885*(1+C1886))</f>
        <v>351.26311134567231</v>
      </c>
      <c r="K1886" s="9">
        <f t="shared" ca="1" si="92"/>
        <v>-2.1150592216584441E-3</v>
      </c>
      <c r="L1886" s="10"/>
    </row>
    <row r="1887" spans="1:12">
      <c r="A1887" s="1" t="s">
        <v>1886</v>
      </c>
      <c r="B1887" s="3">
        <v>85.71</v>
      </c>
      <c r="C1887" s="9">
        <f t="shared" si="90"/>
        <v>-1.7470300489168533E-3</v>
      </c>
      <c r="E1887" s="3">
        <v>141.81</v>
      </c>
      <c r="F1887" s="9">
        <f t="shared" si="91"/>
        <v>1.9075879610004343E-3</v>
      </c>
      <c r="H1887" s="10">
        <f ca="1">IF(ROW()-2&gt;=$R$4, AVERAGE(INDIRECT("C"&amp;ROW()-$R$4+1):C1887), "")</f>
        <v>-1.7470300489168533E-3</v>
      </c>
      <c r="J1887" s="18">
        <f ca="1">IF(ISNUMBER(MoyMob), IF(TestX, J1886*(1+C1887), J1886*(1+F1887)), J1886*(1+C1887))</f>
        <v>351.93317662801888</v>
      </c>
      <c r="K1887" s="9">
        <f t="shared" ca="1" si="92"/>
        <v>1.9075879610004343E-3</v>
      </c>
      <c r="L1887" s="10"/>
    </row>
    <row r="1888" spans="1:12">
      <c r="A1888" s="1" t="s">
        <v>1887</v>
      </c>
      <c r="B1888" s="3">
        <v>84.43</v>
      </c>
      <c r="C1888" s="9">
        <f t="shared" si="90"/>
        <v>-1.4934080037335096E-2</v>
      </c>
      <c r="E1888" s="3">
        <v>141.82</v>
      </c>
      <c r="F1888" s="9">
        <f t="shared" si="91"/>
        <v>7.0516888794891486E-5</v>
      </c>
      <c r="H1888" s="10">
        <f ca="1">IF(ROW()-2&gt;=$R$4, AVERAGE(INDIRECT("C"&amp;ROW()-$R$4+1):C1888), "")</f>
        <v>-1.4934080037335096E-2</v>
      </c>
      <c r="J1888" s="18">
        <f ca="1">IF(ISNUMBER(MoyMob), IF(TestX, J1887*(1+C1888), J1887*(1+F1888)), J1887*(1+C1888))</f>
        <v>351.95799386069842</v>
      </c>
      <c r="K1888" s="9">
        <f t="shared" ca="1" si="92"/>
        <v>7.0516888794891486E-5</v>
      </c>
      <c r="L1888" s="10"/>
    </row>
    <row r="1889" spans="1:12">
      <c r="A1889" s="1" t="s">
        <v>1888</v>
      </c>
      <c r="B1889" s="3">
        <v>83.23</v>
      </c>
      <c r="C1889" s="9">
        <f t="shared" si="90"/>
        <v>-1.4212957479568855E-2</v>
      </c>
      <c r="E1889" s="3">
        <v>140.41</v>
      </c>
      <c r="F1889" s="9">
        <f t="shared" si="91"/>
        <v>-9.942180228458608E-3</v>
      </c>
      <c r="H1889" s="10">
        <f ca="1">IF(ROW()-2&gt;=$R$4, AVERAGE(INDIRECT("C"&amp;ROW()-$R$4+1):C1889), "")</f>
        <v>-1.4212957479568855E-2</v>
      </c>
      <c r="J1889" s="18">
        <f ca="1">IF(ISNUMBER(MoyMob), IF(TestX, J1888*(1+C1889), J1888*(1+F1889)), J1888*(1+C1889))</f>
        <v>348.45876405288863</v>
      </c>
      <c r="K1889" s="9">
        <f t="shared" ca="1" si="92"/>
        <v>-9.942180228458608E-3</v>
      </c>
      <c r="L1889" s="10"/>
    </row>
    <row r="1890" spans="1:12">
      <c r="A1890" s="1" t="s">
        <v>1889</v>
      </c>
      <c r="B1890" s="3">
        <v>83.53</v>
      </c>
      <c r="C1890" s="9">
        <f t="shared" si="90"/>
        <v>3.6044695422323692E-3</v>
      </c>
      <c r="E1890" s="3">
        <v>140.43</v>
      </c>
      <c r="F1890" s="9">
        <f t="shared" si="91"/>
        <v>1.4243999715124467E-4</v>
      </c>
      <c r="H1890" s="10">
        <f ca="1">IF(ROW()-2&gt;=$R$4, AVERAGE(INDIRECT("C"&amp;ROW()-$R$4+1):C1890), "")</f>
        <v>3.6044695422323692E-3</v>
      </c>
      <c r="J1890" s="18">
        <f ca="1">IF(ISNUMBER(MoyMob), IF(TestX, J1889*(1+C1890), J1889*(1+F1890)), J1889*(1+C1890))</f>
        <v>349.71477305464117</v>
      </c>
      <c r="K1890" s="9">
        <f t="shared" ca="1" si="92"/>
        <v>3.6044695422323692E-3</v>
      </c>
      <c r="L1890" s="10"/>
    </row>
    <row r="1891" spans="1:12">
      <c r="A1891" s="1" t="s">
        <v>1890</v>
      </c>
      <c r="B1891" s="3">
        <v>82.25</v>
      </c>
      <c r="C1891" s="9">
        <f t="shared" si="90"/>
        <v>-1.5323835747635628E-2</v>
      </c>
      <c r="E1891" s="3">
        <v>141.02000000000001</v>
      </c>
      <c r="F1891" s="9">
        <f t="shared" si="91"/>
        <v>4.2013814711956421E-3</v>
      </c>
      <c r="H1891" s="10">
        <f ca="1">IF(ROW()-2&gt;=$R$4, AVERAGE(INDIRECT("C"&amp;ROW()-$R$4+1):C1891), "")</f>
        <v>-1.5323835747635628E-2</v>
      </c>
      <c r="J1891" s="18">
        <f ca="1">IF(ISNUMBER(MoyMob), IF(TestX, J1890*(1+C1891), J1890*(1+F1891)), J1890*(1+C1891))</f>
        <v>344.35580131383017</v>
      </c>
      <c r="K1891" s="9">
        <f t="shared" ca="1" si="92"/>
        <v>-1.5323835747635628E-2</v>
      </c>
      <c r="L1891" s="10"/>
    </row>
    <row r="1892" spans="1:12">
      <c r="A1892" s="1" t="s">
        <v>1891</v>
      </c>
      <c r="B1892" s="3">
        <v>80.23</v>
      </c>
      <c r="C1892" s="9">
        <f t="shared" si="90"/>
        <v>-2.4559270516717246E-2</v>
      </c>
      <c r="E1892" s="3">
        <v>141.08000000000001</v>
      </c>
      <c r="F1892" s="9">
        <f t="shared" si="91"/>
        <v>4.2547156431704813E-4</v>
      </c>
      <c r="H1892" s="10">
        <f ca="1">IF(ROW()-2&gt;=$R$4, AVERAGE(INDIRECT("C"&amp;ROW()-$R$4+1):C1892), "")</f>
        <v>-2.4559270516717246E-2</v>
      </c>
      <c r="J1892" s="18">
        <f ca="1">IF(ISNUMBER(MoyMob), IF(TestX, J1891*(1+C1892), J1891*(1+F1892)), J1891*(1+C1892))</f>
        <v>335.89867403536289</v>
      </c>
      <c r="K1892" s="9">
        <f t="shared" ca="1" si="92"/>
        <v>-2.4559270516717246E-2</v>
      </c>
      <c r="L1892" s="10"/>
    </row>
    <row r="1893" spans="1:12">
      <c r="A1893" s="1" t="s">
        <v>1892</v>
      </c>
      <c r="B1893" s="3">
        <v>78.95</v>
      </c>
      <c r="C1893" s="9">
        <f t="shared" si="90"/>
        <v>-1.5954131870871247E-2</v>
      </c>
      <c r="E1893" s="3">
        <v>141.06</v>
      </c>
      <c r="F1893" s="9">
        <f t="shared" si="91"/>
        <v>-1.4176353841799383E-4</v>
      </c>
      <c r="H1893" s="10">
        <f ca="1">IF(ROW()-2&gt;=$R$4, AVERAGE(INDIRECT("C"&amp;ROW()-$R$4+1):C1893), "")</f>
        <v>-1.5954131870871247E-2</v>
      </c>
      <c r="J1893" s="18">
        <f ca="1">IF(ISNUMBER(MoyMob), IF(TestX, J1892*(1+C1893), J1892*(1+F1893)), J1892*(1+C1893))</f>
        <v>335.85105585078173</v>
      </c>
      <c r="K1893" s="9">
        <f t="shared" ca="1" si="92"/>
        <v>-1.4176353841799383E-4</v>
      </c>
      <c r="L1893" s="10"/>
    </row>
    <row r="1894" spans="1:12">
      <c r="A1894" s="1" t="s">
        <v>1893</v>
      </c>
      <c r="B1894" s="3">
        <v>78.13</v>
      </c>
      <c r="C1894" s="9">
        <f t="shared" si="90"/>
        <v>-1.0386320455984865E-2</v>
      </c>
      <c r="E1894" s="3">
        <v>141.03</v>
      </c>
      <c r="F1894" s="9">
        <f t="shared" si="91"/>
        <v>-2.1267545725223158E-4</v>
      </c>
      <c r="H1894" s="10">
        <f ca="1">IF(ROW()-2&gt;=$R$4, AVERAGE(INDIRECT("C"&amp;ROW()-$R$4+1):C1894), "")</f>
        <v>-1.0386320455984865E-2</v>
      </c>
      <c r="J1894" s="18">
        <f ca="1">IF(ISNUMBER(MoyMob), IF(TestX, J1893*(1+C1894), J1893*(1+F1894)), J1893*(1+C1894))</f>
        <v>332.36279915923467</v>
      </c>
      <c r="K1894" s="9">
        <f t="shared" ca="1" si="92"/>
        <v>-1.0386320455984754E-2</v>
      </c>
      <c r="L1894" s="10"/>
    </row>
    <row r="1895" spans="1:12">
      <c r="A1895" s="1" t="s">
        <v>1894</v>
      </c>
      <c r="B1895" s="3">
        <v>77.23</v>
      </c>
      <c r="C1895" s="9">
        <f t="shared" si="90"/>
        <v>-1.1519262767182736E-2</v>
      </c>
      <c r="E1895" s="3">
        <v>140.88</v>
      </c>
      <c r="F1895" s="9">
        <f t="shared" si="91"/>
        <v>-1.0636034886194468E-3</v>
      </c>
      <c r="H1895" s="10">
        <f ca="1">IF(ROW()-2&gt;=$R$4, AVERAGE(INDIRECT("C"&amp;ROW()-$R$4+1):C1895), "")</f>
        <v>-1.1519262767182736E-2</v>
      </c>
      <c r="J1895" s="18">
        <f ca="1">IF(ISNUMBER(MoyMob), IF(TestX, J1894*(1+C1895), J1894*(1+F1895)), J1894*(1+C1895))</f>
        <v>328.53422474168309</v>
      </c>
      <c r="K1895" s="9">
        <f t="shared" ca="1" si="92"/>
        <v>-1.1519262767182625E-2</v>
      </c>
      <c r="L1895" s="10"/>
    </row>
    <row r="1896" spans="1:12">
      <c r="A1896" s="1" t="s">
        <v>1895</v>
      </c>
      <c r="B1896" s="3">
        <v>76.55</v>
      </c>
      <c r="C1896" s="9">
        <f t="shared" si="90"/>
        <v>-8.8048685743882249E-3</v>
      </c>
      <c r="E1896" s="3">
        <v>140.55000000000001</v>
      </c>
      <c r="F1896" s="9">
        <f t="shared" si="91"/>
        <v>-2.3424190800680478E-3</v>
      </c>
      <c r="H1896" s="10">
        <f ca="1">IF(ROW()-2&gt;=$R$4, AVERAGE(INDIRECT("C"&amp;ROW()-$R$4+1):C1896), "")</f>
        <v>-8.8048685743882249E-3</v>
      </c>
      <c r="J1896" s="18">
        <f ca="1">IF(ISNUMBER(MoyMob), IF(TestX, J1895*(1+C1896), J1895*(1+F1896)), J1895*(1+C1896))</f>
        <v>325.64152407064404</v>
      </c>
      <c r="K1896" s="9">
        <f t="shared" ca="1" si="92"/>
        <v>-8.8048685743882249E-3</v>
      </c>
      <c r="L1896" s="10"/>
    </row>
    <row r="1897" spans="1:12">
      <c r="A1897" s="1" t="s">
        <v>1896</v>
      </c>
      <c r="B1897" s="3">
        <v>78.8</v>
      </c>
      <c r="C1897" s="9">
        <f t="shared" si="90"/>
        <v>2.9392553886348871E-2</v>
      </c>
      <c r="E1897" s="3">
        <v>140.31</v>
      </c>
      <c r="F1897" s="9">
        <f t="shared" si="91"/>
        <v>-1.7075773745998113E-3</v>
      </c>
      <c r="H1897" s="10">
        <f ca="1">IF(ROW()-2&gt;=$R$4, AVERAGE(INDIRECT("C"&amp;ROW()-$R$4+1):C1897), "")</f>
        <v>2.9392553886348871E-2</v>
      </c>
      <c r="J1897" s="18">
        <f ca="1">IF(ISNUMBER(MoyMob), IF(TestX, J1896*(1+C1897), J1896*(1+F1897)), J1896*(1+C1897))</f>
        <v>335.21296011452324</v>
      </c>
      <c r="K1897" s="9">
        <f t="shared" ca="1" si="92"/>
        <v>2.9392553886348871E-2</v>
      </c>
      <c r="L1897" s="10"/>
    </row>
    <row r="1898" spans="1:12">
      <c r="A1898" s="1" t="s">
        <v>1897</v>
      </c>
      <c r="B1898" s="3">
        <v>80.150000000000006</v>
      </c>
      <c r="C1898" s="9">
        <f t="shared" si="90"/>
        <v>1.7131979695431676E-2</v>
      </c>
      <c r="E1898" s="3">
        <v>140.41</v>
      </c>
      <c r="F1898" s="9">
        <f t="shared" si="91"/>
        <v>7.1270757608155044E-4</v>
      </c>
      <c r="H1898" s="10">
        <f ca="1">IF(ROW()-2&gt;=$R$4, AVERAGE(INDIRECT("C"&amp;ROW()-$R$4+1):C1898), "")</f>
        <v>1.7131979695431676E-2</v>
      </c>
      <c r="J1898" s="18">
        <f ca="1">IF(ISNUMBER(MoyMob), IF(TestX, J1897*(1+C1898), J1897*(1+F1898)), J1897*(1+C1898))</f>
        <v>340.95582174085081</v>
      </c>
      <c r="K1898" s="9">
        <f t="shared" ca="1" si="92"/>
        <v>1.7131979695431676E-2</v>
      </c>
      <c r="L1898" s="10"/>
    </row>
    <row r="1899" spans="1:12">
      <c r="A1899" s="1" t="s">
        <v>1898</v>
      </c>
      <c r="B1899" s="3">
        <v>79.25</v>
      </c>
      <c r="C1899" s="9">
        <f t="shared" si="90"/>
        <v>-1.1228945726762363E-2</v>
      </c>
      <c r="E1899" s="3">
        <v>140.81</v>
      </c>
      <c r="F1899" s="9">
        <f t="shared" si="91"/>
        <v>2.8487999430240052E-3</v>
      </c>
      <c r="H1899" s="10">
        <f ca="1">IF(ROW()-2&gt;=$R$4, AVERAGE(INDIRECT("C"&amp;ROW()-$R$4+1):C1899), "")</f>
        <v>-1.1228945726762363E-2</v>
      </c>
      <c r="J1899" s="18">
        <f ca="1">IF(ISNUMBER(MoyMob), IF(TestX, J1898*(1+C1899), J1898*(1+F1899)), J1898*(1+C1899))</f>
        <v>337.12724732329912</v>
      </c>
      <c r="K1899" s="9">
        <f t="shared" ca="1" si="92"/>
        <v>-1.1228945726762363E-2</v>
      </c>
      <c r="L1899" s="10"/>
    </row>
    <row r="1900" spans="1:12">
      <c r="A1900" s="1" t="s">
        <v>1899</v>
      </c>
      <c r="B1900" s="3">
        <v>78.8</v>
      </c>
      <c r="C1900" s="9">
        <f t="shared" si="90"/>
        <v>-5.6782334384858357E-3</v>
      </c>
      <c r="E1900" s="3">
        <v>140.54</v>
      </c>
      <c r="F1900" s="9">
        <f t="shared" si="91"/>
        <v>-1.9174774518856408E-3</v>
      </c>
      <c r="H1900" s="10">
        <f ca="1">IF(ROW()-2&gt;=$R$4, AVERAGE(INDIRECT("C"&amp;ROW()-$R$4+1):C1900), "")</f>
        <v>-5.6782334384858357E-3</v>
      </c>
      <c r="J1900" s="18">
        <f ca="1">IF(ISNUMBER(MoyMob), IF(TestX, J1899*(1+C1900), J1899*(1+F1900)), J1899*(1+C1900))</f>
        <v>336.48081342814044</v>
      </c>
      <c r="K1900" s="9">
        <f t="shared" ca="1" si="92"/>
        <v>-1.9174774518855298E-3</v>
      </c>
      <c r="L1900" s="10"/>
    </row>
    <row r="1901" spans="1:12">
      <c r="A1901" s="1" t="s">
        <v>1900</v>
      </c>
      <c r="B1901" s="3">
        <v>79.03</v>
      </c>
      <c r="C1901" s="9">
        <f t="shared" si="90"/>
        <v>2.9187817258884419E-3</v>
      </c>
      <c r="E1901" s="3">
        <v>140.75</v>
      </c>
      <c r="F1901" s="9">
        <f t="shared" si="91"/>
        <v>1.4942365162944338E-3</v>
      </c>
      <c r="H1901" s="10">
        <f ca="1">IF(ROW()-2&gt;=$R$4, AVERAGE(INDIRECT("C"&amp;ROW()-$R$4+1):C1901), "")</f>
        <v>2.9187817258884419E-3</v>
      </c>
      <c r="J1901" s="18">
        <f ca="1">IF(ISNUMBER(MoyMob), IF(TestX, J1900*(1+C1901), J1900*(1+F1901)), J1900*(1+C1901))</f>
        <v>336.98359534659721</v>
      </c>
      <c r="K1901" s="9">
        <f t="shared" ca="1" si="92"/>
        <v>1.4942365162944338E-3</v>
      </c>
      <c r="L1901" s="10"/>
    </row>
    <row r="1902" spans="1:12">
      <c r="A1902" s="1" t="s">
        <v>1901</v>
      </c>
      <c r="B1902" s="3">
        <v>80.599999999999994</v>
      </c>
      <c r="C1902" s="9">
        <f t="shared" si="90"/>
        <v>1.9865873718840854E-2</v>
      </c>
      <c r="E1902" s="3">
        <v>140.37</v>
      </c>
      <c r="F1902" s="9">
        <f t="shared" si="91"/>
        <v>-2.6998223801065757E-3</v>
      </c>
      <c r="H1902" s="10">
        <f ca="1">IF(ROW()-2&gt;=$R$4, AVERAGE(INDIRECT("C"&amp;ROW()-$R$4+1):C1902), "")</f>
        <v>1.9865873718840854E-2</v>
      </c>
      <c r="J1902" s="18">
        <f ca="1">IF(ISNUMBER(MoyMob), IF(TestX, J1901*(1+C1902), J1901*(1+F1902)), J1901*(1+C1902))</f>
        <v>343.67806889707367</v>
      </c>
      <c r="K1902" s="9">
        <f t="shared" ca="1" si="92"/>
        <v>1.9865873718840854E-2</v>
      </c>
      <c r="L1902" s="10"/>
    </row>
    <row r="1903" spans="1:12">
      <c r="A1903" s="1" t="s">
        <v>1902</v>
      </c>
      <c r="B1903" s="3">
        <v>81.430000000000007</v>
      </c>
      <c r="C1903" s="9">
        <f t="shared" si="90"/>
        <v>1.0297766749379766E-2</v>
      </c>
      <c r="E1903" s="3">
        <v>140.19</v>
      </c>
      <c r="F1903" s="9">
        <f t="shared" si="91"/>
        <v>-1.2823252831801746E-3</v>
      </c>
      <c r="H1903" s="10">
        <f ca="1">IF(ROW()-2&gt;=$R$4, AVERAGE(INDIRECT("C"&amp;ROW()-$R$4+1):C1903), "")</f>
        <v>1.0297766749379766E-2</v>
      </c>
      <c r="J1903" s="18">
        <f ca="1">IF(ISNUMBER(MoyMob), IF(TestX, J1902*(1+C1903), J1902*(1+F1903)), J1902*(1+C1903))</f>
        <v>347.21718548745298</v>
      </c>
      <c r="K1903" s="9">
        <f t="shared" ca="1" si="92"/>
        <v>1.0297766749379766E-2</v>
      </c>
      <c r="L1903" s="10"/>
    </row>
    <row r="1904" spans="1:12">
      <c r="A1904" s="1" t="s">
        <v>1903</v>
      </c>
      <c r="B1904" s="3">
        <v>81.73</v>
      </c>
      <c r="C1904" s="9">
        <f t="shared" si="90"/>
        <v>3.6841458921772485E-3</v>
      </c>
      <c r="E1904" s="3">
        <v>140.55000000000001</v>
      </c>
      <c r="F1904" s="9">
        <f t="shared" si="91"/>
        <v>2.5679435052430311E-3</v>
      </c>
      <c r="H1904" s="10">
        <f ca="1">IF(ROW()-2&gt;=$R$4, AVERAGE(INDIRECT("C"&amp;ROW()-$R$4+1):C1904), "")</f>
        <v>3.6841458921772485E-3</v>
      </c>
      <c r="J1904" s="18">
        <f ca="1">IF(ISNUMBER(MoyMob), IF(TestX, J1903*(1+C1904), J1903*(1+F1904)), J1903*(1+C1904))</f>
        <v>348.10881960383426</v>
      </c>
      <c r="K1904" s="9">
        <f t="shared" ca="1" si="92"/>
        <v>2.5679435052430311E-3</v>
      </c>
      <c r="L1904" s="10"/>
    </row>
    <row r="1905" spans="1:12">
      <c r="A1905" s="1" t="s">
        <v>1904</v>
      </c>
      <c r="B1905" s="3">
        <v>80.75</v>
      </c>
      <c r="C1905" s="9">
        <f t="shared" si="90"/>
        <v>-1.1990701088951505E-2</v>
      </c>
      <c r="E1905" s="3">
        <v>140.68</v>
      </c>
      <c r="F1905" s="9">
        <f t="shared" si="91"/>
        <v>9.2493774457480527E-4</v>
      </c>
      <c r="H1905" s="10">
        <f ca="1">IF(ROW()-2&gt;=$R$4, AVERAGE(INDIRECT("C"&amp;ROW()-$R$4+1):C1905), "")</f>
        <v>-1.1990701088951505E-2</v>
      </c>
      <c r="J1905" s="18">
        <f ca="1">IF(ISNUMBER(MoyMob), IF(TestX, J1904*(1+C1905), J1904*(1+F1905)), J1904*(1+C1905))</f>
        <v>348.43079859030524</v>
      </c>
      <c r="K1905" s="9">
        <f t="shared" ca="1" si="92"/>
        <v>9.2493774457480527E-4</v>
      </c>
      <c r="L1905" s="10"/>
    </row>
    <row r="1906" spans="1:12">
      <c r="A1906" s="1" t="s">
        <v>1905</v>
      </c>
      <c r="B1906" s="3">
        <v>81.430000000000007</v>
      </c>
      <c r="C1906" s="9">
        <f t="shared" si="90"/>
        <v>8.4210526315791068E-3</v>
      </c>
      <c r="E1906" s="3">
        <v>140.27000000000001</v>
      </c>
      <c r="F1906" s="9">
        <f t="shared" si="91"/>
        <v>-2.9144156951947942E-3</v>
      </c>
      <c r="H1906" s="10">
        <f ca="1">IF(ROW()-2&gt;=$R$4, AVERAGE(INDIRECT("C"&amp;ROW()-$R$4+1):C1906), "")</f>
        <v>8.4210526315791068E-3</v>
      </c>
      <c r="J1906" s="18">
        <f ca="1">IF(ISNUMBER(MoyMob), IF(TestX, J1905*(1+C1906), J1905*(1+F1906)), J1905*(1+C1906))</f>
        <v>347.41532640220441</v>
      </c>
      <c r="K1906" s="9">
        <f t="shared" ca="1" si="92"/>
        <v>-2.9144156951947942E-3</v>
      </c>
      <c r="L1906" s="10"/>
    </row>
    <row r="1907" spans="1:12">
      <c r="A1907" s="1" t="s">
        <v>1906</v>
      </c>
      <c r="B1907" s="3">
        <v>81.58</v>
      </c>
      <c r="C1907" s="9">
        <f t="shared" si="90"/>
        <v>1.8420729460886243E-3</v>
      </c>
      <c r="E1907" s="3">
        <v>140.4</v>
      </c>
      <c r="F1907" s="9">
        <f t="shared" si="91"/>
        <v>9.26784059314123E-4</v>
      </c>
      <c r="H1907" s="10">
        <f ca="1">IF(ROW()-2&gt;=$R$4, AVERAGE(INDIRECT("C"&amp;ROW()-$R$4+1):C1907), "")</f>
        <v>1.8420729460886243E-3</v>
      </c>
      <c r="J1907" s="18">
        <f ca="1">IF(ISNUMBER(MoyMob), IF(TestX, J1906*(1+C1907), J1906*(1+F1907)), J1906*(1+C1907))</f>
        <v>347.7373053886754</v>
      </c>
      <c r="K1907" s="9">
        <f t="shared" ca="1" si="92"/>
        <v>9.26784059314123E-4</v>
      </c>
      <c r="L1907" s="10"/>
    </row>
    <row r="1908" spans="1:12">
      <c r="A1908" s="5" t="s">
        <v>1907</v>
      </c>
      <c r="B1908" s="3">
        <v>80.680000000000007</v>
      </c>
      <c r="C1908" s="9">
        <f t="shared" si="90"/>
        <v>-1.1032115714635804E-2</v>
      </c>
      <c r="E1908" s="3">
        <v>140.85</v>
      </c>
      <c r="F1908" s="9">
        <f t="shared" si="91"/>
        <v>3.2051282051281937E-3</v>
      </c>
      <c r="H1908" s="10">
        <f ca="1">IF(ROW()-2&gt;=$R$4, AVERAGE(INDIRECT("C"&amp;ROW()-$R$4+1):C1908), "")</f>
        <v>-1.1032115714635804E-2</v>
      </c>
      <c r="J1908" s="18">
        <f ca="1">IF(ISNUMBER(MoyMob), IF(TestX, J1907*(1+C1908), J1907*(1+F1908)), J1907*(1+C1908))</f>
        <v>343.90102719733187</v>
      </c>
      <c r="K1908" s="9">
        <f t="shared" ca="1" si="92"/>
        <v>-1.1032115714635804E-2</v>
      </c>
      <c r="L1908" s="10"/>
    </row>
    <row r="1909" spans="1:12">
      <c r="A1909" s="1" t="s">
        <v>1908</v>
      </c>
      <c r="B1909" s="3">
        <v>80.38</v>
      </c>
      <c r="C1909" s="9">
        <f t="shared" si="90"/>
        <v>-3.7183936539416651E-3</v>
      </c>
      <c r="E1909" s="3">
        <v>140.69</v>
      </c>
      <c r="F1909" s="9">
        <f t="shared" si="91"/>
        <v>-1.1359602413915093E-3</v>
      </c>
      <c r="H1909" s="10">
        <f ca="1">IF(ROW()-2&gt;=$R$4, AVERAGE(INDIRECT("C"&amp;ROW()-$R$4+1):C1909), "")</f>
        <v>-3.7183936539416651E-3</v>
      </c>
      <c r="J1909" s="18">
        <f ca="1">IF(ISNUMBER(MoyMob), IF(TestX, J1908*(1+C1909), J1908*(1+F1909)), J1908*(1+C1909))</f>
        <v>343.51036930346203</v>
      </c>
      <c r="K1909" s="9">
        <f t="shared" ca="1" si="92"/>
        <v>-1.1359602413913983E-3</v>
      </c>
      <c r="L1909" s="10"/>
    </row>
    <row r="1910" spans="1:12">
      <c r="A1910" s="1" t="s">
        <v>1909</v>
      </c>
      <c r="B1910" s="3">
        <v>79.78</v>
      </c>
      <c r="C1910" s="9">
        <f t="shared" si="90"/>
        <v>-7.464543418760794E-3</v>
      </c>
      <c r="E1910" s="3">
        <v>141.03</v>
      </c>
      <c r="F1910" s="9">
        <f t="shared" si="91"/>
        <v>2.4166607434785714E-3</v>
      </c>
      <c r="H1910" s="10">
        <f ca="1">IF(ROW()-2&gt;=$R$4, AVERAGE(INDIRECT("C"&amp;ROW()-$R$4+1):C1910), "")</f>
        <v>-7.464543418760794E-3</v>
      </c>
      <c r="J1910" s="18">
        <f ca="1">IF(ISNUMBER(MoyMob), IF(TestX, J1909*(1+C1910), J1909*(1+F1910)), J1909*(1+C1910))</f>
        <v>344.34051732793552</v>
      </c>
      <c r="K1910" s="9">
        <f t="shared" ca="1" si="92"/>
        <v>2.4166607434785714E-3</v>
      </c>
      <c r="L1910" s="10"/>
    </row>
    <row r="1911" spans="1:12">
      <c r="A1911" s="1" t="s">
        <v>1910</v>
      </c>
      <c r="B1911" s="3">
        <v>76.17</v>
      </c>
      <c r="C1911" s="9">
        <f t="shared" si="90"/>
        <v>-4.5249435948859329E-2</v>
      </c>
      <c r="E1911" s="3">
        <v>141.11000000000001</v>
      </c>
      <c r="F1911" s="9">
        <f t="shared" si="91"/>
        <v>5.6725519393041601E-4</v>
      </c>
      <c r="H1911" s="10">
        <f ca="1">IF(ROW()-2&gt;=$R$4, AVERAGE(INDIRECT("C"&amp;ROW()-$R$4+1):C1911), "")</f>
        <v>-4.5249435948859329E-2</v>
      </c>
      <c r="J1911" s="18">
        <f ca="1">IF(ISNUMBER(MoyMob), IF(TestX, J1910*(1+C1911), J1910*(1+F1911)), J1910*(1+C1911))</f>
        <v>328.75930314450801</v>
      </c>
      <c r="K1911" s="9">
        <f t="shared" ca="1" si="92"/>
        <v>-4.5249435948859329E-2</v>
      </c>
      <c r="L1911" s="10"/>
    </row>
    <row r="1912" spans="1:12">
      <c r="A1912" s="1" t="s">
        <v>1911</v>
      </c>
      <c r="B1912" s="3">
        <v>76.17</v>
      </c>
      <c r="C1912" s="9">
        <f t="shared" si="90"/>
        <v>0</v>
      </c>
      <c r="E1912" s="3">
        <v>140.69</v>
      </c>
      <c r="F1912" s="9">
        <f t="shared" si="91"/>
        <v>-2.9764013889874708E-3</v>
      </c>
      <c r="H1912" s="10">
        <f ca="1">IF(ROW()-2&gt;=$R$4, AVERAGE(INDIRECT("C"&amp;ROW()-$R$4+1):C1912), "")</f>
        <v>0</v>
      </c>
      <c r="J1912" s="18">
        <f ca="1">IF(ISNUMBER(MoyMob), IF(TestX, J1911*(1+C1912), J1911*(1+F1912)), J1911*(1+C1912))</f>
        <v>328.75930314450801</v>
      </c>
      <c r="K1912" s="9">
        <f t="shared" ca="1" si="92"/>
        <v>0</v>
      </c>
      <c r="L1912" s="10"/>
    </row>
    <row r="1913" spans="1:12">
      <c r="A1913" s="1" t="s">
        <v>1912</v>
      </c>
      <c r="B1913" s="3">
        <v>75.5</v>
      </c>
      <c r="C1913" s="9">
        <f t="shared" si="90"/>
        <v>-8.7961139556256285E-3</v>
      </c>
      <c r="E1913" s="3">
        <v>140.6</v>
      </c>
      <c r="F1913" s="9">
        <f t="shared" si="91"/>
        <v>-6.3970431445026232E-4</v>
      </c>
      <c r="H1913" s="10">
        <f ca="1">IF(ROW()-2&gt;=$R$4, AVERAGE(INDIRECT("C"&amp;ROW()-$R$4+1):C1913), "")</f>
        <v>-8.7961139556256285E-3</v>
      </c>
      <c r="J1913" s="18">
        <f ca="1">IF(ISNUMBER(MoyMob), IF(TestX, J1912*(1+C1913), J1912*(1+F1913)), J1912*(1+C1913))</f>
        <v>325.86749885007686</v>
      </c>
      <c r="K1913" s="9">
        <f t="shared" ca="1" si="92"/>
        <v>-8.7961139556256285E-3</v>
      </c>
      <c r="L1913" s="10"/>
    </row>
    <row r="1914" spans="1:12">
      <c r="A1914" s="1" t="s">
        <v>1913</v>
      </c>
      <c r="B1914" s="3">
        <v>75.569999999999993</v>
      </c>
      <c r="C1914" s="9">
        <f t="shared" si="90"/>
        <v>9.2715231788065289E-4</v>
      </c>
      <c r="E1914" s="3">
        <v>140.19</v>
      </c>
      <c r="F1914" s="9">
        <f t="shared" si="91"/>
        <v>-2.9160739687055237E-3</v>
      </c>
      <c r="H1914" s="10">
        <f ca="1">IF(ROW()-2&gt;=$R$4, AVERAGE(INDIRECT("C"&amp;ROW()-$R$4+1):C1914), "")</f>
        <v>9.2715231788065289E-4</v>
      </c>
      <c r="J1914" s="18">
        <f ca="1">IF(ISNUMBER(MoyMob), IF(TestX, J1913*(1+C1914), J1913*(1+F1914)), J1913*(1+C1914))</f>
        <v>326.16962765695769</v>
      </c>
      <c r="K1914" s="9">
        <f t="shared" ca="1" si="92"/>
        <v>9.2715231788065289E-4</v>
      </c>
      <c r="L1914" s="10"/>
    </row>
    <row r="1915" spans="1:12">
      <c r="A1915" s="1" t="s">
        <v>1914</v>
      </c>
      <c r="B1915" s="3">
        <v>77.150000000000006</v>
      </c>
      <c r="C1915" s="9">
        <f t="shared" si="90"/>
        <v>2.0907767632658558E-2</v>
      </c>
      <c r="E1915" s="3">
        <v>140.31</v>
      </c>
      <c r="F1915" s="9">
        <f t="shared" si="91"/>
        <v>8.5598116841434368E-4</v>
      </c>
      <c r="H1915" s="10">
        <f ca="1">IF(ROW()-2&gt;=$R$4, AVERAGE(INDIRECT("C"&amp;ROW()-$R$4+1):C1915), "")</f>
        <v>2.0907767632658558E-2</v>
      </c>
      <c r="J1915" s="18">
        <f ca="1">IF(ISNUMBER(MoyMob), IF(TestX, J1914*(1+C1915), J1914*(1+F1915)), J1914*(1+C1915))</f>
        <v>326.44882271594076</v>
      </c>
      <c r="K1915" s="9">
        <f t="shared" ca="1" si="92"/>
        <v>8.5598116841434368E-4</v>
      </c>
      <c r="L1915" s="10"/>
    </row>
    <row r="1916" spans="1:12">
      <c r="A1916" s="1" t="s">
        <v>1915</v>
      </c>
      <c r="B1916" s="3">
        <v>75.05</v>
      </c>
      <c r="C1916" s="9">
        <f t="shared" si="90"/>
        <v>-2.721970187945566E-2</v>
      </c>
      <c r="E1916" s="3">
        <v>140.75</v>
      </c>
      <c r="F1916" s="9">
        <f t="shared" si="91"/>
        <v>3.1359133347588219E-3</v>
      </c>
      <c r="H1916" s="10">
        <f ca="1">IF(ROW()-2&gt;=$R$4, AVERAGE(INDIRECT("C"&amp;ROW()-$R$4+1):C1916), "")</f>
        <v>-2.721970187945566E-2</v>
      </c>
      <c r="J1916" s="18">
        <f ca="1">IF(ISNUMBER(MoyMob), IF(TestX, J1915*(1+C1916), J1915*(1+F1916)), J1915*(1+C1916))</f>
        <v>317.56298308271357</v>
      </c>
      <c r="K1916" s="9">
        <f t="shared" ca="1" si="92"/>
        <v>-2.721970187945566E-2</v>
      </c>
      <c r="L1916" s="10"/>
    </row>
    <row r="1917" spans="1:12">
      <c r="A1917" s="1" t="s">
        <v>1916</v>
      </c>
      <c r="B1917" s="3">
        <v>75.12</v>
      </c>
      <c r="C1917" s="9">
        <f t="shared" si="90"/>
        <v>9.3271152564966542E-4</v>
      </c>
      <c r="E1917" s="3">
        <v>140.59</v>
      </c>
      <c r="F1917" s="9">
        <f t="shared" si="91"/>
        <v>-1.1367673179395466E-3</v>
      </c>
      <c r="H1917" s="10">
        <f ca="1">IF(ROW()-2&gt;=$R$4, AVERAGE(INDIRECT("C"&amp;ROW()-$R$4+1):C1917), "")</f>
        <v>9.3271152564966542E-4</v>
      </c>
      <c r="J1917" s="18">
        <f ca="1">IF(ISNUMBER(MoyMob), IF(TestX, J1916*(1+C1917), J1916*(1+F1917)), J1916*(1+C1917))</f>
        <v>317.20198786215775</v>
      </c>
      <c r="K1917" s="9">
        <f t="shared" ca="1" si="92"/>
        <v>-1.1367673179395466E-3</v>
      </c>
      <c r="L1917" s="10"/>
    </row>
    <row r="1918" spans="1:12">
      <c r="A1918" s="1" t="s">
        <v>1917</v>
      </c>
      <c r="B1918" s="3">
        <v>72.5</v>
      </c>
      <c r="C1918" s="9">
        <f t="shared" si="90"/>
        <v>-3.4877529286475029E-2</v>
      </c>
      <c r="E1918" s="3">
        <v>140.47</v>
      </c>
      <c r="F1918" s="9">
        <f t="shared" si="91"/>
        <v>-8.5354577139207244E-4</v>
      </c>
      <c r="H1918" s="10">
        <f ca="1">IF(ROW()-2&gt;=$R$4, AVERAGE(INDIRECT("C"&amp;ROW()-$R$4+1):C1918), "")</f>
        <v>-3.4877529286475029E-2</v>
      </c>
      <c r="J1918" s="18">
        <f ca="1">IF(ISNUMBER(MoyMob), IF(TestX, J1917*(1+C1918), J1917*(1+F1918)), J1917*(1+C1918))</f>
        <v>316.93124144674084</v>
      </c>
      <c r="K1918" s="9">
        <f t="shared" ca="1" si="92"/>
        <v>-8.5354577139207244E-4</v>
      </c>
      <c r="L1918" s="10"/>
    </row>
    <row r="1919" spans="1:12">
      <c r="A1919" s="1" t="s">
        <v>1918</v>
      </c>
      <c r="B1919" s="3">
        <v>70.849999999999994</v>
      </c>
      <c r="C1919" s="9">
        <f t="shared" si="90"/>
        <v>-2.2758620689655285E-2</v>
      </c>
      <c r="E1919" s="3">
        <v>140.31</v>
      </c>
      <c r="F1919" s="9">
        <f t="shared" si="91"/>
        <v>-1.1390332455328833E-3</v>
      </c>
      <c r="H1919" s="10">
        <f ca="1">IF(ROW()-2&gt;=$R$4, AVERAGE(INDIRECT("C"&amp;ROW()-$R$4+1):C1919), "")</f>
        <v>-2.2758620689655285E-2</v>
      </c>
      <c r="J1919" s="18">
        <f ca="1">IF(ISNUMBER(MoyMob), IF(TestX, J1918*(1+C1919), J1918*(1+F1919)), J1918*(1+C1919))</f>
        <v>309.71832353795293</v>
      </c>
      <c r="K1919" s="9">
        <f t="shared" ca="1" si="92"/>
        <v>-2.2758620689655285E-2</v>
      </c>
      <c r="L1919" s="10"/>
    </row>
    <row r="1920" spans="1:12">
      <c r="A1920" s="1" t="s">
        <v>1919</v>
      </c>
      <c r="B1920" s="3">
        <v>68.290000000000006</v>
      </c>
      <c r="C1920" s="9">
        <f t="shared" si="90"/>
        <v>-3.6132674664784536E-2</v>
      </c>
      <c r="E1920" s="3">
        <v>140.79</v>
      </c>
      <c r="F1920" s="9">
        <f t="shared" si="91"/>
        <v>3.4209963651912201E-3</v>
      </c>
      <c r="H1920" s="10">
        <f ca="1">IF(ROW()-2&gt;=$R$4, AVERAGE(INDIRECT("C"&amp;ROW()-$R$4+1):C1920), "")</f>
        <v>-3.6132674664784536E-2</v>
      </c>
      <c r="J1920" s="18">
        <f ca="1">IF(ISNUMBER(MoyMob), IF(TestX, J1919*(1+C1920), J1919*(1+F1920)), J1919*(1+C1920))</f>
        <v>310.77786879700938</v>
      </c>
      <c r="K1920" s="9">
        <f t="shared" ca="1" si="92"/>
        <v>3.4209963651912201E-3</v>
      </c>
      <c r="L1920" s="10"/>
    </row>
    <row r="1921" spans="1:12">
      <c r="A1921" s="1" t="s">
        <v>1920</v>
      </c>
      <c r="B1921" s="3">
        <v>66.12</v>
      </c>
      <c r="C1921" s="9">
        <f t="shared" si="90"/>
        <v>-3.1776248352613834E-2</v>
      </c>
      <c r="E1921" s="3">
        <v>140.07</v>
      </c>
      <c r="F1921" s="9">
        <f t="shared" si="91"/>
        <v>-5.1139995738334054E-3</v>
      </c>
      <c r="H1921" s="10">
        <f ca="1">IF(ROW()-2&gt;=$R$4, AVERAGE(INDIRECT("C"&amp;ROW()-$R$4+1):C1921), "")</f>
        <v>-3.1776248352613834E-2</v>
      </c>
      <c r="J1921" s="18">
        <f ca="1">IF(ISNUMBER(MoyMob), IF(TestX, J1920*(1+C1921), J1920*(1+F1921)), J1920*(1+C1921))</f>
        <v>300.90251405561958</v>
      </c>
      <c r="K1921" s="9">
        <f t="shared" ca="1" si="92"/>
        <v>-3.1776248352613834E-2</v>
      </c>
      <c r="L1921" s="10"/>
    </row>
    <row r="1922" spans="1:12">
      <c r="A1922" s="1" t="s">
        <v>1921</v>
      </c>
      <c r="B1922" s="3">
        <v>69.569999999999993</v>
      </c>
      <c r="C1922" s="9">
        <f t="shared" si="90"/>
        <v>5.2177858439201197E-2</v>
      </c>
      <c r="E1922" s="3">
        <v>140.76</v>
      </c>
      <c r="F1922" s="9">
        <f t="shared" si="91"/>
        <v>4.9261083743841194E-3</v>
      </c>
      <c r="H1922" s="10">
        <f ca="1">IF(ROW()-2&gt;=$R$4, AVERAGE(INDIRECT("C"&amp;ROW()-$R$4+1):C1922), "")</f>
        <v>5.2177858439201197E-2</v>
      </c>
      <c r="J1922" s="18">
        <f ca="1">IF(ISNUMBER(MoyMob), IF(TestX, J1921*(1+C1922), J1921*(1+F1922)), J1921*(1+C1922))</f>
        <v>316.60296283801347</v>
      </c>
      <c r="K1922" s="9">
        <f t="shared" ca="1" si="92"/>
        <v>5.2177858439201197E-2</v>
      </c>
      <c r="L1922" s="10"/>
    </row>
    <row r="1923" spans="1:12">
      <c r="A1923" s="1" t="s">
        <v>1922</v>
      </c>
      <c r="B1923" s="3">
        <v>70.319999999999993</v>
      </c>
      <c r="C1923" s="9">
        <f t="shared" si="90"/>
        <v>1.0780508840017244E-2</v>
      </c>
      <c r="E1923" s="3">
        <v>140.65</v>
      </c>
      <c r="F1923" s="9">
        <f t="shared" si="91"/>
        <v>-7.8147200909339798E-4</v>
      </c>
      <c r="H1923" s="10">
        <f ca="1">IF(ROW()-2&gt;=$R$4, AVERAGE(INDIRECT("C"&amp;ROW()-$R$4+1):C1923), "")</f>
        <v>1.0780508840017244E-2</v>
      </c>
      <c r="J1923" s="18">
        <f ca="1">IF(ISNUMBER(MoyMob), IF(TestX, J1922*(1+C1923), J1922*(1+F1923)), J1922*(1+C1923))</f>
        <v>320.01610387766431</v>
      </c>
      <c r="K1923" s="9">
        <f t="shared" ca="1" si="92"/>
        <v>1.0780508840017244E-2</v>
      </c>
      <c r="L1923" s="10"/>
    </row>
    <row r="1924" spans="1:12">
      <c r="A1924" s="1" t="s">
        <v>1923</v>
      </c>
      <c r="B1924" s="3">
        <v>66.19</v>
      </c>
      <c r="C1924" s="9">
        <f t="shared" ref="C1924:C1987" si="93">B1924/B1923-1</f>
        <v>-5.8731513083048914E-2</v>
      </c>
      <c r="E1924" s="3">
        <v>140.96</v>
      </c>
      <c r="F1924" s="9">
        <f t="shared" ref="F1924:F1987" si="94">E1924/E1923-1</f>
        <v>2.2040526128688231E-3</v>
      </c>
      <c r="H1924" s="10">
        <f ca="1">IF(ROW()-2&gt;=$R$4, AVERAGE(INDIRECT("C"&amp;ROW()-$R$4+1):C1924), "")</f>
        <v>-5.8731513083048914E-2</v>
      </c>
      <c r="J1924" s="18">
        <f ca="1">IF(ISNUMBER(MoyMob), IF(TestX, J1923*(1+C1924), J1923*(1+F1924)), J1923*(1+C1924))</f>
        <v>301.22107388598693</v>
      </c>
      <c r="K1924" s="9">
        <f t="shared" ref="K1924:K1987" ca="1" si="95">J1924/J1923-1</f>
        <v>-5.8731513083048914E-2</v>
      </c>
      <c r="L1924" s="10"/>
    </row>
    <row r="1925" spans="1:12">
      <c r="A1925" s="1" t="s">
        <v>1924</v>
      </c>
      <c r="B1925" s="3">
        <v>69.5</v>
      </c>
      <c r="C1925" s="9">
        <f t="shared" si="93"/>
        <v>5.0007554011179955E-2</v>
      </c>
      <c r="E1925" s="3">
        <v>141.22999999999999</v>
      </c>
      <c r="F1925" s="9">
        <f t="shared" si="94"/>
        <v>1.9154370034051293E-3</v>
      </c>
      <c r="H1925" s="10">
        <f ca="1">IF(ROW()-2&gt;=$R$4, AVERAGE(INDIRECT("C"&amp;ROW()-$R$4+1):C1925), "")</f>
        <v>5.0007554011179955E-2</v>
      </c>
      <c r="J1925" s="18">
        <f ca="1">IF(ISNUMBER(MoyMob), IF(TestX, J1924*(1+C1925), J1924*(1+F1925)), J1924*(1+C1925))</f>
        <v>301.79804387711357</v>
      </c>
      <c r="K1925" s="9">
        <f t="shared" ca="1" si="95"/>
        <v>1.9154370034051293E-3</v>
      </c>
      <c r="L1925" s="10"/>
    </row>
    <row r="1926" spans="1:12">
      <c r="A1926" s="1" t="s">
        <v>1925</v>
      </c>
      <c r="B1926" s="3">
        <v>68.290000000000006</v>
      </c>
      <c r="C1926" s="9">
        <f t="shared" si="93"/>
        <v>-1.7410071942445926E-2</v>
      </c>
      <c r="E1926" s="3">
        <v>141.41</v>
      </c>
      <c r="F1926" s="9">
        <f t="shared" si="94"/>
        <v>1.2745167457339779E-3</v>
      </c>
      <c r="H1926" s="10">
        <f ca="1">IF(ROW()-2&gt;=$R$4, AVERAGE(INDIRECT("C"&amp;ROW()-$R$4+1):C1926), "")</f>
        <v>-1.7410071942445926E-2</v>
      </c>
      <c r="J1926" s="18">
        <f ca="1">IF(ISNUMBER(MoyMob), IF(TestX, J1925*(1+C1926), J1925*(1+F1926)), J1925*(1+C1926))</f>
        <v>302.18269053786469</v>
      </c>
      <c r="K1926" s="9">
        <f t="shared" ca="1" si="95"/>
        <v>1.2745167457339779E-3</v>
      </c>
      <c r="L1926" s="10"/>
    </row>
    <row r="1927" spans="1:12">
      <c r="A1927" s="1" t="s">
        <v>1926</v>
      </c>
      <c r="B1927" s="3">
        <v>67.92</v>
      </c>
      <c r="C1927" s="9">
        <f t="shared" si="93"/>
        <v>-5.4180699956070111E-3</v>
      </c>
      <c r="E1927" s="3">
        <v>141.75</v>
      </c>
      <c r="F1927" s="9">
        <f t="shared" si="94"/>
        <v>2.4043561275723935E-3</v>
      </c>
      <c r="H1927" s="10">
        <f ca="1">IF(ROW()-2&gt;=$R$4, AVERAGE(INDIRECT("C"&amp;ROW()-$R$4+1):C1927), "")</f>
        <v>-5.4180699956070111E-3</v>
      </c>
      <c r="J1927" s="18">
        <f ca="1">IF(ISNUMBER(MoyMob), IF(TestX, J1926*(1+C1927), J1926*(1+F1927)), J1926*(1+C1927))</f>
        <v>300.54544356906968</v>
      </c>
      <c r="K1927" s="9">
        <f t="shared" ca="1" si="95"/>
        <v>-5.4180699956070111E-3</v>
      </c>
      <c r="L1927" s="10"/>
    </row>
    <row r="1928" spans="1:12">
      <c r="A1928" s="1" t="s">
        <v>1927</v>
      </c>
      <c r="B1928" s="3">
        <v>69.349999999999994</v>
      </c>
      <c r="C1928" s="9">
        <f t="shared" si="93"/>
        <v>2.1054181389870363E-2</v>
      </c>
      <c r="E1928" s="3">
        <v>142.22999999999999</v>
      </c>
      <c r="F1928" s="9">
        <f t="shared" si="94"/>
        <v>3.3862433862432706E-3</v>
      </c>
      <c r="H1928" s="10">
        <f ca="1">IF(ROW()-2&gt;=$R$4, AVERAGE(INDIRECT("C"&amp;ROW()-$R$4+1):C1928), "")</f>
        <v>2.1054181389870363E-2</v>
      </c>
      <c r="J1928" s="18">
        <f ca="1">IF(ISNUMBER(MoyMob), IF(TestX, J1927*(1+C1928), J1927*(1+F1928)), J1927*(1+C1928))</f>
        <v>301.56316358962101</v>
      </c>
      <c r="K1928" s="9">
        <f t="shared" ca="1" si="95"/>
        <v>3.3862433862432706E-3</v>
      </c>
      <c r="L1928" s="10"/>
    </row>
    <row r="1929" spans="1:12">
      <c r="A1929" s="1" t="s">
        <v>1928</v>
      </c>
      <c r="B1929" s="3">
        <v>67.989999999999995</v>
      </c>
      <c r="C1929" s="9">
        <f t="shared" si="93"/>
        <v>-1.9610670511896133E-2</v>
      </c>
      <c r="E1929" s="3">
        <v>141.96</v>
      </c>
      <c r="F1929" s="9">
        <f t="shared" si="94"/>
        <v>-1.8983336848764631E-3</v>
      </c>
      <c r="H1929" s="10">
        <f ca="1">IF(ROW()-2&gt;=$R$4, AVERAGE(INDIRECT("C"&amp;ROW()-$R$4+1):C1929), "")</f>
        <v>-1.9610670511896133E-2</v>
      </c>
      <c r="J1929" s="18">
        <f ca="1">IF(ISNUMBER(MoyMob), IF(TestX, J1928*(1+C1929), J1928*(1+F1929)), J1928*(1+C1929))</f>
        <v>295.64930774993991</v>
      </c>
      <c r="K1929" s="9">
        <f t="shared" ca="1" si="95"/>
        <v>-1.9610670511896133E-2</v>
      </c>
      <c r="L1929" s="10"/>
    </row>
    <row r="1930" spans="1:12">
      <c r="A1930" s="1" t="s">
        <v>1929</v>
      </c>
      <c r="B1930" s="3">
        <v>64.540000000000006</v>
      </c>
      <c r="C1930" s="9">
        <f t="shared" si="93"/>
        <v>-5.0742756287689206E-2</v>
      </c>
      <c r="E1930" s="3">
        <v>141.81</v>
      </c>
      <c r="F1930" s="9">
        <f t="shared" si="94"/>
        <v>-1.0566356720203007E-3</v>
      </c>
      <c r="H1930" s="10">
        <f ca="1">IF(ROW()-2&gt;=$R$4, AVERAGE(INDIRECT("C"&amp;ROW()-$R$4+1):C1930), "")</f>
        <v>-5.0742756287689206E-2</v>
      </c>
      <c r="J1930" s="18">
        <f ca="1">IF(ISNUMBER(MoyMob), IF(TestX, J1929*(1+C1930), J1929*(1+F1930)), J1929*(1+C1930))</f>
        <v>280.64724698016067</v>
      </c>
      <c r="K1930" s="9">
        <f t="shared" ca="1" si="95"/>
        <v>-5.0742756287689206E-2</v>
      </c>
      <c r="L1930" s="10"/>
    </row>
    <row r="1931" spans="1:12">
      <c r="A1931" s="1" t="s">
        <v>1930</v>
      </c>
      <c r="B1931" s="3">
        <v>63.57</v>
      </c>
      <c r="C1931" s="9">
        <f t="shared" si="93"/>
        <v>-1.5029439107530296E-2</v>
      </c>
      <c r="E1931" s="3">
        <v>141.88999999999999</v>
      </c>
      <c r="F1931" s="9">
        <f t="shared" si="94"/>
        <v>5.6413511035890984E-4</v>
      </c>
      <c r="H1931" s="10">
        <f ca="1">IF(ROW()-2&gt;=$R$4, AVERAGE(INDIRECT("C"&amp;ROW()-$R$4+1):C1931), "")</f>
        <v>-1.5029439107530296E-2</v>
      </c>
      <c r="J1931" s="18">
        <f ca="1">IF(ISNUMBER(MoyMob), IF(TestX, J1930*(1+C1931), J1930*(1+F1931)), J1930*(1+C1931))</f>
        <v>280.80556994580775</v>
      </c>
      <c r="K1931" s="9">
        <f t="shared" ca="1" si="95"/>
        <v>5.6413511035890984E-4</v>
      </c>
      <c r="L1931" s="10"/>
    </row>
    <row r="1932" spans="1:12">
      <c r="A1932" s="1" t="s">
        <v>1931</v>
      </c>
      <c r="B1932" s="3">
        <v>64.989999999999995</v>
      </c>
      <c r="C1932" s="9">
        <f t="shared" si="93"/>
        <v>2.2337580619789188E-2</v>
      </c>
      <c r="E1932" s="3">
        <v>141.93</v>
      </c>
      <c r="F1932" s="9">
        <f t="shared" si="94"/>
        <v>2.8190852068510353E-4</v>
      </c>
      <c r="H1932" s="10">
        <f ca="1">IF(ROW()-2&gt;=$R$4, AVERAGE(INDIRECT("C"&amp;ROW()-$R$4+1):C1932), "")</f>
        <v>2.2337580619789188E-2</v>
      </c>
      <c r="J1932" s="18">
        <f ca="1">IF(ISNUMBER(MoyMob), IF(TestX, J1931*(1+C1932), J1931*(1+F1932)), J1931*(1+C1932))</f>
        <v>287.07808700295806</v>
      </c>
      <c r="K1932" s="9">
        <f t="shared" ca="1" si="95"/>
        <v>2.2337580619789188E-2</v>
      </c>
      <c r="L1932" s="10"/>
    </row>
    <row r="1933" spans="1:12">
      <c r="A1933" s="1" t="s">
        <v>1932</v>
      </c>
      <c r="B1933" s="3">
        <v>65.59</v>
      </c>
      <c r="C1933" s="9">
        <f t="shared" si="93"/>
        <v>9.232189567625948E-3</v>
      </c>
      <c r="E1933" s="3">
        <v>141.78</v>
      </c>
      <c r="F1933" s="9">
        <f t="shared" si="94"/>
        <v>-1.0568590150074053E-3</v>
      </c>
      <c r="H1933" s="10">
        <f ca="1">IF(ROW()-2&gt;=$R$4, AVERAGE(INDIRECT("C"&amp;ROW()-$R$4+1):C1933), "")</f>
        <v>9.232189567625948E-3</v>
      </c>
      <c r="J1933" s="18">
        <f ca="1">IF(ISNUMBER(MoyMob), IF(TestX, J1932*(1+C1933), J1932*(1+F1933)), J1932*(1+C1933))</f>
        <v>289.72844632288076</v>
      </c>
      <c r="K1933" s="9">
        <f t="shared" ca="1" si="95"/>
        <v>9.232189567625948E-3</v>
      </c>
      <c r="L1933" s="10"/>
    </row>
    <row r="1934" spans="1:12">
      <c r="A1934" s="1" t="s">
        <v>1933</v>
      </c>
      <c r="B1934" s="3">
        <v>61.39</v>
      </c>
      <c r="C1934" s="9">
        <f t="shared" si="93"/>
        <v>-6.4034151547492035E-2</v>
      </c>
      <c r="E1934" s="3">
        <v>141.27000000000001</v>
      </c>
      <c r="F1934" s="9">
        <f t="shared" si="94"/>
        <v>-3.597122302158251E-3</v>
      </c>
      <c r="H1934" s="10">
        <f ca="1">IF(ROW()-2&gt;=$R$4, AVERAGE(INDIRECT("C"&amp;ROW()-$R$4+1):C1934), "")</f>
        <v>-6.4034151547492035E-2</v>
      </c>
      <c r="J1934" s="18">
        <f ca="1">IF(ISNUMBER(MoyMob), IF(TestX, J1933*(1+C1934), J1933*(1+F1934)), J1933*(1+C1934))</f>
        <v>271.17593108342197</v>
      </c>
      <c r="K1934" s="9">
        <f t="shared" ca="1" si="95"/>
        <v>-6.4034151547492146E-2</v>
      </c>
      <c r="L1934" s="10"/>
    </row>
    <row r="1935" spans="1:12">
      <c r="A1935" s="1" t="s">
        <v>1934</v>
      </c>
      <c r="B1935" s="3">
        <v>59.44</v>
      </c>
      <c r="C1935" s="9">
        <f t="shared" si="93"/>
        <v>-3.1764130965955428E-2</v>
      </c>
      <c r="E1935" s="3">
        <v>141.32</v>
      </c>
      <c r="F1935" s="9">
        <f t="shared" si="94"/>
        <v>3.5393218659285353E-4</v>
      </c>
      <c r="H1935" s="10">
        <f ca="1">IF(ROW()-2&gt;=$R$4, AVERAGE(INDIRECT("C"&amp;ROW()-$R$4+1):C1935), "")</f>
        <v>-3.1764130965955428E-2</v>
      </c>
      <c r="J1935" s="18">
        <f ca="1">IF(ISNUMBER(MoyMob), IF(TestX, J1934*(1+C1935), J1934*(1+F1935)), J1934*(1+C1935))</f>
        <v>271.27190897366165</v>
      </c>
      <c r="K1935" s="9">
        <f t="shared" ca="1" si="95"/>
        <v>3.5393218659285353E-4</v>
      </c>
      <c r="L1935" s="10"/>
    </row>
    <row r="1936" spans="1:12">
      <c r="A1936" s="1" t="s">
        <v>1935</v>
      </c>
      <c r="B1936" s="3">
        <v>60.56</v>
      </c>
      <c r="C1936" s="9">
        <f t="shared" si="93"/>
        <v>1.8842530282638048E-2</v>
      </c>
      <c r="E1936" s="3">
        <v>141.4</v>
      </c>
      <c r="F1936" s="9">
        <f t="shared" si="94"/>
        <v>5.6609114067374122E-4</v>
      </c>
      <c r="H1936" s="10">
        <f ca="1">IF(ROW()-2&gt;=$R$4, AVERAGE(INDIRECT("C"&amp;ROW()-$R$4+1):C1936), "")</f>
        <v>1.8842530282638048E-2</v>
      </c>
      <c r="J1936" s="18">
        <f ca="1">IF(ISNUMBER(MoyMob), IF(TestX, J1935*(1+C1936), J1935*(1+F1936)), J1935*(1+C1936))</f>
        <v>271.4254735980453</v>
      </c>
      <c r="K1936" s="9">
        <f t="shared" ca="1" si="95"/>
        <v>5.6609114067374122E-4</v>
      </c>
      <c r="L1936" s="10"/>
    </row>
    <row r="1937" spans="1:12">
      <c r="A1937" s="1" t="s">
        <v>1936</v>
      </c>
      <c r="B1937" s="3">
        <v>58.84</v>
      </c>
      <c r="C1937" s="9">
        <f t="shared" si="93"/>
        <v>-2.8401585204755553E-2</v>
      </c>
      <c r="E1937" s="3">
        <v>140.83000000000001</v>
      </c>
      <c r="F1937" s="9">
        <f t="shared" si="94"/>
        <v>-4.0311173974539871E-3</v>
      </c>
      <c r="H1937" s="10">
        <f ca="1">IF(ROW()-2&gt;=$R$4, AVERAGE(INDIRECT("C"&amp;ROW()-$R$4+1):C1937), "")</f>
        <v>-2.8401585204755553E-2</v>
      </c>
      <c r="J1937" s="18">
        <f ca="1">IF(ISNUMBER(MoyMob), IF(TestX, J1936*(1+C1937), J1936*(1+F1937)), J1936*(1+C1937))</f>
        <v>263.71655988290928</v>
      </c>
      <c r="K1937" s="9">
        <f t="shared" ca="1" si="95"/>
        <v>-2.8401585204755553E-2</v>
      </c>
      <c r="L1937" s="10"/>
    </row>
    <row r="1938" spans="1:12">
      <c r="A1938" s="1" t="s">
        <v>1937</v>
      </c>
      <c r="B1938" s="3">
        <v>61.84</v>
      </c>
      <c r="C1938" s="9">
        <f t="shared" si="93"/>
        <v>5.0985723997280852E-2</v>
      </c>
      <c r="E1938" s="3">
        <v>141.02000000000001</v>
      </c>
      <c r="F1938" s="9">
        <f t="shared" si="94"/>
        <v>1.3491443584463525E-3</v>
      </c>
      <c r="H1938" s="10">
        <f ca="1">IF(ROW()-2&gt;=$R$4, AVERAGE(INDIRECT("C"&amp;ROW()-$R$4+1):C1938), "")</f>
        <v>5.0985723997280852E-2</v>
      </c>
      <c r="J1938" s="18">
        <f ca="1">IF(ISNUMBER(MoyMob), IF(TestX, J1937*(1+C1938), J1937*(1+F1938)), J1937*(1+C1938))</f>
        <v>277.16233961861167</v>
      </c>
      <c r="K1938" s="9">
        <f t="shared" ca="1" si="95"/>
        <v>5.0985723997280852E-2</v>
      </c>
      <c r="L1938" s="10"/>
    </row>
    <row r="1939" spans="1:12">
      <c r="A1939" s="1" t="s">
        <v>1938</v>
      </c>
      <c r="B1939" s="3">
        <v>63.57</v>
      </c>
      <c r="C1939" s="9">
        <f t="shared" si="93"/>
        <v>2.79754204398448E-2</v>
      </c>
      <c r="E1939" s="3">
        <v>141.22</v>
      </c>
      <c r="F1939" s="9">
        <f t="shared" si="94"/>
        <v>1.4182385477237158E-3</v>
      </c>
      <c r="H1939" s="10">
        <f ca="1">IF(ROW()-2&gt;=$R$4, AVERAGE(INDIRECT("C"&amp;ROW()-$R$4+1):C1939), "")</f>
        <v>2.79754204398448E-2</v>
      </c>
      <c r="J1939" s="18">
        <f ca="1">IF(ISNUMBER(MoyMob), IF(TestX, J1938*(1+C1939), J1938*(1+F1939)), J1938*(1+C1939))</f>
        <v>277.55542193263608</v>
      </c>
      <c r="K1939" s="9">
        <f t="shared" ca="1" si="95"/>
        <v>1.4182385477237158E-3</v>
      </c>
      <c r="L1939" s="10"/>
    </row>
    <row r="1940" spans="1:12">
      <c r="A1940" s="1" t="s">
        <v>1939</v>
      </c>
      <c r="B1940" s="3">
        <v>66.489999999999995</v>
      </c>
      <c r="C1940" s="9">
        <f t="shared" si="93"/>
        <v>4.5933616485763551E-2</v>
      </c>
      <c r="E1940" s="3">
        <v>141.19999999999999</v>
      </c>
      <c r="F1940" s="9">
        <f t="shared" si="94"/>
        <v>-1.416229995752083E-4</v>
      </c>
      <c r="H1940" s="10">
        <f ca="1">IF(ROW()-2&gt;=$R$4, AVERAGE(INDIRECT("C"&amp;ROW()-$R$4+1):C1940), "")</f>
        <v>4.5933616485763551E-2</v>
      </c>
      <c r="J1940" s="18">
        <f ca="1">IF(ISNUMBER(MoyMob), IF(TestX, J1939*(1+C1940), J1939*(1+F1940)), J1939*(1+C1940))</f>
        <v>290.30454623723409</v>
      </c>
      <c r="K1940" s="9">
        <f t="shared" ca="1" si="95"/>
        <v>4.5933616485763551E-2</v>
      </c>
      <c r="L1940" s="10"/>
    </row>
    <row r="1941" spans="1:12">
      <c r="A1941" s="1" t="s">
        <v>1940</v>
      </c>
      <c r="B1941" s="3">
        <v>73.17</v>
      </c>
      <c r="C1941" s="9">
        <f t="shared" si="93"/>
        <v>0.10046623552413902</v>
      </c>
      <c r="E1941" s="3">
        <v>141.55000000000001</v>
      </c>
      <c r="F1941" s="9">
        <f t="shared" si="94"/>
        <v>2.4787535410766282E-3</v>
      </c>
      <c r="H1941" s="10">
        <f ca="1">IF(ROW()-2&gt;=$R$4, AVERAGE(INDIRECT("C"&amp;ROW()-$R$4+1):C1941), "")</f>
        <v>0.10046623552413902</v>
      </c>
      <c r="J1941" s="18">
        <f ca="1">IF(ISNUMBER(MoyMob), IF(TestX, J1940*(1+C1941), J1940*(1+F1941)), J1940*(1+C1941))</f>
        <v>291.02413965921028</v>
      </c>
      <c r="K1941" s="9">
        <f t="shared" ca="1" si="95"/>
        <v>2.4787535410766282E-3</v>
      </c>
      <c r="L1941" s="10"/>
    </row>
    <row r="1942" spans="1:12">
      <c r="A1942" s="1" t="s">
        <v>1941</v>
      </c>
      <c r="B1942" s="3">
        <v>69.349999999999994</v>
      </c>
      <c r="C1942" s="9">
        <f t="shared" si="93"/>
        <v>-5.2207188738554122E-2</v>
      </c>
      <c r="E1942" s="3">
        <v>141.9</v>
      </c>
      <c r="F1942" s="9">
        <f t="shared" si="94"/>
        <v>2.4726245143058545E-3</v>
      </c>
      <c r="H1942" s="10">
        <f ca="1">IF(ROW()-2&gt;=$R$4, AVERAGE(INDIRECT("C"&amp;ROW()-$R$4+1):C1942), "")</f>
        <v>-5.2207188738554122E-2</v>
      </c>
      <c r="J1942" s="18">
        <f ca="1">IF(ISNUMBER(MoyMob), IF(TestX, J1941*(1+C1942), J1941*(1+F1942)), J1941*(1+C1942))</f>
        <v>291.74373308118641</v>
      </c>
      <c r="K1942" s="9">
        <f t="shared" ca="1" si="95"/>
        <v>2.4726245143058545E-3</v>
      </c>
      <c r="L1942" s="10"/>
    </row>
    <row r="1943" spans="1:12">
      <c r="A1943" s="1" t="s">
        <v>1942</v>
      </c>
      <c r="B1943" s="3">
        <v>69.8</v>
      </c>
      <c r="C1943" s="9">
        <f t="shared" si="93"/>
        <v>6.4888248017302974E-3</v>
      </c>
      <c r="E1943" s="3">
        <v>141.85</v>
      </c>
      <c r="F1943" s="9">
        <f t="shared" si="94"/>
        <v>-3.5236081747713754E-4</v>
      </c>
      <c r="H1943" s="10">
        <f ca="1">IF(ROW()-2&gt;=$R$4, AVERAGE(INDIRECT("C"&amp;ROW()-$R$4+1):C1943), "")</f>
        <v>6.4888248017302974E-3</v>
      </c>
      <c r="J1943" s="18">
        <f ca="1">IF(ISNUMBER(MoyMob), IF(TestX, J1942*(1+C1943), J1942*(1+F1943)), J1942*(1+C1943))</f>
        <v>291.64093402090407</v>
      </c>
      <c r="K1943" s="9">
        <f t="shared" ca="1" si="95"/>
        <v>-3.5236081747724857E-4</v>
      </c>
      <c r="L1943" s="10"/>
    </row>
    <row r="1944" spans="1:12">
      <c r="A1944" s="1" t="s">
        <v>1943</v>
      </c>
      <c r="B1944" s="3">
        <v>69.95</v>
      </c>
      <c r="C1944" s="9">
        <f t="shared" si="93"/>
        <v>2.1489971346706493E-3</v>
      </c>
      <c r="E1944" s="3">
        <v>142</v>
      </c>
      <c r="F1944" s="9">
        <f t="shared" si="94"/>
        <v>1.0574550581601283E-3</v>
      </c>
      <c r="H1944" s="10">
        <f ca="1">IF(ROW()-2&gt;=$R$4, AVERAGE(INDIRECT("C"&amp;ROW()-$R$4+1):C1944), "")</f>
        <v>2.1489971346706493E-3</v>
      </c>
      <c r="J1944" s="18">
        <f ca="1">IF(ISNUMBER(MoyMob), IF(TestX, J1943*(1+C1944), J1943*(1+F1944)), J1943*(1+C1944))</f>
        <v>291.94933120175102</v>
      </c>
      <c r="K1944" s="9">
        <f t="shared" ca="1" si="95"/>
        <v>1.0574550581601283E-3</v>
      </c>
      <c r="L1944" s="10"/>
    </row>
    <row r="1945" spans="1:12">
      <c r="A1945" s="1" t="s">
        <v>1944</v>
      </c>
      <c r="B1945" s="3">
        <v>68.67</v>
      </c>
      <c r="C1945" s="9">
        <f t="shared" si="93"/>
        <v>-1.8298784846318861E-2</v>
      </c>
      <c r="E1945" s="3">
        <v>142.25</v>
      </c>
      <c r="F1945" s="9">
        <f t="shared" si="94"/>
        <v>1.7605633802817433E-3</v>
      </c>
      <c r="H1945" s="10">
        <f ca="1">IF(ROW()-2&gt;=$R$4, AVERAGE(INDIRECT("C"&amp;ROW()-$R$4+1):C1945), "")</f>
        <v>-1.8298784846318861E-2</v>
      </c>
      <c r="J1945" s="18">
        <f ca="1">IF(ISNUMBER(MoyMob), IF(TestX, J1944*(1+C1945), J1944*(1+F1945)), J1944*(1+C1945))</f>
        <v>286.60701320406349</v>
      </c>
      <c r="K1945" s="9">
        <f t="shared" ca="1" si="95"/>
        <v>-1.8298784846318861E-2</v>
      </c>
      <c r="L1945" s="10"/>
    </row>
    <row r="1946" spans="1:12">
      <c r="A1946" s="1" t="s">
        <v>1945</v>
      </c>
      <c r="B1946" s="3">
        <v>67.69</v>
      </c>
      <c r="C1946" s="9">
        <f t="shared" si="93"/>
        <v>-1.4271151885830835E-2</v>
      </c>
      <c r="E1946" s="3">
        <v>142.12</v>
      </c>
      <c r="F1946" s="9">
        <f t="shared" si="94"/>
        <v>-9.1388400702985262E-4</v>
      </c>
      <c r="H1946" s="10">
        <f ca="1">IF(ROW()-2&gt;=$R$4, AVERAGE(INDIRECT("C"&amp;ROW()-$R$4+1):C1946), "")</f>
        <v>-1.4271151885830835E-2</v>
      </c>
      <c r="J1946" s="18">
        <f ca="1">IF(ISNUMBER(MoyMob), IF(TestX, J1945*(1+C1946), J1945*(1+F1946)), J1945*(1+C1946))</f>
        <v>286.34508763839369</v>
      </c>
      <c r="K1946" s="9">
        <f t="shared" ca="1" si="95"/>
        <v>-9.1388400702985262E-4</v>
      </c>
      <c r="L1946" s="10"/>
    </row>
    <row r="1947" spans="1:12">
      <c r="A1947" s="1" t="s">
        <v>1946</v>
      </c>
      <c r="B1947" s="3">
        <v>68.819999999999993</v>
      </c>
      <c r="C1947" s="9">
        <f t="shared" si="93"/>
        <v>1.6693750923326922E-2</v>
      </c>
      <c r="E1947" s="3">
        <v>142.36000000000001</v>
      </c>
      <c r="F1947" s="9">
        <f t="shared" si="94"/>
        <v>1.6887137630172688E-3</v>
      </c>
      <c r="H1947" s="10">
        <f ca="1">IF(ROW()-2&gt;=$R$4, AVERAGE(INDIRECT("C"&amp;ROW()-$R$4+1):C1947), "")</f>
        <v>1.6693750923326922E-2</v>
      </c>
      <c r="J1947" s="18">
        <f ca="1">IF(ISNUMBER(MoyMob), IF(TestX, J1946*(1+C1947), J1946*(1+F1947)), J1946*(1+C1947))</f>
        <v>286.82864252886105</v>
      </c>
      <c r="K1947" s="9">
        <f t="shared" ca="1" si="95"/>
        <v>1.6887137630172688E-3</v>
      </c>
      <c r="L1947" s="10"/>
    </row>
    <row r="1948" spans="1:12">
      <c r="A1948" s="1" t="s">
        <v>1947</v>
      </c>
      <c r="B1948" s="3">
        <v>70.02</v>
      </c>
      <c r="C1948" s="9">
        <f t="shared" si="93"/>
        <v>1.7436791630339954E-2</v>
      </c>
      <c r="E1948" s="3">
        <v>142.43</v>
      </c>
      <c r="F1948" s="9">
        <f t="shared" si="94"/>
        <v>4.9171115481883021E-4</v>
      </c>
      <c r="H1948" s="10">
        <f ca="1">IF(ROW()-2&gt;=$R$4, AVERAGE(INDIRECT("C"&amp;ROW()-$R$4+1):C1948), "")</f>
        <v>1.7436791630339954E-2</v>
      </c>
      <c r="J1948" s="18">
        <f ca="1">IF(ISNUMBER(MoyMob), IF(TestX, J1947*(1+C1948), J1947*(1+F1948)), J1947*(1+C1948))</f>
        <v>291.83001380225005</v>
      </c>
      <c r="K1948" s="9">
        <f t="shared" ca="1" si="95"/>
        <v>1.7436791630339954E-2</v>
      </c>
      <c r="L1948" s="10"/>
    </row>
    <row r="1949" spans="1:12">
      <c r="A1949" s="1" t="s">
        <v>1948</v>
      </c>
      <c r="B1949" s="3">
        <v>72.05</v>
      </c>
      <c r="C1949" s="9">
        <f t="shared" si="93"/>
        <v>2.899171665238498E-2</v>
      </c>
      <c r="E1949" s="3">
        <v>142.66999999999999</v>
      </c>
      <c r="F1949" s="9">
        <f t="shared" si="94"/>
        <v>1.6850382644104656E-3</v>
      </c>
      <c r="H1949" s="10">
        <f ca="1">IF(ROW()-2&gt;=$R$4, AVERAGE(INDIRECT("C"&amp;ROW()-$R$4+1):C1949), "")</f>
        <v>2.899171665238498E-2</v>
      </c>
      <c r="J1949" s="18">
        <f ca="1">IF(ISNUMBER(MoyMob), IF(TestX, J1948*(1+C1949), J1948*(1+F1949)), J1948*(1+C1949))</f>
        <v>300.29066687306647</v>
      </c>
      <c r="K1949" s="9">
        <f t="shared" ca="1" si="95"/>
        <v>2.899171665238498E-2</v>
      </c>
      <c r="L1949" s="10"/>
    </row>
    <row r="1950" spans="1:12">
      <c r="A1950" s="1" t="s">
        <v>1949</v>
      </c>
      <c r="B1950" s="3">
        <v>72.87</v>
      </c>
      <c r="C1950" s="9">
        <f t="shared" si="93"/>
        <v>1.1380985426787005E-2</v>
      </c>
      <c r="E1950" s="3">
        <v>142.47</v>
      </c>
      <c r="F1950" s="9">
        <f t="shared" si="94"/>
        <v>-1.401836405691359E-3</v>
      </c>
      <c r="H1950" s="10">
        <f ca="1">IF(ROW()-2&gt;=$R$4, AVERAGE(INDIRECT("C"&amp;ROW()-$R$4+1):C1950), "")</f>
        <v>1.1380985426787005E-2</v>
      </c>
      <c r="J1950" s="18">
        <f ca="1">IF(ISNUMBER(MoyMob), IF(TestX, J1949*(1+C1950), J1949*(1+F1950)), J1949*(1+C1950))</f>
        <v>299.86970848395447</v>
      </c>
      <c r="K1950" s="9">
        <f t="shared" ca="1" si="95"/>
        <v>-1.401836405691359E-3</v>
      </c>
      <c r="L1950" s="10"/>
    </row>
    <row r="1951" spans="1:12">
      <c r="A1951" s="1" t="s">
        <v>1950</v>
      </c>
      <c r="B1951" s="3">
        <v>74.67</v>
      </c>
      <c r="C1951" s="9">
        <f t="shared" si="93"/>
        <v>2.4701523260600933E-2</v>
      </c>
      <c r="E1951" s="3">
        <v>142.07</v>
      </c>
      <c r="F1951" s="9">
        <f t="shared" si="94"/>
        <v>-2.8076086193584704E-3</v>
      </c>
      <c r="H1951" s="10">
        <f ca="1">IF(ROW()-2&gt;=$R$4, AVERAGE(INDIRECT("C"&amp;ROW()-$R$4+1):C1951), "")</f>
        <v>2.4701523260600933E-2</v>
      </c>
      <c r="J1951" s="18">
        <f ca="1">IF(ISNUMBER(MoyMob), IF(TestX, J1950*(1+C1951), J1950*(1+F1951)), J1950*(1+C1951))</f>
        <v>299.02779170573041</v>
      </c>
      <c r="K1951" s="9">
        <f t="shared" ca="1" si="95"/>
        <v>-2.8076086193584704E-3</v>
      </c>
      <c r="L1951" s="10"/>
    </row>
    <row r="1952" spans="1:12">
      <c r="A1952" s="1" t="s">
        <v>1951</v>
      </c>
      <c r="B1952" s="3">
        <v>75.27</v>
      </c>
      <c r="C1952" s="9">
        <f t="shared" si="93"/>
        <v>8.0353555644836483E-3</v>
      </c>
      <c r="E1952" s="3">
        <v>142.54</v>
      </c>
      <c r="F1952" s="9">
        <f t="shared" si="94"/>
        <v>3.3082283381431488E-3</v>
      </c>
      <c r="H1952" s="10">
        <f ca="1">IF(ROW()-2&gt;=$R$4, AVERAGE(INDIRECT("C"&amp;ROW()-$R$4+1):C1952), "")</f>
        <v>8.0353555644836483E-3</v>
      </c>
      <c r="J1952" s="18">
        <f ca="1">IF(ISNUMBER(MoyMob), IF(TestX, J1951*(1+C1952), J1951*(1+F1952)), J1951*(1+C1952))</f>
        <v>300.01704392014369</v>
      </c>
      <c r="K1952" s="9">
        <f t="shared" ca="1" si="95"/>
        <v>3.3082283381431488E-3</v>
      </c>
      <c r="L1952" s="10"/>
    </row>
    <row r="1953" spans="1:12">
      <c r="A1953" s="1" t="s">
        <v>1952</v>
      </c>
      <c r="B1953" s="3">
        <v>75.2</v>
      </c>
      <c r="C1953" s="9">
        <f t="shared" si="93"/>
        <v>-9.2998538594379898E-4</v>
      </c>
      <c r="E1953" s="3">
        <v>142.55000000000001</v>
      </c>
      <c r="F1953" s="9">
        <f t="shared" si="94"/>
        <v>7.0155745755640098E-5</v>
      </c>
      <c r="H1953" s="10">
        <f ca="1">IF(ROW()-2&gt;=$R$4, AVERAGE(INDIRECT("C"&amp;ROW()-$R$4+1):C1953), "")</f>
        <v>-9.2998538594379898E-4</v>
      </c>
      <c r="J1953" s="18">
        <f ca="1">IF(ISNUMBER(MoyMob), IF(TestX, J1952*(1+C1953), J1952*(1+F1953)), J1952*(1+C1953))</f>
        <v>300.0380918395993</v>
      </c>
      <c r="K1953" s="9">
        <f t="shared" ca="1" si="95"/>
        <v>7.0155745755640098E-5</v>
      </c>
      <c r="L1953" s="10"/>
    </row>
    <row r="1954" spans="1:12">
      <c r="A1954" s="1" t="s">
        <v>1953</v>
      </c>
      <c r="B1954" s="3">
        <v>72.95</v>
      </c>
      <c r="C1954" s="9">
        <f t="shared" si="93"/>
        <v>-2.9920212765957466E-2</v>
      </c>
      <c r="E1954" s="3">
        <v>142.49</v>
      </c>
      <c r="F1954" s="9">
        <f t="shared" si="94"/>
        <v>-4.2090494563318259E-4</v>
      </c>
      <c r="H1954" s="10">
        <f ca="1">IF(ROW()-2&gt;=$R$4, AVERAGE(INDIRECT("C"&amp;ROW()-$R$4+1):C1954), "")</f>
        <v>-2.9920212765957466E-2</v>
      </c>
      <c r="J1954" s="18">
        <f ca="1">IF(ISNUMBER(MoyMob), IF(TestX, J1953*(1+C1954), J1953*(1+F1954)), J1953*(1+C1954))</f>
        <v>299.91180432286569</v>
      </c>
      <c r="K1954" s="9">
        <f t="shared" ca="1" si="95"/>
        <v>-4.2090494563307157E-4</v>
      </c>
      <c r="L1954" s="10"/>
    </row>
    <row r="1955" spans="1:12">
      <c r="A1955" s="1" t="s">
        <v>1954</v>
      </c>
      <c r="B1955" s="3">
        <v>74.599999999999994</v>
      </c>
      <c r="C1955" s="9">
        <f t="shared" si="93"/>
        <v>2.2618231665524124E-2</v>
      </c>
      <c r="E1955" s="3">
        <v>142.38</v>
      </c>
      <c r="F1955" s="9">
        <f t="shared" si="94"/>
        <v>-7.7198399887723479E-4</v>
      </c>
      <c r="H1955" s="10">
        <f ca="1">IF(ROW()-2&gt;=$R$4, AVERAGE(INDIRECT("C"&amp;ROW()-$R$4+1):C1955), "")</f>
        <v>2.2618231665524124E-2</v>
      </c>
      <c r="J1955" s="18">
        <f ca="1">IF(ISNUMBER(MoyMob), IF(TestX, J1954*(1+C1955), J1954*(1+F1955)), J1954*(1+C1955))</f>
        <v>299.68027720885402</v>
      </c>
      <c r="K1955" s="9">
        <f t="shared" ca="1" si="95"/>
        <v>-7.7198399887734581E-4</v>
      </c>
      <c r="L1955" s="10"/>
    </row>
    <row r="1956" spans="1:12">
      <c r="A1956" s="1" t="s">
        <v>1955</v>
      </c>
      <c r="B1956" s="3">
        <v>74.52</v>
      </c>
      <c r="C1956" s="9">
        <f t="shared" si="93"/>
        <v>-1.0723860589811895E-3</v>
      </c>
      <c r="E1956" s="3">
        <v>142.52000000000001</v>
      </c>
      <c r="F1956" s="9">
        <f t="shared" si="94"/>
        <v>9.8328416912507599E-4</v>
      </c>
      <c r="H1956" s="10">
        <f ca="1">IF(ROW()-2&gt;=$R$4, AVERAGE(INDIRECT("C"&amp;ROW()-$R$4+1):C1956), "")</f>
        <v>-1.0723860589811895E-3</v>
      </c>
      <c r="J1956" s="18">
        <f ca="1">IF(ISNUMBER(MoyMob), IF(TestX, J1955*(1+C1956), J1955*(1+F1956)), J1955*(1+C1956))</f>
        <v>299.3589042574236</v>
      </c>
      <c r="K1956" s="9">
        <f t="shared" ca="1" si="95"/>
        <v>-1.0723860589813006E-3</v>
      </c>
      <c r="L1956" s="10"/>
    </row>
    <row r="1957" spans="1:12">
      <c r="A1957" s="1" t="s">
        <v>1956</v>
      </c>
      <c r="B1957" s="3">
        <v>76.55</v>
      </c>
      <c r="C1957" s="9">
        <f t="shared" si="93"/>
        <v>2.7241009125067217E-2</v>
      </c>
      <c r="E1957" s="3">
        <v>142.81</v>
      </c>
      <c r="F1957" s="9">
        <f t="shared" si="94"/>
        <v>2.0348021330338639E-3</v>
      </c>
      <c r="H1957" s="10">
        <f ca="1">IF(ROW()-2&gt;=$R$4, AVERAGE(INDIRECT("C"&amp;ROW()-$R$4+1):C1957), "")</f>
        <v>2.7241009125067217E-2</v>
      </c>
      <c r="J1957" s="18">
        <f ca="1">IF(ISNUMBER(MoyMob), IF(TestX, J1956*(1+C1957), J1956*(1+F1957)), J1956*(1+C1957))</f>
        <v>307.51374289997023</v>
      </c>
      <c r="K1957" s="9">
        <f t="shared" ca="1" si="95"/>
        <v>2.7241009125067217E-2</v>
      </c>
      <c r="L1957" s="10"/>
    </row>
    <row r="1958" spans="1:12">
      <c r="A1958" s="1" t="s">
        <v>1957</v>
      </c>
      <c r="B1958" s="3">
        <v>80.3</v>
      </c>
      <c r="C1958" s="9">
        <f t="shared" si="93"/>
        <v>4.8987589810581378E-2</v>
      </c>
      <c r="E1958" s="3">
        <v>143.11000000000001</v>
      </c>
      <c r="F1958" s="9">
        <f t="shared" si="94"/>
        <v>2.1006932287654934E-3</v>
      </c>
      <c r="H1958" s="10">
        <f ca="1">IF(ROW()-2&gt;=$R$4, AVERAGE(INDIRECT("C"&amp;ROW()-$R$4+1):C1958), "")</f>
        <v>4.8987589810581378E-2</v>
      </c>
      <c r="J1958" s="18">
        <f ca="1">IF(ISNUMBER(MoyMob), IF(TestX, J1957*(1+C1958), J1957*(1+F1958)), J1957*(1+C1958))</f>
        <v>308.15973493743252</v>
      </c>
      <c r="K1958" s="9">
        <f t="shared" ca="1" si="95"/>
        <v>2.1006932287654934E-3</v>
      </c>
      <c r="L1958" s="10"/>
    </row>
    <row r="1959" spans="1:12">
      <c r="A1959" s="1" t="s">
        <v>1958</v>
      </c>
      <c r="B1959" s="3">
        <v>78.13</v>
      </c>
      <c r="C1959" s="9">
        <f t="shared" si="93"/>
        <v>-2.7023661270236587E-2</v>
      </c>
      <c r="E1959" s="3">
        <v>143.09</v>
      </c>
      <c r="F1959" s="9">
        <f t="shared" si="94"/>
        <v>-1.3975263783105873E-4</v>
      </c>
      <c r="H1959" s="10">
        <f ca="1">IF(ROW()-2&gt;=$R$4, AVERAGE(INDIRECT("C"&amp;ROW()-$R$4+1):C1959), "")</f>
        <v>-2.7023661270236587E-2</v>
      </c>
      <c r="J1959" s="18">
        <f ca="1">IF(ISNUMBER(MoyMob), IF(TestX, J1958*(1+C1959), J1958*(1+F1959)), J1958*(1+C1959))</f>
        <v>299.83213064335746</v>
      </c>
      <c r="K1959" s="9">
        <f t="shared" ca="1" si="95"/>
        <v>-2.7023661270236587E-2</v>
      </c>
      <c r="L1959" s="10"/>
    </row>
    <row r="1960" spans="1:12">
      <c r="A1960" s="1" t="s">
        <v>1959</v>
      </c>
      <c r="B1960" s="3">
        <v>77.38</v>
      </c>
      <c r="C1960" s="9">
        <f t="shared" si="93"/>
        <v>-9.599385639319058E-3</v>
      </c>
      <c r="E1960" s="3">
        <v>142.96</v>
      </c>
      <c r="F1960" s="9">
        <f t="shared" si="94"/>
        <v>-9.0851911384437489E-4</v>
      </c>
      <c r="H1960" s="10">
        <f ca="1">IF(ROW()-2&gt;=$R$4, AVERAGE(INDIRECT("C"&amp;ROW()-$R$4+1):C1960), "")</f>
        <v>-9.599385639319058E-3</v>
      </c>
      <c r="J1960" s="18">
        <f ca="1">IF(ISNUMBER(MoyMob), IF(TestX, J1959*(1+C1960), J1959*(1+F1960)), J1959*(1+C1960))</f>
        <v>299.55972742172327</v>
      </c>
      <c r="K1960" s="9">
        <f t="shared" ca="1" si="95"/>
        <v>-9.0851911384448591E-4</v>
      </c>
      <c r="L1960" s="10"/>
    </row>
    <row r="1961" spans="1:12">
      <c r="A1961" s="1" t="s">
        <v>1960</v>
      </c>
      <c r="B1961" s="3">
        <v>78.13</v>
      </c>
      <c r="C1961" s="9">
        <f t="shared" si="93"/>
        <v>9.6924269837166399E-3</v>
      </c>
      <c r="E1961" s="3">
        <v>143.41999999999999</v>
      </c>
      <c r="F1961" s="9">
        <f t="shared" si="94"/>
        <v>3.2176832680468337E-3</v>
      </c>
      <c r="H1961" s="10">
        <f ca="1">IF(ROW()-2&gt;=$R$4, AVERAGE(INDIRECT("C"&amp;ROW()-$R$4+1):C1961), "")</f>
        <v>9.6924269837166399E-3</v>
      </c>
      <c r="J1961" s="18">
        <f ca="1">IF(ISNUMBER(MoyMob), IF(TestX, J1960*(1+C1961), J1960*(1+F1961)), J1960*(1+C1961))</f>
        <v>300.52361574442881</v>
      </c>
      <c r="K1961" s="9">
        <f t="shared" ca="1" si="95"/>
        <v>3.2176832680468337E-3</v>
      </c>
      <c r="L1961" s="10"/>
    </row>
    <row r="1962" spans="1:12">
      <c r="A1962" s="1" t="s">
        <v>1961</v>
      </c>
      <c r="B1962" s="3">
        <v>76.25</v>
      </c>
      <c r="C1962" s="9">
        <f t="shared" si="93"/>
        <v>-2.4062460002559738E-2</v>
      </c>
      <c r="E1962" s="3">
        <v>143.74</v>
      </c>
      <c r="F1962" s="9">
        <f t="shared" si="94"/>
        <v>2.2312090363967307E-3</v>
      </c>
      <c r="H1962" s="10">
        <f ca="1">IF(ROW()-2&gt;=$R$4, AVERAGE(INDIRECT("C"&amp;ROW()-$R$4+1):C1962), "")</f>
        <v>-2.4062460002559738E-2</v>
      </c>
      <c r="J1962" s="18">
        <f ca="1">IF(ISNUMBER(MoyMob), IF(TestX, J1961*(1+C1962), J1961*(1+F1962)), J1961*(1+C1962))</f>
        <v>293.29227826075385</v>
      </c>
      <c r="K1962" s="9">
        <f t="shared" ca="1" si="95"/>
        <v>-2.4062460002559738E-2</v>
      </c>
      <c r="L1962" s="10"/>
    </row>
    <row r="1963" spans="1:12">
      <c r="A1963" s="1" t="s">
        <v>1962</v>
      </c>
      <c r="B1963" s="3">
        <v>76.02</v>
      </c>
      <c r="C1963" s="9">
        <f t="shared" si="93"/>
        <v>-3.0163934426230554E-3</v>
      </c>
      <c r="E1963" s="3">
        <v>143.66</v>
      </c>
      <c r="F1963" s="9">
        <f t="shared" si="94"/>
        <v>-5.5656045637964002E-4</v>
      </c>
      <c r="H1963" s="10">
        <f ca="1">IF(ROW()-2&gt;=$R$4, AVERAGE(INDIRECT("C"&amp;ROW()-$R$4+1):C1963), "")</f>
        <v>-3.0163934426230554E-3</v>
      </c>
      <c r="J1963" s="18">
        <f ca="1">IF(ISNUMBER(MoyMob), IF(TestX, J1962*(1+C1963), J1962*(1+F1963)), J1962*(1+C1963))</f>
        <v>292.40759335583613</v>
      </c>
      <c r="K1963" s="9">
        <f t="shared" ca="1" si="95"/>
        <v>-3.0163934426230554E-3</v>
      </c>
      <c r="L1963" s="10"/>
    </row>
    <row r="1964" spans="1:12">
      <c r="A1964" s="1" t="s">
        <v>1963</v>
      </c>
      <c r="B1964" s="3">
        <v>75.42</v>
      </c>
      <c r="C1964" s="9">
        <f t="shared" si="93"/>
        <v>-7.8926598263614478E-3</v>
      </c>
      <c r="E1964" s="3">
        <v>143.79</v>
      </c>
      <c r="F1964" s="9">
        <f t="shared" si="94"/>
        <v>9.0491438117767942E-4</v>
      </c>
      <c r="H1964" s="10">
        <f ca="1">IF(ROW()-2&gt;=$R$4, AVERAGE(INDIRECT("C"&amp;ROW()-$R$4+1):C1964), "")</f>
        <v>-7.8926598263614478E-3</v>
      </c>
      <c r="J1964" s="18">
        <f ca="1">IF(ISNUMBER(MoyMob), IF(TestX, J1963*(1+C1964), J1963*(1+F1964)), J1963*(1+C1964))</f>
        <v>292.67219719222936</v>
      </c>
      <c r="K1964" s="9">
        <f t="shared" ca="1" si="95"/>
        <v>9.0491438117767942E-4</v>
      </c>
      <c r="L1964" s="10"/>
    </row>
    <row r="1965" spans="1:12">
      <c r="A1965" s="1" t="s">
        <v>1964</v>
      </c>
      <c r="B1965" s="3">
        <v>75.72</v>
      </c>
      <c r="C1965" s="9">
        <f t="shared" si="93"/>
        <v>3.9777247414478634E-3</v>
      </c>
      <c r="E1965" s="3">
        <v>143.56</v>
      </c>
      <c r="F1965" s="9">
        <f t="shared" si="94"/>
        <v>-1.5995549064606873E-3</v>
      </c>
      <c r="H1965" s="10">
        <f ca="1">IF(ROW()-2&gt;=$R$4, AVERAGE(INDIRECT("C"&amp;ROW()-$R$4+1):C1965), "")</f>
        <v>3.9777247414478634E-3</v>
      </c>
      <c r="J1965" s="18">
        <f ca="1">IF(ISNUMBER(MoyMob), IF(TestX, J1964*(1+C1965), J1964*(1+F1965)), J1964*(1+C1965))</f>
        <v>293.8363666321348</v>
      </c>
      <c r="K1965" s="9">
        <f t="shared" ca="1" si="95"/>
        <v>3.9777247414478634E-3</v>
      </c>
      <c r="L1965" s="10"/>
    </row>
    <row r="1966" spans="1:12">
      <c r="A1966" s="1" t="s">
        <v>1965</v>
      </c>
      <c r="B1966" s="3">
        <v>73.55</v>
      </c>
      <c r="C1966" s="9">
        <f t="shared" si="93"/>
        <v>-2.8658214474379329E-2</v>
      </c>
      <c r="E1966" s="3">
        <v>143.85</v>
      </c>
      <c r="F1966" s="9">
        <f t="shared" si="94"/>
        <v>2.0200612984118127E-3</v>
      </c>
      <c r="H1966" s="10">
        <f ca="1">IF(ROW()-2&gt;=$R$4, AVERAGE(INDIRECT("C"&amp;ROW()-$R$4+1):C1966), "")</f>
        <v>-2.8658214474379329E-2</v>
      </c>
      <c r="J1966" s="18">
        <f ca="1">IF(ISNUMBER(MoyMob), IF(TestX, J1965*(1+C1966), J1965*(1+F1966)), J1965*(1+C1966))</f>
        <v>285.41554101681874</v>
      </c>
      <c r="K1966" s="9">
        <f t="shared" ca="1" si="95"/>
        <v>-2.8658214474379329E-2</v>
      </c>
      <c r="L1966" s="10"/>
    </row>
    <row r="1967" spans="1:12">
      <c r="A1967" s="1" t="s">
        <v>1966</v>
      </c>
      <c r="B1967" s="3">
        <v>72.8</v>
      </c>
      <c r="C1967" s="9">
        <f t="shared" si="93"/>
        <v>-1.0197144799456104E-2</v>
      </c>
      <c r="E1967" s="3">
        <v>144.06</v>
      </c>
      <c r="F1967" s="9">
        <f t="shared" si="94"/>
        <v>1.4598540145986938E-3</v>
      </c>
      <c r="H1967" s="10">
        <f ca="1">IF(ROW()-2&gt;=$R$4, AVERAGE(INDIRECT("C"&amp;ROW()-$R$4+1):C1967), "")</f>
        <v>-1.0197144799456104E-2</v>
      </c>
      <c r="J1967" s="18">
        <f ca="1">IF(ISNUMBER(MoyMob), IF(TestX, J1966*(1+C1967), J1966*(1+F1967)), J1966*(1+C1967))</f>
        <v>282.50511741705515</v>
      </c>
      <c r="K1967" s="9">
        <f t="shared" ca="1" si="95"/>
        <v>-1.0197144799456104E-2</v>
      </c>
      <c r="L1967" s="10"/>
    </row>
    <row r="1968" spans="1:12">
      <c r="A1968" s="1" t="s">
        <v>1967</v>
      </c>
      <c r="B1968" s="3">
        <v>72.2</v>
      </c>
      <c r="C1968" s="9">
        <f t="shared" si="93"/>
        <v>-8.2417582417582125E-3</v>
      </c>
      <c r="E1968" s="3">
        <v>144.27000000000001</v>
      </c>
      <c r="F1968" s="9">
        <f t="shared" si="94"/>
        <v>1.4577259475219151E-3</v>
      </c>
      <c r="H1968" s="10">
        <f ca="1">IF(ROW()-2&gt;=$R$4, AVERAGE(INDIRECT("C"&amp;ROW()-$R$4+1):C1968), "")</f>
        <v>-8.2417582417582125E-3</v>
      </c>
      <c r="J1968" s="18">
        <f ca="1">IF(ISNUMBER(MoyMob), IF(TestX, J1967*(1+C1968), J1967*(1+F1968)), J1967*(1+C1968))</f>
        <v>282.91693245702169</v>
      </c>
      <c r="K1968" s="9">
        <f t="shared" ca="1" si="95"/>
        <v>1.4577259475219151E-3</v>
      </c>
      <c r="L1968" s="10"/>
    </row>
    <row r="1969" spans="1:12">
      <c r="A1969" s="1" t="s">
        <v>1968</v>
      </c>
      <c r="B1969" s="3">
        <v>71.37</v>
      </c>
      <c r="C1969" s="9">
        <f t="shared" si="93"/>
        <v>-1.1495844875346273E-2</v>
      </c>
      <c r="E1969" s="3">
        <v>144.25</v>
      </c>
      <c r="F1969" s="9">
        <f t="shared" si="94"/>
        <v>-1.38628959589715E-4</v>
      </c>
      <c r="H1969" s="10">
        <f ca="1">IF(ROW()-2&gt;=$R$4, AVERAGE(INDIRECT("C"&amp;ROW()-$R$4+1):C1969), "")</f>
        <v>-1.1495844875346273E-2</v>
      </c>
      <c r="J1969" s="18">
        <f ca="1">IF(ISNUMBER(MoyMob), IF(TestX, J1968*(1+C1969), J1968*(1+F1969)), J1968*(1+C1969))</f>
        <v>279.66456328888694</v>
      </c>
      <c r="K1969" s="9">
        <f t="shared" ca="1" si="95"/>
        <v>-1.1495844875346273E-2</v>
      </c>
      <c r="L1969" s="10"/>
    </row>
    <row r="1970" spans="1:12">
      <c r="A1970" s="1" t="s">
        <v>1969</v>
      </c>
      <c r="B1970" s="3">
        <v>70.55</v>
      </c>
      <c r="C1970" s="9">
        <f t="shared" si="93"/>
        <v>-1.1489421325487026E-2</v>
      </c>
      <c r="E1970" s="3">
        <v>144.22</v>
      </c>
      <c r="F1970" s="9">
        <f t="shared" si="94"/>
        <v>-2.0797227036395416E-4</v>
      </c>
      <c r="H1970" s="10">
        <f ca="1">IF(ROW()-2&gt;=$R$4, AVERAGE(INDIRECT("C"&amp;ROW()-$R$4+1):C1970), "")</f>
        <v>-1.1489421325487026E-2</v>
      </c>
      <c r="J1970" s="18">
        <f ca="1">IF(ISNUMBER(MoyMob), IF(TestX, J1969*(1+C1970), J1969*(1+F1970)), J1969*(1+C1970))</f>
        <v>276.45137929145261</v>
      </c>
      <c r="K1970" s="9">
        <f t="shared" ca="1" si="95"/>
        <v>-1.1489421325486915E-2</v>
      </c>
      <c r="L1970" s="10"/>
    </row>
    <row r="1971" spans="1:12">
      <c r="A1971" s="1" t="s">
        <v>1970</v>
      </c>
      <c r="B1971" s="3">
        <v>70.55</v>
      </c>
      <c r="C1971" s="9">
        <f t="shared" si="93"/>
        <v>0</v>
      </c>
      <c r="E1971" s="3">
        <v>144.43</v>
      </c>
      <c r="F1971" s="9">
        <f t="shared" si="94"/>
        <v>1.456108722784677E-3</v>
      </c>
      <c r="H1971" s="10">
        <f ca="1">IF(ROW()-2&gt;=$R$4, AVERAGE(INDIRECT("C"&amp;ROW()-$R$4+1):C1971), "")</f>
        <v>0</v>
      </c>
      <c r="J1971" s="18">
        <f ca="1">IF(ISNUMBER(MoyMob), IF(TestX, J1970*(1+C1971), J1970*(1+F1971)), J1970*(1+C1971))</f>
        <v>276.45137929145261</v>
      </c>
      <c r="K1971" s="9">
        <f t="shared" ca="1" si="95"/>
        <v>0</v>
      </c>
      <c r="L1971" s="10"/>
    </row>
    <row r="1972" spans="1:12">
      <c r="A1972" s="1" t="s">
        <v>1971</v>
      </c>
      <c r="B1972" s="3">
        <v>69.87</v>
      </c>
      <c r="C1972" s="9">
        <f t="shared" si="93"/>
        <v>-9.6385542168673233E-3</v>
      </c>
      <c r="E1972" s="3">
        <v>144.57</v>
      </c>
      <c r="F1972" s="9">
        <f t="shared" si="94"/>
        <v>9.6932770200086615E-4</v>
      </c>
      <c r="H1972" s="10">
        <f ca="1">IF(ROW()-2&gt;=$R$4, AVERAGE(INDIRECT("C"&amp;ROW()-$R$4+1):C1972), "")</f>
        <v>-9.6385542168673233E-3</v>
      </c>
      <c r="J1972" s="18">
        <f ca="1">IF(ISNUMBER(MoyMob), IF(TestX, J1971*(1+C1972), J1971*(1+F1972)), J1971*(1+C1972))</f>
        <v>273.78678768382417</v>
      </c>
      <c r="K1972" s="9">
        <f t="shared" ca="1" si="95"/>
        <v>-9.6385542168674343E-3</v>
      </c>
      <c r="L1972" s="10"/>
    </row>
    <row r="1973" spans="1:12">
      <c r="A1973" s="1" t="s">
        <v>1972</v>
      </c>
      <c r="B1973" s="3">
        <v>67.540000000000006</v>
      </c>
      <c r="C1973" s="9">
        <f t="shared" si="93"/>
        <v>-3.3347645627594069E-2</v>
      </c>
      <c r="E1973" s="3">
        <v>144.47</v>
      </c>
      <c r="F1973" s="9">
        <f t="shared" si="94"/>
        <v>-6.9170643978688773E-4</v>
      </c>
      <c r="H1973" s="10">
        <f ca="1">IF(ROW()-2&gt;=$R$4, AVERAGE(INDIRECT("C"&amp;ROW()-$R$4+1):C1973), "")</f>
        <v>-3.3347645627594069E-2</v>
      </c>
      <c r="J1973" s="18">
        <f ca="1">IF(ISNUMBER(MoyMob), IF(TestX, J1972*(1+C1973), J1972*(1+F1973)), J1972*(1+C1973))</f>
        <v>264.65664291062666</v>
      </c>
      <c r="K1973" s="9">
        <f t="shared" ca="1" si="95"/>
        <v>-3.3347645627594069E-2</v>
      </c>
      <c r="L1973" s="10"/>
    </row>
    <row r="1974" spans="1:12">
      <c r="A1974" s="1" t="s">
        <v>1973</v>
      </c>
      <c r="B1974" s="3">
        <v>68.22</v>
      </c>
      <c r="C1974" s="9">
        <f t="shared" si="93"/>
        <v>1.0068107787977398E-2</v>
      </c>
      <c r="E1974" s="3">
        <v>144.22999999999999</v>
      </c>
      <c r="F1974" s="9">
        <f t="shared" si="94"/>
        <v>-1.6612445490413741E-3</v>
      </c>
      <c r="H1974" s="10">
        <f ca="1">IF(ROW()-2&gt;=$R$4, AVERAGE(INDIRECT("C"&amp;ROW()-$R$4+1):C1974), "")</f>
        <v>1.0068107787977398E-2</v>
      </c>
      <c r="J1974" s="18">
        <f ca="1">IF(ISNUMBER(MoyMob), IF(TestX, J1973*(1+C1974), J1973*(1+F1974)), J1973*(1+C1974))</f>
        <v>264.21698350522377</v>
      </c>
      <c r="K1974" s="9">
        <f t="shared" ca="1" si="95"/>
        <v>-1.6612445490414851E-3</v>
      </c>
      <c r="L1974" s="10"/>
    </row>
    <row r="1975" spans="1:12">
      <c r="A1975" s="1" t="s">
        <v>1974</v>
      </c>
      <c r="B1975" s="3">
        <v>66.790000000000006</v>
      </c>
      <c r="C1975" s="9">
        <f t="shared" si="93"/>
        <v>-2.0961594840222753E-2</v>
      </c>
      <c r="E1975" s="3">
        <v>144.09</v>
      </c>
      <c r="F1975" s="9">
        <f t="shared" si="94"/>
        <v>-9.706718435831263E-4</v>
      </c>
      <c r="H1975" s="10">
        <f ca="1">IF(ROW()-2&gt;=$R$4, AVERAGE(INDIRECT("C"&amp;ROW()-$R$4+1):C1975), "")</f>
        <v>-2.0961594840222753E-2</v>
      </c>
      <c r="J1975" s="18">
        <f ca="1">IF(ISNUMBER(MoyMob), IF(TestX, J1974*(1+C1975), J1974*(1+F1975)), J1974*(1+C1975))</f>
        <v>258.67857414708146</v>
      </c>
      <c r="K1975" s="9">
        <f t="shared" ca="1" si="95"/>
        <v>-2.0961594840222642E-2</v>
      </c>
      <c r="L1975" s="10"/>
    </row>
    <row r="1976" spans="1:12">
      <c r="A1976" s="1" t="s">
        <v>1975</v>
      </c>
      <c r="B1976" s="3">
        <v>68.37</v>
      </c>
      <c r="C1976" s="9">
        <f t="shared" si="93"/>
        <v>2.3656235963467553E-2</v>
      </c>
      <c r="E1976" s="3">
        <v>144.29</v>
      </c>
      <c r="F1976" s="9">
        <f t="shared" si="94"/>
        <v>1.3880213755290693E-3</v>
      </c>
      <c r="H1976" s="10">
        <f ca="1">IF(ROW()-2&gt;=$R$4, AVERAGE(INDIRECT("C"&amp;ROW()-$R$4+1):C1976), "")</f>
        <v>2.3656235963467553E-2</v>
      </c>
      <c r="J1976" s="18">
        <f ca="1">IF(ISNUMBER(MoyMob), IF(TestX, J1975*(1+C1976), J1975*(1+F1976)), J1975*(1+C1976))</f>
        <v>264.79793553579816</v>
      </c>
      <c r="K1976" s="9">
        <f t="shared" ca="1" si="95"/>
        <v>2.3656235963467553E-2</v>
      </c>
      <c r="L1976" s="10"/>
    </row>
    <row r="1977" spans="1:12">
      <c r="A1977" s="1" t="s">
        <v>1976</v>
      </c>
      <c r="B1977" s="3">
        <v>69.2</v>
      </c>
      <c r="C1977" s="9">
        <f t="shared" si="93"/>
        <v>1.2139827409682669E-2</v>
      </c>
      <c r="E1977" s="3">
        <v>143.87</v>
      </c>
      <c r="F1977" s="9">
        <f t="shared" si="94"/>
        <v>-2.9108046295653889E-3</v>
      </c>
      <c r="H1977" s="10">
        <f ca="1">IF(ROW()-2&gt;=$R$4, AVERAGE(INDIRECT("C"&amp;ROW()-$R$4+1):C1977), "")</f>
        <v>1.2139827409682669E-2</v>
      </c>
      <c r="J1977" s="18">
        <f ca="1">IF(ISNUMBER(MoyMob), IF(TestX, J1976*(1+C1977), J1976*(1+F1977)), J1976*(1+C1977))</f>
        <v>264.02716047914117</v>
      </c>
      <c r="K1977" s="9">
        <f t="shared" ca="1" si="95"/>
        <v>-2.9108046295654999E-3</v>
      </c>
      <c r="L1977" s="10"/>
    </row>
    <row r="1978" spans="1:12">
      <c r="A1978" s="1" t="s">
        <v>1977</v>
      </c>
      <c r="B1978" s="3">
        <v>70.47</v>
      </c>
      <c r="C1978" s="9">
        <f t="shared" si="93"/>
        <v>1.8352601156069293E-2</v>
      </c>
      <c r="E1978" s="3">
        <v>143.71</v>
      </c>
      <c r="F1978" s="9">
        <f t="shared" si="94"/>
        <v>-1.1121151039131805E-3</v>
      </c>
      <c r="H1978" s="10">
        <f ca="1">IF(ROW()-2&gt;=$R$4, AVERAGE(INDIRECT("C"&amp;ROW()-$R$4+1):C1978), "")</f>
        <v>1.8352601156069293E-2</v>
      </c>
      <c r="J1978" s="18">
        <f ca="1">IF(ISNUMBER(MoyMob), IF(TestX, J1977*(1+C1978), J1977*(1+F1978)), J1977*(1+C1978))</f>
        <v>268.87274564978435</v>
      </c>
      <c r="K1978" s="9">
        <f t="shared" ca="1" si="95"/>
        <v>1.8352601156069293E-2</v>
      </c>
      <c r="L1978" s="10"/>
    </row>
    <row r="1979" spans="1:12">
      <c r="A1979" s="1" t="s">
        <v>1978</v>
      </c>
      <c r="B1979" s="3">
        <v>73.17</v>
      </c>
      <c r="C1979" s="9">
        <f t="shared" si="93"/>
        <v>3.8314176245210829E-2</v>
      </c>
      <c r="E1979" s="3">
        <v>144.16999999999999</v>
      </c>
      <c r="F1979" s="9">
        <f t="shared" si="94"/>
        <v>3.2008906826246353E-3</v>
      </c>
      <c r="H1979" s="10">
        <f ca="1">IF(ROW()-2&gt;=$R$4, AVERAGE(INDIRECT("C"&amp;ROW()-$R$4+1):C1979), "")</f>
        <v>3.8314176245210829E-2</v>
      </c>
      <c r="J1979" s="18">
        <f ca="1">IF(ISNUMBER(MoyMob), IF(TestX, J1978*(1+C1979), J1978*(1+F1979)), J1978*(1+C1979))</f>
        <v>269.73337791614642</v>
      </c>
      <c r="K1979" s="9">
        <f t="shared" ca="1" si="95"/>
        <v>3.2008906826246353E-3</v>
      </c>
      <c r="L1979" s="10"/>
    </row>
    <row r="1980" spans="1:12">
      <c r="A1980" s="1" t="s">
        <v>1979</v>
      </c>
      <c r="B1980" s="3">
        <v>73.47</v>
      </c>
      <c r="C1980" s="9">
        <f t="shared" si="93"/>
        <v>4.1000410004099486E-3</v>
      </c>
      <c r="E1980" s="3">
        <v>144.05000000000001</v>
      </c>
      <c r="F1980" s="9">
        <f t="shared" si="94"/>
        <v>-8.3235069709353127E-4</v>
      </c>
      <c r="H1980" s="10">
        <f ca="1">IF(ROW()-2&gt;=$R$4, AVERAGE(INDIRECT("C"&amp;ROW()-$R$4+1):C1980), "")</f>
        <v>4.1000410004099486E-3</v>
      </c>
      <c r="J1980" s="18">
        <f ca="1">IF(ISNUMBER(MoyMob), IF(TestX, J1979*(1+C1980), J1979*(1+F1980)), J1979*(1+C1980))</f>
        <v>269.50886515100854</v>
      </c>
      <c r="K1980" s="9">
        <f t="shared" ca="1" si="95"/>
        <v>-8.3235069709353127E-4</v>
      </c>
      <c r="L1980" s="10"/>
    </row>
    <row r="1981" spans="1:12">
      <c r="A1981" s="1" t="s">
        <v>1980</v>
      </c>
      <c r="B1981" s="3">
        <v>71.67</v>
      </c>
      <c r="C1981" s="9">
        <f t="shared" si="93"/>
        <v>-2.4499795835034699E-2</v>
      </c>
      <c r="E1981" s="3">
        <v>144.02000000000001</v>
      </c>
      <c r="F1981" s="9">
        <f t="shared" si="94"/>
        <v>-2.0826102047899475E-4</v>
      </c>
      <c r="H1981" s="10">
        <f ca="1">IF(ROW()-2&gt;=$R$4, AVERAGE(INDIRECT("C"&amp;ROW()-$R$4+1):C1981), "")</f>
        <v>-2.4499795835034699E-2</v>
      </c>
      <c r="J1981" s="18">
        <f ca="1">IF(ISNUMBER(MoyMob), IF(TestX, J1980*(1+C1981), J1980*(1+F1981)), J1980*(1+C1981))</f>
        <v>269.45273695972406</v>
      </c>
      <c r="K1981" s="9">
        <f t="shared" ca="1" si="95"/>
        <v>-2.0826102047899475E-4</v>
      </c>
      <c r="L1981" s="10"/>
    </row>
    <row r="1982" spans="1:12">
      <c r="A1982" s="1" t="s">
        <v>1981</v>
      </c>
      <c r="B1982" s="3">
        <v>73.319999999999993</v>
      </c>
      <c r="C1982" s="9">
        <f t="shared" si="93"/>
        <v>2.3022185014650365E-2</v>
      </c>
      <c r="E1982" s="3">
        <v>143.91999999999999</v>
      </c>
      <c r="F1982" s="9">
        <f t="shared" si="94"/>
        <v>-6.9434800722134593E-4</v>
      </c>
      <c r="H1982" s="10">
        <f ca="1">IF(ROW()-2&gt;=$R$4, AVERAGE(INDIRECT("C"&amp;ROW()-$R$4+1):C1982), "")</f>
        <v>2.3022185014650365E-2</v>
      </c>
      <c r="J1982" s="18">
        <f ca="1">IF(ISNUMBER(MoyMob), IF(TestX, J1981*(1+C1982), J1981*(1+F1982)), J1981*(1+C1982))</f>
        <v>269.26564298877577</v>
      </c>
      <c r="K1982" s="9">
        <f t="shared" ca="1" si="95"/>
        <v>-6.9434800722123491E-4</v>
      </c>
      <c r="L1982" s="10"/>
    </row>
    <row r="1983" spans="1:12">
      <c r="A1983" s="1" t="s">
        <v>1982</v>
      </c>
      <c r="B1983" s="3">
        <v>72.72</v>
      </c>
      <c r="C1983" s="9">
        <f t="shared" si="93"/>
        <v>-8.1833060556464332E-3</v>
      </c>
      <c r="E1983" s="3">
        <v>144.06</v>
      </c>
      <c r="F1983" s="9">
        <f t="shared" si="94"/>
        <v>9.7276264591439343E-4</v>
      </c>
      <c r="H1983" s="10">
        <f ca="1">IF(ROW()-2&gt;=$R$4, AVERAGE(INDIRECT("C"&amp;ROW()-$R$4+1):C1983), "")</f>
        <v>-8.1833060556464332E-3</v>
      </c>
      <c r="J1983" s="18">
        <f ca="1">IF(ISNUMBER(MoyMob), IF(TestX, J1982*(1+C1983), J1982*(1+F1983)), J1982*(1+C1983))</f>
        <v>269.52757454810336</v>
      </c>
      <c r="K1983" s="9">
        <f t="shared" ca="1" si="95"/>
        <v>9.7276264591439343E-4</v>
      </c>
      <c r="L1983" s="10"/>
    </row>
    <row r="1984" spans="1:12">
      <c r="A1984" s="1" t="s">
        <v>1983</v>
      </c>
      <c r="B1984" s="3">
        <v>74.97</v>
      </c>
      <c r="C1984" s="9">
        <f t="shared" si="93"/>
        <v>3.0940594059405857E-2</v>
      </c>
      <c r="E1984" s="3">
        <v>143.80000000000001</v>
      </c>
      <c r="F1984" s="9">
        <f t="shared" si="94"/>
        <v>-1.804803554074641E-3</v>
      </c>
      <c r="H1984" s="10">
        <f ca="1">IF(ROW()-2&gt;=$R$4, AVERAGE(INDIRECT("C"&amp;ROW()-$R$4+1):C1984), "")</f>
        <v>3.0940594059405857E-2</v>
      </c>
      <c r="J1984" s="18">
        <f ca="1">IF(ISNUMBER(MoyMob), IF(TestX, J1983*(1+C1984), J1983*(1+F1984)), J1983*(1+C1984))</f>
        <v>277.86691782001247</v>
      </c>
      <c r="K1984" s="9">
        <f t="shared" ca="1" si="95"/>
        <v>3.0940594059405857E-2</v>
      </c>
      <c r="L1984" s="10"/>
    </row>
    <row r="1985" spans="1:12">
      <c r="A1985" s="1" t="s">
        <v>1984</v>
      </c>
      <c r="B1985" s="3">
        <v>75.05</v>
      </c>
      <c r="C1985" s="9">
        <f t="shared" si="93"/>
        <v>1.067093504068195E-3</v>
      </c>
      <c r="E1985" s="3">
        <v>143.56</v>
      </c>
      <c r="F1985" s="9">
        <f t="shared" si="94"/>
        <v>-1.6689847009736525E-3</v>
      </c>
      <c r="H1985" s="10">
        <f ca="1">IF(ROW()-2&gt;=$R$4, AVERAGE(INDIRECT("C"&amp;ROW()-$R$4+1):C1985), "")</f>
        <v>1.067093504068195E-3</v>
      </c>
      <c r="J1985" s="18">
        <f ca="1">IF(ISNUMBER(MoyMob), IF(TestX, J1984*(1+C1985), J1984*(1+F1985)), J1984*(1+C1985))</f>
        <v>277.40316218526419</v>
      </c>
      <c r="K1985" s="9">
        <f t="shared" ca="1" si="95"/>
        <v>-1.6689847009735415E-3</v>
      </c>
      <c r="L1985" s="10"/>
    </row>
    <row r="1986" spans="1:12">
      <c r="A1986" s="1" t="s">
        <v>1985</v>
      </c>
      <c r="B1986" s="3">
        <v>75.5</v>
      </c>
      <c r="C1986" s="9">
        <f t="shared" si="93"/>
        <v>5.9960026648901987E-3</v>
      </c>
      <c r="E1986" s="3">
        <v>143.44</v>
      </c>
      <c r="F1986" s="9">
        <f t="shared" si="94"/>
        <v>-8.3588743382556618E-4</v>
      </c>
      <c r="H1986" s="10">
        <f ca="1">IF(ROW()-2&gt;=$R$4, AVERAGE(INDIRECT("C"&amp;ROW()-$R$4+1):C1986), "")</f>
        <v>5.9960026648901987E-3</v>
      </c>
      <c r="J1986" s="18">
        <f ca="1">IF(ISNUMBER(MoyMob), IF(TestX, J1985*(1+C1986), J1985*(1+F1986)), J1985*(1+C1986))</f>
        <v>279.06647228497599</v>
      </c>
      <c r="K1986" s="9">
        <f t="shared" ca="1" si="95"/>
        <v>5.9960026648901987E-3</v>
      </c>
      <c r="L1986" s="10"/>
    </row>
    <row r="1987" spans="1:12">
      <c r="A1987" s="1" t="s">
        <v>1986</v>
      </c>
      <c r="B1987" s="3">
        <v>74.150000000000006</v>
      </c>
      <c r="C1987" s="9">
        <f t="shared" si="93"/>
        <v>-1.7880794701986669E-2</v>
      </c>
      <c r="E1987" s="3">
        <v>143.24</v>
      </c>
      <c r="F1987" s="9">
        <f t="shared" si="94"/>
        <v>-1.3943112102620114E-3</v>
      </c>
      <c r="H1987" s="10">
        <f ca="1">IF(ROW()-2&gt;=$R$4, AVERAGE(INDIRECT("C"&amp;ROW()-$R$4+1):C1987), "")</f>
        <v>-1.7880794701986669E-2</v>
      </c>
      <c r="J1987" s="18">
        <f ca="1">IF(ISNUMBER(MoyMob), IF(TestX, J1986*(1+C1987), J1986*(1+F1987)), J1986*(1+C1987))</f>
        <v>278.67736677426075</v>
      </c>
      <c r="K1987" s="9">
        <f t="shared" ca="1" si="95"/>
        <v>-1.3943112102621225E-3</v>
      </c>
      <c r="L1987" s="10"/>
    </row>
    <row r="1988" spans="1:12">
      <c r="A1988" s="1" t="s">
        <v>1987</v>
      </c>
      <c r="B1988" s="3">
        <v>75.2</v>
      </c>
      <c r="C1988" s="9">
        <f t="shared" ref="C1988:C2051" si="96">B1988/B1987-1</f>
        <v>1.4160485502360043E-2</v>
      </c>
      <c r="E1988" s="3">
        <v>143.07</v>
      </c>
      <c r="F1988" s="9">
        <f t="shared" ref="F1988:F2051" si="97">E1988/E1987-1</f>
        <v>-1.1868193242112746E-3</v>
      </c>
      <c r="H1988" s="10">
        <f ca="1">IF(ROW()-2&gt;=$R$4, AVERAGE(INDIRECT("C"&amp;ROW()-$R$4+1):C1988), "")</f>
        <v>1.4160485502360043E-2</v>
      </c>
      <c r="J1988" s="18">
        <f ca="1">IF(ISNUMBER(MoyMob), IF(TestX, J1987*(1+C1988), J1987*(1+F1988)), J1987*(1+C1988))</f>
        <v>278.34662709015277</v>
      </c>
      <c r="K1988" s="9">
        <f t="shared" ref="K1988:K2051" ca="1" si="98">J1988/J1987-1</f>
        <v>-1.1868193242111635E-3</v>
      </c>
      <c r="L1988" s="10"/>
    </row>
    <row r="1989" spans="1:12">
      <c r="A1989" s="1" t="s">
        <v>1988</v>
      </c>
      <c r="B1989" s="3">
        <v>73.92</v>
      </c>
      <c r="C1989" s="9">
        <f t="shared" si="96"/>
        <v>-1.7021276595744705E-2</v>
      </c>
      <c r="E1989" s="3">
        <v>143.46</v>
      </c>
      <c r="F1989" s="9">
        <f t="shared" si="97"/>
        <v>2.7259383518558611E-3</v>
      </c>
      <c r="H1989" s="10">
        <f ca="1">IF(ROW()-2&gt;=$R$4, AVERAGE(INDIRECT("C"&amp;ROW()-$R$4+1):C1989), "")</f>
        <v>-1.7021276595744705E-2</v>
      </c>
      <c r="J1989" s="18">
        <f ca="1">IF(ISNUMBER(MoyMob), IF(TestX, J1988*(1+C1989), J1988*(1+F1989)), J1988*(1+C1989))</f>
        <v>279.10538283604751</v>
      </c>
      <c r="K1989" s="9">
        <f t="shared" ca="1" si="98"/>
        <v>2.7259383518558611E-3</v>
      </c>
      <c r="L1989" s="10"/>
    </row>
    <row r="1990" spans="1:12">
      <c r="A1990" s="1" t="s">
        <v>1989</v>
      </c>
      <c r="B1990" s="3">
        <v>74.069999999999993</v>
      </c>
      <c r="C1990" s="9">
        <f t="shared" si="96"/>
        <v>2.0292207792207417E-3</v>
      </c>
      <c r="E1990" s="3">
        <v>143.47999999999999</v>
      </c>
      <c r="F1990" s="9">
        <f t="shared" si="97"/>
        <v>1.3941168269893112E-4</v>
      </c>
      <c r="H1990" s="10">
        <f ca="1">IF(ROW()-2&gt;=$R$4, AVERAGE(INDIRECT("C"&amp;ROW()-$R$4+1):C1990), "")</f>
        <v>2.0292207792207417E-3</v>
      </c>
      <c r="J1990" s="18">
        <f ca="1">IF(ISNUMBER(MoyMob), IF(TestX, J1989*(1+C1990), J1989*(1+F1990)), J1989*(1+C1990))</f>
        <v>279.67174927849078</v>
      </c>
      <c r="K1990" s="9">
        <f t="shared" ca="1" si="98"/>
        <v>2.0292207792207417E-3</v>
      </c>
      <c r="L1990" s="10"/>
    </row>
    <row r="1991" spans="1:12">
      <c r="A1991" s="1" t="s">
        <v>1990</v>
      </c>
      <c r="B1991" s="3">
        <v>73.099999999999994</v>
      </c>
      <c r="C1991" s="9">
        <f t="shared" si="96"/>
        <v>-1.3095720264614585E-2</v>
      </c>
      <c r="E1991" s="3">
        <v>143.41</v>
      </c>
      <c r="F1991" s="9">
        <f t="shared" si="97"/>
        <v>-4.8787287426810266E-4</v>
      </c>
      <c r="H1991" s="10">
        <f ca="1">IF(ROW()-2&gt;=$R$4, AVERAGE(INDIRECT("C"&amp;ROW()-$R$4+1):C1991), "")</f>
        <v>-1.3095720264614585E-2</v>
      </c>
      <c r="J1991" s="18">
        <f ca="1">IF(ISNUMBER(MoyMob), IF(TestX, J1990*(1+C1991), J1990*(1+F1991)), J1990*(1+C1991))</f>
        <v>279.5353050183187</v>
      </c>
      <c r="K1991" s="9">
        <f t="shared" ca="1" si="98"/>
        <v>-4.8787287426810266E-4</v>
      </c>
      <c r="L1991" s="10"/>
    </row>
    <row r="1992" spans="1:12">
      <c r="A1992" s="1" t="s">
        <v>1991</v>
      </c>
      <c r="B1992" s="3">
        <v>72.569999999999993</v>
      </c>
      <c r="C1992" s="9">
        <f t="shared" si="96"/>
        <v>-7.2503419972640426E-3</v>
      </c>
      <c r="E1992" s="3">
        <v>143.44999999999999</v>
      </c>
      <c r="F1992" s="9">
        <f t="shared" si="97"/>
        <v>2.7892057736544906E-4</v>
      </c>
      <c r="H1992" s="10">
        <f ca="1">IF(ROW()-2&gt;=$R$4, AVERAGE(INDIRECT("C"&amp;ROW()-$R$4+1):C1992), "")</f>
        <v>-7.2503419972640426E-3</v>
      </c>
      <c r="J1992" s="18">
        <f ca="1">IF(ISNUMBER(MoyMob), IF(TestX, J1991*(1+C1992), J1991*(1+F1992)), J1991*(1+C1992))</f>
        <v>277.50857845662637</v>
      </c>
      <c r="K1992" s="9">
        <f t="shared" ca="1" si="98"/>
        <v>-7.2503419972640426E-3</v>
      </c>
      <c r="L1992" s="10"/>
    </row>
    <row r="1993" spans="1:12">
      <c r="A1993" s="1" t="s">
        <v>1992</v>
      </c>
      <c r="B1993" s="3">
        <v>68.819999999999993</v>
      </c>
      <c r="C1993" s="9">
        <f t="shared" si="96"/>
        <v>-5.1674245556014853E-2</v>
      </c>
      <c r="E1993" s="3">
        <v>143.58000000000001</v>
      </c>
      <c r="F1993" s="9">
        <f t="shared" si="97"/>
        <v>9.062391077032661E-4</v>
      </c>
      <c r="H1993" s="10">
        <f ca="1">IF(ROW()-2&gt;=$R$4, AVERAGE(INDIRECT("C"&amp;ROW()-$R$4+1):C1993), "")</f>
        <v>-5.1674245556014853E-2</v>
      </c>
      <c r="J1993" s="18">
        <f ca="1">IF(ISNUMBER(MoyMob), IF(TestX, J1992*(1+C1993), J1992*(1+F1993)), J1992*(1+C1993))</f>
        <v>277.76006758314691</v>
      </c>
      <c r="K1993" s="9">
        <f t="shared" ca="1" si="98"/>
        <v>9.062391077032661E-4</v>
      </c>
      <c r="L1993" s="10"/>
    </row>
    <row r="1994" spans="1:12">
      <c r="A1994" s="1" t="s">
        <v>1993</v>
      </c>
      <c r="B1994" s="3">
        <v>67.09</v>
      </c>
      <c r="C1994" s="9">
        <f t="shared" si="96"/>
        <v>-2.5138041267073419E-2</v>
      </c>
      <c r="E1994" s="3">
        <v>143.75</v>
      </c>
      <c r="F1994" s="9">
        <f t="shared" si="97"/>
        <v>1.1840089148904553E-3</v>
      </c>
      <c r="H1994" s="10">
        <f ca="1">IF(ROW()-2&gt;=$R$4, AVERAGE(INDIRECT("C"&amp;ROW()-$R$4+1):C1994), "")</f>
        <v>-2.5138041267073419E-2</v>
      </c>
      <c r="J1994" s="18">
        <f ca="1">IF(ISNUMBER(MoyMob), IF(TestX, J1993*(1+C1994), J1993*(1+F1994)), J1993*(1+C1994))</f>
        <v>270.77772354189665</v>
      </c>
      <c r="K1994" s="9">
        <f t="shared" ca="1" si="98"/>
        <v>-2.5138041267073419E-2</v>
      </c>
      <c r="L1994" s="10"/>
    </row>
    <row r="1995" spans="1:12">
      <c r="A1995" s="1" t="s">
        <v>1994</v>
      </c>
      <c r="B1995" s="3">
        <v>68.67</v>
      </c>
      <c r="C1995" s="9">
        <f t="shared" si="96"/>
        <v>2.3550454613206151E-2</v>
      </c>
      <c r="E1995" s="3">
        <v>143.59</v>
      </c>
      <c r="F1995" s="9">
        <f t="shared" si="97"/>
        <v>-1.1130434782608001E-3</v>
      </c>
      <c r="H1995" s="10">
        <f ca="1">IF(ROW()-2&gt;=$R$4, AVERAGE(INDIRECT("C"&amp;ROW()-$R$4+1):C1995), "")</f>
        <v>2.3550454613206151E-2</v>
      </c>
      <c r="J1995" s="18">
        <f ca="1">IF(ISNUMBER(MoyMob), IF(TestX, J1994*(1+C1995), J1994*(1+F1995)), J1994*(1+C1995))</f>
        <v>277.15466203043735</v>
      </c>
      <c r="K1995" s="9">
        <f t="shared" ca="1" si="98"/>
        <v>2.3550454613206151E-2</v>
      </c>
      <c r="L1995" s="10"/>
    </row>
    <row r="1996" spans="1:12">
      <c r="A1996" s="1" t="s">
        <v>1995</v>
      </c>
      <c r="B1996" s="3">
        <v>68.069999999999993</v>
      </c>
      <c r="C1996" s="9">
        <f t="shared" si="96"/>
        <v>-8.7374399301005656E-3</v>
      </c>
      <c r="E1996" s="3">
        <v>143.94</v>
      </c>
      <c r="F1996" s="9">
        <f t="shared" si="97"/>
        <v>2.437495647329202E-3</v>
      </c>
      <c r="H1996" s="10">
        <f ca="1">IF(ROW()-2&gt;=$R$4, AVERAGE(INDIRECT("C"&amp;ROW()-$R$4+1):C1996), "")</f>
        <v>-8.7374399301005656E-3</v>
      </c>
      <c r="J1996" s="18">
        <f ca="1">IF(ISNUMBER(MoyMob), IF(TestX, J1995*(1+C1996), J1995*(1+F1996)), J1995*(1+C1996))</f>
        <v>274.73303981959907</v>
      </c>
      <c r="K1996" s="9">
        <f t="shared" ca="1" si="98"/>
        <v>-8.7374399301005656E-3</v>
      </c>
      <c r="L1996" s="10"/>
    </row>
    <row r="1997" spans="1:12">
      <c r="A1997" s="1" t="s">
        <v>1996</v>
      </c>
      <c r="B1997" s="3">
        <v>68.52</v>
      </c>
      <c r="C1997" s="9">
        <f t="shared" si="96"/>
        <v>6.6108417805201825E-3</v>
      </c>
      <c r="E1997" s="3">
        <v>143.81</v>
      </c>
      <c r="F1997" s="9">
        <f t="shared" si="97"/>
        <v>-9.0315409198271634E-4</v>
      </c>
      <c r="H1997" s="10">
        <f ca="1">IF(ROW()-2&gt;=$R$4, AVERAGE(INDIRECT("C"&amp;ROW()-$R$4+1):C1997), "")</f>
        <v>6.6108417805201825E-3</v>
      </c>
      <c r="J1997" s="18">
        <f ca="1">IF(ISNUMBER(MoyMob), IF(TestX, J1996*(1+C1997), J1996*(1+F1997)), J1996*(1+C1997))</f>
        <v>276.54925647772779</v>
      </c>
      <c r="K1997" s="9">
        <f t="shared" ca="1" si="98"/>
        <v>6.6108417805201825E-3</v>
      </c>
      <c r="L1997" s="10"/>
    </row>
    <row r="1998" spans="1:12">
      <c r="A1998" s="1" t="s">
        <v>1997</v>
      </c>
      <c r="B1998" s="3">
        <v>66.040000000000006</v>
      </c>
      <c r="C1998" s="9">
        <f t="shared" si="96"/>
        <v>-3.6193812025685834E-2</v>
      </c>
      <c r="E1998" s="3">
        <v>144.09</v>
      </c>
      <c r="F1998" s="9">
        <f t="shared" si="97"/>
        <v>1.9470134204853107E-3</v>
      </c>
      <c r="H1998" s="10">
        <f ca="1">IF(ROW()-2&gt;=$R$4, AVERAGE(INDIRECT("C"&amp;ROW()-$R$4+1):C1998), "")</f>
        <v>-3.6193812025685834E-2</v>
      </c>
      <c r="J1998" s="18">
        <f ca="1">IF(ISNUMBER(MoyMob), IF(TestX, J1997*(1+C1998), J1997*(1+F1998)), J1997*(1+C1998))</f>
        <v>277.08770159151516</v>
      </c>
      <c r="K1998" s="9">
        <f t="shared" ca="1" si="98"/>
        <v>1.9470134204853107E-3</v>
      </c>
      <c r="L1998" s="10"/>
    </row>
    <row r="1999" spans="1:12">
      <c r="A1999" s="1" t="s">
        <v>1998</v>
      </c>
      <c r="B1999" s="3">
        <v>64.02</v>
      </c>
      <c r="C1999" s="9">
        <f t="shared" si="96"/>
        <v>-3.0587522713507065E-2</v>
      </c>
      <c r="E1999" s="3">
        <v>143.88</v>
      </c>
      <c r="F1999" s="9">
        <f t="shared" si="97"/>
        <v>-1.4574224443056893E-3</v>
      </c>
      <c r="H1999" s="10">
        <f ca="1">IF(ROW()-2&gt;=$R$4, AVERAGE(INDIRECT("C"&amp;ROW()-$R$4+1):C1999), "")</f>
        <v>-3.0587522713507065E-2</v>
      </c>
      <c r="J1999" s="18">
        <f ca="1">IF(ISNUMBER(MoyMob), IF(TestX, J1998*(1+C1999), J1998*(1+F1999)), J1998*(1+C1999))</f>
        <v>268.61227522545124</v>
      </c>
      <c r="K1999" s="9">
        <f t="shared" ca="1" si="98"/>
        <v>-3.0587522713506954E-2</v>
      </c>
      <c r="L1999" s="10"/>
    </row>
    <row r="2000" spans="1:12">
      <c r="A2000" s="1" t="s">
        <v>1999</v>
      </c>
      <c r="B2000" s="3">
        <v>64.92</v>
      </c>
      <c r="C2000" s="9">
        <f t="shared" si="96"/>
        <v>1.4058106841612128E-2</v>
      </c>
      <c r="E2000" s="3">
        <v>143.83000000000001</v>
      </c>
      <c r="F2000" s="9">
        <f t="shared" si="97"/>
        <v>-3.4751181540160214E-4</v>
      </c>
      <c r="H2000" s="10">
        <f ca="1">IF(ROW()-2&gt;=$R$4, AVERAGE(INDIRECT("C"&amp;ROW()-$R$4+1):C2000), "")</f>
        <v>1.4058106841612128E-2</v>
      </c>
      <c r="J2000" s="18">
        <f ca="1">IF(ISNUMBER(MoyMob), IF(TestX, J1999*(1+C2000), J1999*(1+F2000)), J1999*(1+C2000))</f>
        <v>268.51892928604849</v>
      </c>
      <c r="K2000" s="9">
        <f t="shared" ca="1" si="98"/>
        <v>-3.4751181540160214E-4</v>
      </c>
      <c r="L2000" s="10"/>
    </row>
    <row r="2001" spans="1:12">
      <c r="A2001" s="1" t="s">
        <v>2000</v>
      </c>
      <c r="B2001" s="3">
        <v>64.69</v>
      </c>
      <c r="C2001" s="9">
        <f t="shared" si="96"/>
        <v>-3.5428219346889112E-3</v>
      </c>
      <c r="E2001" s="3">
        <v>143.84</v>
      </c>
      <c r="F2001" s="9">
        <f t="shared" si="97"/>
        <v>6.9526524369090126E-5</v>
      </c>
      <c r="H2001" s="10">
        <f ca="1">IF(ROW()-2&gt;=$R$4, AVERAGE(INDIRECT("C"&amp;ROW()-$R$4+1):C2001), "")</f>
        <v>-3.5428219346889112E-3</v>
      </c>
      <c r="J2001" s="18">
        <f ca="1">IF(ISNUMBER(MoyMob), IF(TestX, J2000*(1+C2001), J2000*(1+F2001)), J2000*(1+C2001))</f>
        <v>267.56761453349469</v>
      </c>
      <c r="K2001" s="9">
        <f t="shared" ca="1" si="98"/>
        <v>-3.5428219346889112E-3</v>
      </c>
      <c r="L2001" s="10"/>
    </row>
    <row r="2002" spans="1:12">
      <c r="A2002" s="1" t="s">
        <v>2001</v>
      </c>
      <c r="B2002" s="3">
        <v>65.97</v>
      </c>
      <c r="C2002" s="9">
        <f t="shared" si="96"/>
        <v>1.9786674911114632E-2</v>
      </c>
      <c r="E2002" s="3">
        <v>143.61000000000001</v>
      </c>
      <c r="F2002" s="9">
        <f t="shared" si="97"/>
        <v>-1.5989988876529138E-3</v>
      </c>
      <c r="H2002" s="10">
        <f ca="1">IF(ROW()-2&gt;=$R$4, AVERAGE(INDIRECT("C"&amp;ROW()-$R$4+1):C2002), "")</f>
        <v>1.9786674911114632E-2</v>
      </c>
      <c r="J2002" s="18">
        <f ca="1">IF(ISNUMBER(MoyMob), IF(TestX, J2001*(1+C2002), J2001*(1+F2002)), J2001*(1+C2002))</f>
        <v>272.86188793901135</v>
      </c>
      <c r="K2002" s="9">
        <f t="shared" ca="1" si="98"/>
        <v>1.9786674911114632E-2</v>
      </c>
      <c r="L2002" s="10"/>
    </row>
    <row r="2003" spans="1:12">
      <c r="A2003" s="1" t="s">
        <v>2002</v>
      </c>
      <c r="B2003" s="3">
        <v>66.34</v>
      </c>
      <c r="C2003" s="9">
        <f t="shared" si="96"/>
        <v>5.6086099742307383E-3</v>
      </c>
      <c r="E2003" s="3">
        <v>143.83000000000001</v>
      </c>
      <c r="F2003" s="9">
        <f t="shared" si="97"/>
        <v>1.5319267460482955E-3</v>
      </c>
      <c r="H2003" s="10">
        <f ca="1">IF(ROW()-2&gt;=$R$4, AVERAGE(INDIRECT("C"&amp;ROW()-$R$4+1):C2003), "")</f>
        <v>5.6086099742307383E-3</v>
      </c>
      <c r="J2003" s="18">
        <f ca="1">IF(ISNUMBER(MoyMob), IF(TestX, J2002*(1+C2003), J2002*(1+F2003)), J2002*(1+C2003))</f>
        <v>273.27989236312237</v>
      </c>
      <c r="K2003" s="9">
        <f t="shared" ca="1" si="98"/>
        <v>1.5319267460482955E-3</v>
      </c>
      <c r="L2003" s="10"/>
    </row>
    <row r="2004" spans="1:12">
      <c r="A2004" s="1" t="s">
        <v>2003</v>
      </c>
      <c r="B2004" s="3">
        <v>66.42</v>
      </c>
      <c r="C2004" s="9">
        <f t="shared" si="96"/>
        <v>1.2059089538738466E-3</v>
      </c>
      <c r="E2004" s="3">
        <v>144.05000000000001</v>
      </c>
      <c r="F2004" s="9">
        <f t="shared" si="97"/>
        <v>1.5295835361190946E-3</v>
      </c>
      <c r="H2004" s="10">
        <f ca="1">IF(ROW()-2&gt;=$R$4, AVERAGE(INDIRECT("C"&amp;ROW()-$R$4+1):C2004), "")</f>
        <v>1.2059089538738466E-3</v>
      </c>
      <c r="J2004" s="18">
        <f ca="1">IF(ISNUMBER(MoyMob), IF(TestX, J2003*(1+C2004), J2003*(1+F2004)), J2003*(1+C2004))</f>
        <v>273.60944303223675</v>
      </c>
      <c r="K2004" s="9">
        <f t="shared" ca="1" si="98"/>
        <v>1.2059089538738466E-3</v>
      </c>
      <c r="L2004" s="10"/>
    </row>
    <row r="2005" spans="1:12">
      <c r="A2005" s="1" t="s">
        <v>2004</v>
      </c>
      <c r="B2005" s="3">
        <v>65.819999999999993</v>
      </c>
      <c r="C2005" s="9">
        <f t="shared" si="96"/>
        <v>-9.0334236675700952E-3</v>
      </c>
      <c r="E2005" s="3">
        <v>143.97</v>
      </c>
      <c r="F2005" s="9">
        <f t="shared" si="97"/>
        <v>-5.5536272127743036E-4</v>
      </c>
      <c r="H2005" s="10">
        <f ca="1">IF(ROW()-2&gt;=$R$4, AVERAGE(INDIRECT("C"&amp;ROW()-$R$4+1):C2005), "")</f>
        <v>-9.0334236675700952E-3</v>
      </c>
      <c r="J2005" s="18">
        <f ca="1">IF(ISNUMBER(MoyMob), IF(TestX, J2004*(1+C2005), J2004*(1+F2005)), J2004*(1+C2005))</f>
        <v>273.45749054738718</v>
      </c>
      <c r="K2005" s="9">
        <f t="shared" ca="1" si="98"/>
        <v>-5.5536272127743036E-4</v>
      </c>
      <c r="L2005" s="10"/>
    </row>
    <row r="2006" spans="1:12">
      <c r="A2006" s="1" t="s">
        <v>2005</v>
      </c>
      <c r="B2006" s="3">
        <v>68.900000000000006</v>
      </c>
      <c r="C2006" s="9">
        <f t="shared" si="96"/>
        <v>4.6794287450623084E-2</v>
      </c>
      <c r="E2006" s="3">
        <v>143.96</v>
      </c>
      <c r="F2006" s="9">
        <f t="shared" si="97"/>
        <v>-6.9458915051723302E-5</v>
      </c>
      <c r="H2006" s="10">
        <f ca="1">IF(ROW()-2&gt;=$R$4, AVERAGE(INDIRECT("C"&amp;ROW()-$R$4+1):C2006), "")</f>
        <v>4.6794287450623084E-2</v>
      </c>
      <c r="J2006" s="18">
        <f ca="1">IF(ISNUMBER(MoyMob), IF(TestX, J2005*(1+C2006), J2005*(1+F2006)), J2005*(1+C2006))</f>
        <v>273.43849648678099</v>
      </c>
      <c r="K2006" s="9">
        <f t="shared" ca="1" si="98"/>
        <v>-6.9458915051723302E-5</v>
      </c>
      <c r="L2006" s="10"/>
    </row>
    <row r="2007" spans="1:12">
      <c r="A2007" s="1" t="s">
        <v>2006</v>
      </c>
      <c r="B2007" s="3">
        <v>70.77</v>
      </c>
      <c r="C2007" s="9">
        <f t="shared" si="96"/>
        <v>2.7140783744557195E-2</v>
      </c>
      <c r="E2007" s="3">
        <v>144.41</v>
      </c>
      <c r="F2007" s="9">
        <f t="shared" si="97"/>
        <v>3.1258682967489904E-3</v>
      </c>
      <c r="H2007" s="10">
        <f ca="1">IF(ROW()-2&gt;=$R$4, AVERAGE(INDIRECT("C"&amp;ROW()-$R$4+1):C2007), "")</f>
        <v>2.7140783744557195E-2</v>
      </c>
      <c r="J2007" s="18">
        <f ca="1">IF(ISNUMBER(MoyMob), IF(TestX, J2006*(1+C2007), J2006*(1+F2007)), J2006*(1+C2007))</f>
        <v>274.29322921405975</v>
      </c>
      <c r="K2007" s="9">
        <f t="shared" ca="1" si="98"/>
        <v>3.1258682967489904E-3</v>
      </c>
      <c r="L2007" s="10"/>
    </row>
    <row r="2008" spans="1:12">
      <c r="A2008" s="1" t="s">
        <v>2007</v>
      </c>
      <c r="B2008" s="3">
        <v>72.72</v>
      </c>
      <c r="C2008" s="9">
        <f t="shared" si="96"/>
        <v>2.7554048325561631E-2</v>
      </c>
      <c r="E2008" s="3">
        <v>144.65</v>
      </c>
      <c r="F2008" s="9">
        <f t="shared" si="97"/>
        <v>1.6619347690602915E-3</v>
      </c>
      <c r="H2008" s="10">
        <f ca="1">IF(ROW()-2&gt;=$R$4, AVERAGE(INDIRECT("C"&amp;ROW()-$R$4+1):C2008), "")</f>
        <v>2.7554048325561631E-2</v>
      </c>
      <c r="J2008" s="18">
        <f ca="1">IF(ISNUMBER(MoyMob), IF(TestX, J2007*(1+C2008), J2007*(1+F2008)), J2007*(1+C2008))</f>
        <v>281.85111810719832</v>
      </c>
      <c r="K2008" s="9">
        <f t="shared" ca="1" si="98"/>
        <v>2.7554048325561631E-2</v>
      </c>
      <c r="L2008" s="10"/>
    </row>
    <row r="2009" spans="1:12">
      <c r="A2009" s="1" t="s">
        <v>2008</v>
      </c>
      <c r="B2009" s="3">
        <v>73.55</v>
      </c>
      <c r="C2009" s="9">
        <f t="shared" si="96"/>
        <v>1.1413641364136362E-2</v>
      </c>
      <c r="E2009" s="3">
        <v>144.44</v>
      </c>
      <c r="F2009" s="9">
        <f t="shared" si="97"/>
        <v>-1.4517801590046009E-3</v>
      </c>
      <c r="H2009" s="10">
        <f ca="1">IF(ROW()-2&gt;=$R$4, AVERAGE(INDIRECT("C"&amp;ROW()-$R$4+1):C2009), "")</f>
        <v>1.1413641364136362E-2</v>
      </c>
      <c r="J2009" s="18">
        <f ca="1">IF(ISNUMBER(MoyMob), IF(TestX, J2008*(1+C2009), J2008*(1+F2009)), J2008*(1+C2009))</f>
        <v>281.44193224613701</v>
      </c>
      <c r="K2009" s="9">
        <f t="shared" ca="1" si="98"/>
        <v>-1.4517801590046009E-3</v>
      </c>
      <c r="L2009" s="10"/>
    </row>
    <row r="2010" spans="1:12">
      <c r="A2010" s="1" t="s">
        <v>2009</v>
      </c>
      <c r="B2010" s="3">
        <v>73.17</v>
      </c>
      <c r="C2010" s="9">
        <f t="shared" si="96"/>
        <v>-5.1665533650576689E-3</v>
      </c>
      <c r="E2010" s="3">
        <v>144.38999999999999</v>
      </c>
      <c r="F2010" s="9">
        <f t="shared" si="97"/>
        <v>-3.4616449736923904E-4</v>
      </c>
      <c r="H2010" s="10">
        <f ca="1">IF(ROW()-2&gt;=$R$4, AVERAGE(INDIRECT("C"&amp;ROW()-$R$4+1):C2010), "")</f>
        <v>-5.1665533650576689E-3</v>
      </c>
      <c r="J2010" s="18">
        <f ca="1">IF(ISNUMBER(MoyMob), IF(TestX, J2009*(1+C2010), J2009*(1+F2010)), J2009*(1+C2010))</f>
        <v>281.34450704112243</v>
      </c>
      <c r="K2010" s="9">
        <f t="shared" ca="1" si="98"/>
        <v>-3.4616449736912802E-4</v>
      </c>
      <c r="L2010" s="10"/>
    </row>
    <row r="2011" spans="1:12">
      <c r="A2011" s="1" t="s">
        <v>2010</v>
      </c>
      <c r="B2011" s="3">
        <v>72.42</v>
      </c>
      <c r="C2011" s="9">
        <f t="shared" si="96"/>
        <v>-1.0250102501024982E-2</v>
      </c>
      <c r="E2011" s="3">
        <v>144.62</v>
      </c>
      <c r="F2011" s="9">
        <f t="shared" si="97"/>
        <v>1.5929080961287756E-3</v>
      </c>
      <c r="H2011" s="10">
        <f ca="1">IF(ROW()-2&gt;=$R$4, AVERAGE(INDIRECT("C"&amp;ROW()-$R$4+1):C2011), "")</f>
        <v>-1.0250102501024982E-2</v>
      </c>
      <c r="J2011" s="18">
        <f ca="1">IF(ISNUMBER(MoyMob), IF(TestX, J2010*(1+C2011), J2010*(1+F2011)), J2010*(1+C2011))</f>
        <v>281.79266298418958</v>
      </c>
      <c r="K2011" s="9">
        <f t="shared" ca="1" si="98"/>
        <v>1.5929080961287756E-3</v>
      </c>
      <c r="L2011" s="10"/>
    </row>
    <row r="2012" spans="1:12">
      <c r="A2012" s="1" t="s">
        <v>2011</v>
      </c>
      <c r="B2012" s="3">
        <v>71.3</v>
      </c>
      <c r="C2012" s="9">
        <f t="shared" si="96"/>
        <v>-1.5465341066003946E-2</v>
      </c>
      <c r="E2012" s="3">
        <v>144.57</v>
      </c>
      <c r="F2012" s="9">
        <f t="shared" si="97"/>
        <v>-3.4573364679857388E-4</v>
      </c>
      <c r="H2012" s="10">
        <f ca="1">IF(ROW()-2&gt;=$R$4, AVERAGE(INDIRECT("C"&amp;ROW()-$R$4+1):C2012), "")</f>
        <v>-1.5465341066003946E-2</v>
      </c>
      <c r="J2012" s="18">
        <f ca="1">IF(ISNUMBER(MoyMob), IF(TestX, J2011*(1+C2012), J2011*(1+F2012)), J2011*(1+C2012))</f>
        <v>281.69523777917499</v>
      </c>
      <c r="K2012" s="9">
        <f t="shared" ca="1" si="98"/>
        <v>-3.4573364679846286E-4</v>
      </c>
      <c r="L2012" s="10"/>
    </row>
    <row r="2013" spans="1:12">
      <c r="A2013" s="1" t="s">
        <v>2012</v>
      </c>
      <c r="B2013" s="3">
        <v>71.900000000000006</v>
      </c>
      <c r="C2013" s="9">
        <f t="shared" si="96"/>
        <v>8.4151472650773051E-3</v>
      </c>
      <c r="E2013" s="3">
        <v>144.65</v>
      </c>
      <c r="F2013" s="9">
        <f t="shared" si="97"/>
        <v>5.5336515182968782E-4</v>
      </c>
      <c r="H2013" s="10">
        <f ca="1">IF(ROW()-2&gt;=$R$4, AVERAGE(INDIRECT("C"&amp;ROW()-$R$4+1):C2013), "")</f>
        <v>8.4151472650773051E-3</v>
      </c>
      <c r="J2013" s="18">
        <f ca="1">IF(ISNUMBER(MoyMob), IF(TestX, J2012*(1+C2013), J2012*(1+F2013)), J2012*(1+C2013))</f>
        <v>284.06574468895769</v>
      </c>
      <c r="K2013" s="9">
        <f t="shared" ca="1" si="98"/>
        <v>8.4151472650773051E-3</v>
      </c>
      <c r="L2013" s="10"/>
    </row>
    <row r="2014" spans="1:12">
      <c r="A2014" s="1" t="s">
        <v>2013</v>
      </c>
      <c r="B2014" s="3">
        <v>69.8</v>
      </c>
      <c r="C2014" s="9">
        <f t="shared" si="96"/>
        <v>-2.9207232267037697E-2</v>
      </c>
      <c r="E2014" s="3">
        <v>145.07</v>
      </c>
      <c r="F2014" s="9">
        <f t="shared" si="97"/>
        <v>2.9035603180089797E-3</v>
      </c>
      <c r="H2014" s="10">
        <f ca="1">IF(ROW()-2&gt;=$R$4, AVERAGE(INDIRECT("C"&amp;ROW()-$R$4+1):C2014), "")</f>
        <v>-2.9207232267037697E-2</v>
      </c>
      <c r="J2014" s="18">
        <f ca="1">IF(ISNUMBER(MoyMob), IF(TestX, J2013*(1+C2014), J2013*(1+F2014)), J2013*(1+C2014))</f>
        <v>275.76897050471825</v>
      </c>
      <c r="K2014" s="9">
        <f t="shared" ca="1" si="98"/>
        <v>-2.9207232267037808E-2</v>
      </c>
      <c r="L2014" s="10"/>
    </row>
    <row r="2015" spans="1:12">
      <c r="A2015" s="1" t="s">
        <v>2014</v>
      </c>
      <c r="B2015" s="3">
        <v>70.25</v>
      </c>
      <c r="C2015" s="9">
        <f t="shared" si="96"/>
        <v>6.4469914040115039E-3</v>
      </c>
      <c r="E2015" s="3">
        <v>144.97999999999999</v>
      </c>
      <c r="F2015" s="9">
        <f t="shared" si="97"/>
        <v>-6.2039015647619156E-4</v>
      </c>
      <c r="H2015" s="10">
        <f ca="1">IF(ROW()-2&gt;=$R$4, AVERAGE(INDIRECT("C"&amp;ROW()-$R$4+1):C2015), "")</f>
        <v>6.4469914040115039E-3</v>
      </c>
      <c r="J2015" s="18">
        <f ca="1">IF(ISNUMBER(MoyMob), IF(TestX, J2014*(1+C2015), J2014*(1+F2015)), J2014*(1+C2015))</f>
        <v>277.54685068705527</v>
      </c>
      <c r="K2015" s="9">
        <f t="shared" ca="1" si="98"/>
        <v>6.4469914040115039E-3</v>
      </c>
      <c r="L2015" s="10"/>
    </row>
    <row r="2016" spans="1:12">
      <c r="A2016" s="1" t="s">
        <v>2015</v>
      </c>
      <c r="B2016" s="3">
        <v>70.849999999999994</v>
      </c>
      <c r="C2016" s="9">
        <f t="shared" si="96"/>
        <v>8.5409252669037539E-3</v>
      </c>
      <c r="E2016" s="3">
        <v>145.22999999999999</v>
      </c>
      <c r="F2016" s="9">
        <f t="shared" si="97"/>
        <v>1.724375775969067E-3</v>
      </c>
      <c r="H2016" s="10">
        <f ca="1">IF(ROW()-2&gt;=$R$4, AVERAGE(INDIRECT("C"&amp;ROW()-$R$4+1):C2016), "")</f>
        <v>8.5409252669037539E-3</v>
      </c>
      <c r="J2016" s="18">
        <f ca="1">IF(ISNUMBER(MoyMob), IF(TestX, J2015*(1+C2016), J2015*(1+F2016)), J2015*(1+C2016))</f>
        <v>278.02544575307655</v>
      </c>
      <c r="K2016" s="9">
        <f t="shared" ca="1" si="98"/>
        <v>1.724375775969067E-3</v>
      </c>
      <c r="L2016" s="10"/>
    </row>
    <row r="2017" spans="1:12">
      <c r="A2017" s="1" t="s">
        <v>2016</v>
      </c>
      <c r="B2017" s="3">
        <v>69.72</v>
      </c>
      <c r="C2017" s="9">
        <f t="shared" si="96"/>
        <v>-1.5949188426252592E-2</v>
      </c>
      <c r="E2017" s="3">
        <v>145.55000000000001</v>
      </c>
      <c r="F2017" s="9">
        <f t="shared" si="97"/>
        <v>2.203401501067459E-3</v>
      </c>
      <c r="H2017" s="10">
        <f ca="1">IF(ROW()-2&gt;=$R$4, AVERAGE(INDIRECT("C"&amp;ROW()-$R$4+1):C2017), "")</f>
        <v>-1.5949188426252592E-2</v>
      </c>
      <c r="J2017" s="18">
        <f ca="1">IF(ISNUMBER(MoyMob), IF(TestX, J2016*(1+C2017), J2016*(1+F2017)), J2016*(1+C2017))</f>
        <v>273.59116553146788</v>
      </c>
      <c r="K2017" s="9">
        <f t="shared" ca="1" si="98"/>
        <v>-1.5949188426252592E-2</v>
      </c>
      <c r="L2017" s="10"/>
    </row>
    <row r="2018" spans="1:12">
      <c r="A2018" s="1" t="s">
        <v>2017</v>
      </c>
      <c r="B2018" s="3">
        <v>67.989999999999995</v>
      </c>
      <c r="C2018" s="9">
        <f t="shared" si="96"/>
        <v>-2.4813539873780877E-2</v>
      </c>
      <c r="E2018" s="3">
        <v>145.83000000000001</v>
      </c>
      <c r="F2018" s="9">
        <f t="shared" si="97"/>
        <v>1.9237375472347384E-3</v>
      </c>
      <c r="H2018" s="10">
        <f ca="1">IF(ROW()-2&gt;=$R$4, AVERAGE(INDIRECT("C"&amp;ROW()-$R$4+1):C2018), "")</f>
        <v>-2.4813539873780877E-2</v>
      </c>
      <c r="J2018" s="18">
        <f ca="1">IF(ISNUMBER(MoyMob), IF(TestX, J2017*(1+C2018), J2017*(1+F2018)), J2017*(1+C2018))</f>
        <v>274.11748312919246</v>
      </c>
      <c r="K2018" s="9">
        <f t="shared" ca="1" si="98"/>
        <v>1.9237375472347384E-3</v>
      </c>
      <c r="L2018" s="10"/>
    </row>
    <row r="2019" spans="1:12">
      <c r="A2019" s="1" t="s">
        <v>2018</v>
      </c>
      <c r="B2019" s="3">
        <v>65.67</v>
      </c>
      <c r="C2019" s="9">
        <f t="shared" si="96"/>
        <v>-3.4122665097808369E-2</v>
      </c>
      <c r="E2019" s="3">
        <v>145.63</v>
      </c>
      <c r="F2019" s="9">
        <f t="shared" si="97"/>
        <v>-1.3714599190839394E-3</v>
      </c>
      <c r="H2019" s="10">
        <f ca="1">IF(ROW()-2&gt;=$R$4, AVERAGE(INDIRECT("C"&amp;ROW()-$R$4+1):C2019), "")</f>
        <v>-3.4122665097808369E-2</v>
      </c>
      <c r="J2019" s="18">
        <f ca="1">IF(ISNUMBER(MoyMob), IF(TestX, J2018*(1+C2019), J2018*(1+F2019)), J2018*(1+C2019))</f>
        <v>273.7415419879606</v>
      </c>
      <c r="K2019" s="9">
        <f t="shared" ca="1" si="98"/>
        <v>-1.3714599190839394E-3</v>
      </c>
      <c r="L2019" s="10"/>
    </row>
    <row r="2020" spans="1:12">
      <c r="A2020" s="1" t="s">
        <v>2019</v>
      </c>
      <c r="B2020" s="3">
        <v>64.17</v>
      </c>
      <c r="C2020" s="9">
        <f t="shared" si="96"/>
        <v>-2.2841480127912317E-2</v>
      </c>
      <c r="E2020" s="3">
        <v>145.18</v>
      </c>
      <c r="F2020" s="9">
        <f t="shared" si="97"/>
        <v>-3.090022660166114E-3</v>
      </c>
      <c r="H2020" s="10">
        <f ca="1">IF(ROW()-2&gt;=$R$4, AVERAGE(INDIRECT("C"&amp;ROW()-$R$4+1):C2020), "")</f>
        <v>-2.2841480127912317E-2</v>
      </c>
      <c r="J2020" s="18">
        <f ca="1">IF(ISNUMBER(MoyMob), IF(TestX, J2019*(1+C2020), J2019*(1+F2020)), J2019*(1+C2020))</f>
        <v>267.48887999645854</v>
      </c>
      <c r="K2020" s="9">
        <f t="shared" ca="1" si="98"/>
        <v>-2.2841480127912317E-2</v>
      </c>
      <c r="L2020" s="10"/>
    </row>
    <row r="2021" spans="1:12">
      <c r="A2021" s="1" t="s">
        <v>2020</v>
      </c>
      <c r="B2021" s="3">
        <v>64.17</v>
      </c>
      <c r="C2021" s="9">
        <f t="shared" si="96"/>
        <v>0</v>
      </c>
      <c r="E2021" s="3">
        <v>144.94999999999999</v>
      </c>
      <c r="F2021" s="9">
        <f t="shared" si="97"/>
        <v>-1.584240253478586E-3</v>
      </c>
      <c r="H2021" s="10">
        <f ca="1">IF(ROW()-2&gt;=$R$4, AVERAGE(INDIRECT("C"&amp;ROW()-$R$4+1):C2021), "")</f>
        <v>0</v>
      </c>
      <c r="J2021" s="18">
        <f ca="1">IF(ISNUMBER(MoyMob), IF(TestX, J2020*(1+C2021), J2020*(1+F2021)), J2020*(1+C2021))</f>
        <v>267.48887999645854</v>
      </c>
      <c r="K2021" s="9">
        <f t="shared" ca="1" si="98"/>
        <v>0</v>
      </c>
      <c r="L2021" s="10"/>
    </row>
    <row r="2022" spans="1:12">
      <c r="A2022" s="1" t="s">
        <v>2021</v>
      </c>
      <c r="B2022" s="3">
        <v>62.67</v>
      </c>
      <c r="C2022" s="9">
        <f t="shared" si="96"/>
        <v>-2.3375409069658737E-2</v>
      </c>
      <c r="E2022" s="3">
        <v>145.06</v>
      </c>
      <c r="F2022" s="9">
        <f t="shared" si="97"/>
        <v>7.5888237323229468E-4</v>
      </c>
      <c r="H2022" s="10">
        <f ca="1">IF(ROW()-2&gt;=$R$4, AVERAGE(INDIRECT("C"&amp;ROW()-$R$4+1):C2022), "")</f>
        <v>-2.3375409069658737E-2</v>
      </c>
      <c r="J2022" s="18">
        <f ca="1">IF(ISNUMBER(MoyMob), IF(TestX, J2021*(1+C2022), J2021*(1+F2022)), J2021*(1+C2022))</f>
        <v>261.23621800495647</v>
      </c>
      <c r="K2022" s="9">
        <f t="shared" ca="1" si="98"/>
        <v>-2.3375409069658737E-2</v>
      </c>
      <c r="L2022" s="10"/>
    </row>
    <row r="2023" spans="1:12">
      <c r="A2023" s="1" t="s">
        <v>2022</v>
      </c>
      <c r="B2023" s="3">
        <v>63.49</v>
      </c>
      <c r="C2023" s="9">
        <f t="shared" si="96"/>
        <v>1.3084410403702007E-2</v>
      </c>
      <c r="E2023" s="3">
        <v>144.96</v>
      </c>
      <c r="F2023" s="9">
        <f t="shared" si="97"/>
        <v>-6.8936991589685359E-4</v>
      </c>
      <c r="H2023" s="10">
        <f ca="1">IF(ROW()-2&gt;=$R$4, AVERAGE(INDIRECT("C"&amp;ROW()-$R$4+1):C2023), "")</f>
        <v>1.3084410403702007E-2</v>
      </c>
      <c r="J2023" s="18">
        <f ca="1">IF(ISNUMBER(MoyMob), IF(TestX, J2022*(1+C2023), J2022*(1+F2023)), J2022*(1+C2023))</f>
        <v>264.65433989364431</v>
      </c>
      <c r="K2023" s="9">
        <f t="shared" ca="1" si="98"/>
        <v>1.3084410403702007E-2</v>
      </c>
      <c r="L2023" s="10"/>
    </row>
    <row r="2024" spans="1:12">
      <c r="A2024" s="1" t="s">
        <v>2023</v>
      </c>
      <c r="B2024" s="3">
        <v>67.69</v>
      </c>
      <c r="C2024" s="9">
        <f t="shared" si="96"/>
        <v>6.6152149944873173E-2</v>
      </c>
      <c r="E2024" s="3">
        <v>145.06</v>
      </c>
      <c r="F2024" s="9">
        <f t="shared" si="97"/>
        <v>6.8984547461359291E-4</v>
      </c>
      <c r="H2024" s="10">
        <f ca="1">IF(ROW()-2&gt;=$R$4, AVERAGE(INDIRECT("C"&amp;ROW()-$R$4+1):C2024), "")</f>
        <v>6.6152149944873173E-2</v>
      </c>
      <c r="J2024" s="18">
        <f ca="1">IF(ISNUMBER(MoyMob), IF(TestX, J2023*(1+C2024), J2023*(1+F2024)), J2023*(1+C2024))</f>
        <v>264.83691049235676</v>
      </c>
      <c r="K2024" s="9">
        <f t="shared" ca="1" si="98"/>
        <v>6.8984547461359291E-4</v>
      </c>
      <c r="L2024" s="10"/>
    </row>
    <row r="2025" spans="1:12">
      <c r="A2025" s="1" t="s">
        <v>2024</v>
      </c>
      <c r="B2025" s="3">
        <v>67.989999999999995</v>
      </c>
      <c r="C2025" s="9">
        <f t="shared" si="96"/>
        <v>4.4319692716796588E-3</v>
      </c>
      <c r="E2025" s="3">
        <v>145.22999999999999</v>
      </c>
      <c r="F2025" s="9">
        <f t="shared" si="97"/>
        <v>1.1719288570246622E-3</v>
      </c>
      <c r="H2025" s="10">
        <f ca="1">IF(ROW()-2&gt;=$R$4, AVERAGE(INDIRECT("C"&amp;ROW()-$R$4+1):C2025), "")</f>
        <v>4.4319692716796588E-3</v>
      </c>
      <c r="J2025" s="18">
        <f ca="1">IF(ISNUMBER(MoyMob), IF(TestX, J2024*(1+C2025), J2024*(1+F2025)), J2024*(1+C2025))</f>
        <v>266.01065954166546</v>
      </c>
      <c r="K2025" s="9">
        <f t="shared" ca="1" si="98"/>
        <v>4.4319692716796588E-3</v>
      </c>
      <c r="L2025" s="10"/>
    </row>
    <row r="2026" spans="1:12">
      <c r="A2026" s="1" t="s">
        <v>2025</v>
      </c>
      <c r="B2026" s="3">
        <v>69.42</v>
      </c>
      <c r="C2026" s="9">
        <f t="shared" si="96"/>
        <v>2.1032504780114758E-2</v>
      </c>
      <c r="E2026" s="3">
        <v>145.27000000000001</v>
      </c>
      <c r="F2026" s="9">
        <f t="shared" si="97"/>
        <v>2.7542518763357116E-4</v>
      </c>
      <c r="H2026" s="10">
        <f ca="1">IF(ROW()-2&gt;=$R$4, AVERAGE(INDIRECT("C"&amp;ROW()-$R$4+1):C2026), "")</f>
        <v>2.1032504780114758E-2</v>
      </c>
      <c r="J2026" s="18">
        <f ca="1">IF(ISNUMBER(MoyMob), IF(TestX, J2025*(1+C2026), J2025*(1+F2026)), J2025*(1+C2026))</f>
        <v>266.08392557748226</v>
      </c>
      <c r="K2026" s="9">
        <f t="shared" ca="1" si="98"/>
        <v>2.7542518763357116E-4</v>
      </c>
      <c r="L2026" s="10"/>
    </row>
    <row r="2027" spans="1:12">
      <c r="A2027" s="1" t="s">
        <v>2026</v>
      </c>
      <c r="B2027" s="3">
        <v>69.8</v>
      </c>
      <c r="C2027" s="9">
        <f t="shared" si="96"/>
        <v>5.4739268222414594E-3</v>
      </c>
      <c r="E2027" s="3">
        <v>145.44</v>
      </c>
      <c r="F2027" s="9">
        <f t="shared" si="97"/>
        <v>1.1702347353204079E-3</v>
      </c>
      <c r="H2027" s="10">
        <f ca="1">IF(ROW()-2&gt;=$R$4, AVERAGE(INDIRECT("C"&amp;ROW()-$R$4+1):C2027), "")</f>
        <v>5.4739268222414594E-3</v>
      </c>
      <c r="J2027" s="18">
        <f ca="1">IF(ISNUMBER(MoyMob), IF(TestX, J2026*(1+C2027), J2026*(1+F2027)), J2026*(1+C2027))</f>
        <v>266.39530622970346</v>
      </c>
      <c r="K2027" s="9">
        <f t="shared" ca="1" si="98"/>
        <v>1.1702347353204079E-3</v>
      </c>
      <c r="L2027" s="10"/>
    </row>
    <row r="2028" spans="1:12">
      <c r="A2028" s="1" t="s">
        <v>2027</v>
      </c>
      <c r="B2028" s="3">
        <v>56.89</v>
      </c>
      <c r="C2028" s="9">
        <f t="shared" si="96"/>
        <v>-0.18495702005730652</v>
      </c>
      <c r="E2028" s="3">
        <v>145.74</v>
      </c>
      <c r="F2028" s="9">
        <f t="shared" si="97"/>
        <v>2.0627062706271015E-3</v>
      </c>
      <c r="H2028" s="10">
        <f ca="1">IF(ROW()-2&gt;=$R$4, AVERAGE(INDIRECT("C"&amp;ROW()-$R$4+1):C2028), "")</f>
        <v>-0.18495702005730652</v>
      </c>
      <c r="J2028" s="18">
        <f ca="1">IF(ISNUMBER(MoyMob), IF(TestX, J2027*(1+C2028), J2027*(1+F2028)), J2027*(1+C2028))</f>
        <v>266.94480149832913</v>
      </c>
      <c r="K2028" s="9">
        <f t="shared" ca="1" si="98"/>
        <v>2.0627062706271015E-3</v>
      </c>
      <c r="L2028" s="10"/>
    </row>
    <row r="2029" spans="1:12">
      <c r="A2029" s="1" t="s">
        <v>2028</v>
      </c>
      <c r="B2029" s="3">
        <v>63.19</v>
      </c>
      <c r="C2029" s="9">
        <f t="shared" si="96"/>
        <v>0.11074002460889432</v>
      </c>
      <c r="E2029" s="3">
        <v>145.65</v>
      </c>
      <c r="F2029" s="9">
        <f t="shared" si="97"/>
        <v>-6.1753808151510103E-4</v>
      </c>
      <c r="H2029" s="10">
        <f ca="1">IF(ROW()-2&gt;=$R$4, AVERAGE(INDIRECT("C"&amp;ROW()-$R$4+1):C2029), "")</f>
        <v>0.11074002460889432</v>
      </c>
      <c r="J2029" s="18">
        <f ca="1">IF(ISNUMBER(MoyMob), IF(TestX, J2028*(1+C2029), J2028*(1+F2029)), J2028*(1+C2029))</f>
        <v>266.77995291774141</v>
      </c>
      <c r="K2029" s="9">
        <f t="shared" ca="1" si="98"/>
        <v>-6.1753808151510103E-4</v>
      </c>
      <c r="L2029" s="10"/>
    </row>
    <row r="2030" spans="1:12">
      <c r="A2030" s="1" t="s">
        <v>2029</v>
      </c>
      <c r="B2030" s="3">
        <v>61.01</v>
      </c>
      <c r="C2030" s="9">
        <f t="shared" si="96"/>
        <v>-3.4499129609115387E-2</v>
      </c>
      <c r="E2030" s="3">
        <v>145.94</v>
      </c>
      <c r="F2030" s="9">
        <f t="shared" si="97"/>
        <v>1.9910744936491032E-3</v>
      </c>
      <c r="H2030" s="10">
        <f ca="1">IF(ROW()-2&gt;=$R$4, AVERAGE(INDIRECT("C"&amp;ROW()-$R$4+1):C2030), "")</f>
        <v>-3.4499129609115387E-2</v>
      </c>
      <c r="J2030" s="18">
        <f ca="1">IF(ISNUMBER(MoyMob), IF(TestX, J2029*(1+C2030), J2029*(1+F2030)), J2029*(1+C2030))</f>
        <v>267.31113167741285</v>
      </c>
      <c r="K2030" s="9">
        <f t="shared" ca="1" si="98"/>
        <v>1.9910744936491032E-3</v>
      </c>
      <c r="L2030" s="10"/>
    </row>
    <row r="2031" spans="1:12">
      <c r="A2031" s="1" t="s">
        <v>2030</v>
      </c>
      <c r="B2031" s="3">
        <v>62.67</v>
      </c>
      <c r="C2031" s="9">
        <f t="shared" si="96"/>
        <v>2.7208654318964243E-2</v>
      </c>
      <c r="E2031" s="3">
        <v>146.38999999999999</v>
      </c>
      <c r="F2031" s="9">
        <f t="shared" si="97"/>
        <v>3.0834589557351411E-3</v>
      </c>
      <c r="H2031" s="10">
        <f ca="1">IF(ROW()-2&gt;=$R$4, AVERAGE(INDIRECT("C"&amp;ROW()-$R$4+1):C2031), "")</f>
        <v>2.7208654318964243E-2</v>
      </c>
      <c r="J2031" s="18">
        <f ca="1">IF(ISNUMBER(MoyMob), IF(TestX, J2030*(1+C2031), J2030*(1+F2031)), J2030*(1+C2031))</f>
        <v>274.58430785483472</v>
      </c>
      <c r="K2031" s="9">
        <f t="shared" ca="1" si="98"/>
        <v>2.7208654318964243E-2</v>
      </c>
      <c r="L2031" s="10"/>
    </row>
    <row r="2032" spans="1:12">
      <c r="A2032" s="1" t="s">
        <v>2031</v>
      </c>
      <c r="B2032" s="3">
        <v>61.32</v>
      </c>
      <c r="C2032" s="9">
        <f t="shared" si="96"/>
        <v>-2.1541407371948318E-2</v>
      </c>
      <c r="E2032" s="3">
        <v>146.44999999999999</v>
      </c>
      <c r="F2032" s="9">
        <f t="shared" si="97"/>
        <v>4.0986406175291812E-4</v>
      </c>
      <c r="H2032" s="10">
        <f ca="1">IF(ROW()-2&gt;=$R$4, AVERAGE(INDIRECT("C"&amp;ROW()-$R$4+1):C2032), "")</f>
        <v>-2.1541407371948318E-2</v>
      </c>
      <c r="J2032" s="18">
        <f ca="1">IF(ISNUMBER(MoyMob), IF(TestX, J2031*(1+C2032), J2031*(1+F2032)), J2031*(1+C2032))</f>
        <v>274.69685009454571</v>
      </c>
      <c r="K2032" s="9">
        <f t="shared" ca="1" si="98"/>
        <v>4.0986406175291812E-4</v>
      </c>
      <c r="L2032" s="10"/>
    </row>
    <row r="2033" spans="1:12">
      <c r="A2033" s="1" t="s">
        <v>2032</v>
      </c>
      <c r="B2033" s="3">
        <v>62.14</v>
      </c>
      <c r="C2033" s="9">
        <f t="shared" si="96"/>
        <v>1.3372472276581782E-2</v>
      </c>
      <c r="E2033" s="3">
        <v>147.05000000000001</v>
      </c>
      <c r="F2033" s="9">
        <f t="shared" si="97"/>
        <v>4.0969614202801541E-3</v>
      </c>
      <c r="H2033" s="10">
        <f ca="1">IF(ROW()-2&gt;=$R$4, AVERAGE(INDIRECT("C"&amp;ROW()-$R$4+1):C2033), "")</f>
        <v>1.3372472276581782E-2</v>
      </c>
      <c r="J2033" s="18">
        <f ca="1">IF(ISNUMBER(MoyMob), IF(TestX, J2032*(1+C2033), J2032*(1+F2033)), J2032*(1+C2033))</f>
        <v>278.37022610689934</v>
      </c>
      <c r="K2033" s="9">
        <f t="shared" ca="1" si="98"/>
        <v>1.3372472276581782E-2</v>
      </c>
      <c r="L2033" s="10"/>
    </row>
    <row r="2034" spans="1:12">
      <c r="A2034" s="1" t="s">
        <v>2033</v>
      </c>
      <c r="B2034" s="3">
        <v>62.59</v>
      </c>
      <c r="C2034" s="9">
        <f t="shared" si="96"/>
        <v>7.2417122626327046E-3</v>
      </c>
      <c r="E2034" s="3">
        <v>147.04</v>
      </c>
      <c r="F2034" s="9">
        <f t="shared" si="97"/>
        <v>-6.8004080244987719E-5</v>
      </c>
      <c r="H2034" s="10">
        <f ca="1">IF(ROW()-2&gt;=$R$4, AVERAGE(INDIRECT("C"&amp;ROW()-$R$4+1):C2034), "")</f>
        <v>7.2417122626327046E-3</v>
      </c>
      <c r="J2034" s="18">
        <f ca="1">IF(ISNUMBER(MoyMob), IF(TestX, J2033*(1+C2034), J2033*(1+F2034)), J2033*(1+C2034))</f>
        <v>278.35129579570537</v>
      </c>
      <c r="K2034" s="9">
        <f t="shared" ca="1" si="98"/>
        <v>-6.8004080244876697E-5</v>
      </c>
      <c r="L2034" s="10"/>
    </row>
    <row r="2035" spans="1:12">
      <c r="A2035" s="1" t="s">
        <v>2034</v>
      </c>
      <c r="B2035" s="3">
        <v>60.56</v>
      </c>
      <c r="C2035" s="9">
        <f t="shared" si="96"/>
        <v>-3.2433296053682725E-2</v>
      </c>
      <c r="E2035" s="3">
        <v>147.29</v>
      </c>
      <c r="F2035" s="9">
        <f t="shared" si="97"/>
        <v>1.7002176278564374E-3</v>
      </c>
      <c r="H2035" s="10">
        <f ca="1">IF(ROW()-2&gt;=$R$4, AVERAGE(INDIRECT("C"&amp;ROW()-$R$4+1):C2035), "")</f>
        <v>-3.2433296053682725E-2</v>
      </c>
      <c r="J2035" s="18">
        <f ca="1">IF(ISNUMBER(MoyMob), IF(TestX, J2034*(1+C2035), J2034*(1+F2035)), J2034*(1+C2035))</f>
        <v>269.32344581223703</v>
      </c>
      <c r="K2035" s="9">
        <f t="shared" ca="1" si="98"/>
        <v>-3.2433296053682836E-2</v>
      </c>
      <c r="L2035" s="10"/>
    </row>
    <row r="2036" spans="1:12">
      <c r="A2036" s="1" t="s">
        <v>2035</v>
      </c>
      <c r="B2036" s="3">
        <v>58.61</v>
      </c>
      <c r="C2036" s="9">
        <f t="shared" si="96"/>
        <v>-3.2199471598414853E-2</v>
      </c>
      <c r="E2036" s="3">
        <v>147.47</v>
      </c>
      <c r="F2036" s="9">
        <f t="shared" si="97"/>
        <v>1.2220788919818926E-3</v>
      </c>
      <c r="H2036" s="10">
        <f ca="1">IF(ROW()-2&gt;=$R$4, AVERAGE(INDIRECT("C"&amp;ROW()-$R$4+1):C2036), "")</f>
        <v>-3.2199471598414853E-2</v>
      </c>
      <c r="J2036" s="18">
        <f ca="1">IF(ISNUMBER(MoyMob), IF(TestX, J2035*(1+C2036), J2035*(1+F2036)), J2035*(1+C2036))</f>
        <v>269.65258031048</v>
      </c>
      <c r="K2036" s="9">
        <f t="shared" ca="1" si="98"/>
        <v>1.2220788919818926E-3</v>
      </c>
      <c r="L2036" s="10"/>
    </row>
    <row r="2037" spans="1:12">
      <c r="A2037" s="1" t="s">
        <v>2036</v>
      </c>
      <c r="B2037" s="3">
        <v>58.2</v>
      </c>
      <c r="C2037" s="9">
        <f t="shared" si="96"/>
        <v>-6.9953932775975725E-3</v>
      </c>
      <c r="E2037" s="3">
        <v>147.22</v>
      </c>
      <c r="F2037" s="9">
        <f t="shared" si="97"/>
        <v>-1.6952600528921113E-3</v>
      </c>
      <c r="H2037" s="10">
        <f ca="1">IF(ROW()-2&gt;=$R$4, AVERAGE(INDIRECT("C"&amp;ROW()-$R$4+1):C2037), "")</f>
        <v>-6.9953932775975725E-3</v>
      </c>
      <c r="J2037" s="18">
        <f ca="1">IF(ISNUMBER(MoyMob), IF(TestX, J2036*(1+C2037), J2036*(1+F2037)), J2036*(1+C2037))</f>
        <v>269.19544906292037</v>
      </c>
      <c r="K2037" s="9">
        <f t="shared" ca="1" si="98"/>
        <v>-1.6952600528921113E-3</v>
      </c>
      <c r="L2037" s="10"/>
    </row>
    <row r="2038" spans="1:12">
      <c r="A2038" s="1" t="s">
        <v>2037</v>
      </c>
      <c r="B2038" s="3">
        <v>57.87</v>
      </c>
      <c r="C2038" s="9">
        <f t="shared" si="96"/>
        <v>-5.670103092783596E-3</v>
      </c>
      <c r="E2038" s="3">
        <v>147.35</v>
      </c>
      <c r="F2038" s="9">
        <f t="shared" si="97"/>
        <v>8.8303219671237443E-4</v>
      </c>
      <c r="H2038" s="10">
        <f ca="1">IF(ROW()-2&gt;=$R$4, AVERAGE(INDIRECT("C"&amp;ROW()-$R$4+1):C2038), "")</f>
        <v>-5.670103092783596E-3</v>
      </c>
      <c r="J2038" s="18">
        <f ca="1">IF(ISNUMBER(MoyMob), IF(TestX, J2037*(1+C2038), J2037*(1+F2038)), J2037*(1+C2038))</f>
        <v>267.66908311462544</v>
      </c>
      <c r="K2038" s="9">
        <f t="shared" ca="1" si="98"/>
        <v>-5.670103092783596E-3</v>
      </c>
      <c r="L2038" s="10"/>
    </row>
    <row r="2039" spans="1:12">
      <c r="A2039" s="1" t="s">
        <v>2038</v>
      </c>
      <c r="B2039" s="3">
        <v>62.11</v>
      </c>
      <c r="C2039" s="9">
        <f t="shared" si="96"/>
        <v>7.3267668913081119E-2</v>
      </c>
      <c r="E2039" s="3">
        <v>147.68</v>
      </c>
      <c r="F2039" s="9">
        <f t="shared" si="97"/>
        <v>2.2395656599933922E-3</v>
      </c>
      <c r="H2039" s="10">
        <f ca="1">IF(ROW()-2&gt;=$R$4, AVERAGE(INDIRECT("C"&amp;ROW()-$R$4+1):C2039), "")</f>
        <v>7.3267668913081119E-2</v>
      </c>
      <c r="J2039" s="18">
        <f ca="1">IF(ISNUMBER(MoyMob), IF(TestX, J2038*(1+C2039), J2038*(1+F2039)), J2038*(1+C2039))</f>
        <v>287.28057287453578</v>
      </c>
      <c r="K2039" s="9">
        <f t="shared" ca="1" si="98"/>
        <v>7.3267668913081119E-2</v>
      </c>
      <c r="L2039" s="10"/>
    </row>
    <row r="2040" spans="1:12">
      <c r="A2040" s="1" t="s">
        <v>2039</v>
      </c>
      <c r="B2040" s="3">
        <v>61.94</v>
      </c>
      <c r="C2040" s="9">
        <f t="shared" si="96"/>
        <v>-2.7370793753018763E-3</v>
      </c>
      <c r="E2040" s="3">
        <v>147.51</v>
      </c>
      <c r="F2040" s="9">
        <f t="shared" si="97"/>
        <v>-1.1511375947996783E-3</v>
      </c>
      <c r="H2040" s="10">
        <f ca="1">IF(ROW()-2&gt;=$R$4, AVERAGE(INDIRECT("C"&amp;ROW()-$R$4+1):C2040), "")</f>
        <v>-2.7370793753018763E-3</v>
      </c>
      <c r="J2040" s="18">
        <f ca="1">IF(ISNUMBER(MoyMob), IF(TestX, J2039*(1+C2040), J2039*(1+F2040)), J2039*(1+C2040))</f>
        <v>286.49426314359596</v>
      </c>
      <c r="K2040" s="9">
        <f t="shared" ca="1" si="98"/>
        <v>-2.7370793753019873E-3</v>
      </c>
      <c r="L2040" s="10"/>
    </row>
    <row r="2041" spans="1:12">
      <c r="A2041" s="1" t="s">
        <v>2040</v>
      </c>
      <c r="B2041" s="3">
        <v>64.39</v>
      </c>
      <c r="C2041" s="9">
        <f t="shared" si="96"/>
        <v>3.9554407491120491E-2</v>
      </c>
      <c r="E2041" s="3">
        <v>147.47</v>
      </c>
      <c r="F2041" s="9">
        <f t="shared" si="97"/>
        <v>-2.7116805640292618E-4</v>
      </c>
      <c r="H2041" s="10">
        <f ca="1">IF(ROW()-2&gt;=$R$4, AVERAGE(INDIRECT("C"&amp;ROW()-$R$4+1):C2041), "")</f>
        <v>3.9554407491120491E-2</v>
      </c>
      <c r="J2041" s="18">
        <f ca="1">IF(ISNUMBER(MoyMob), IF(TestX, J2040*(1+C2041), J2040*(1+F2041)), J2040*(1+C2041))</f>
        <v>297.82637397184607</v>
      </c>
      <c r="K2041" s="9">
        <f t="shared" ca="1" si="98"/>
        <v>3.9554407491120491E-2</v>
      </c>
      <c r="L2041" s="10"/>
    </row>
    <row r="2042" spans="1:12">
      <c r="A2042" s="1" t="s">
        <v>2041</v>
      </c>
      <c r="B2042" s="3">
        <v>64.47</v>
      </c>
      <c r="C2042" s="9">
        <f t="shared" si="96"/>
        <v>1.2424289485943874E-3</v>
      </c>
      <c r="E2042" s="3">
        <v>147.44999999999999</v>
      </c>
      <c r="F2042" s="9">
        <f t="shared" si="97"/>
        <v>-1.3562080423146217E-4</v>
      </c>
      <c r="H2042" s="10">
        <f ca="1">IF(ROW()-2&gt;=$R$4, AVERAGE(INDIRECT("C"&amp;ROW()-$R$4+1):C2042), "")</f>
        <v>1.2424289485943874E-3</v>
      </c>
      <c r="J2042" s="18">
        <f ca="1">IF(ISNUMBER(MoyMob), IF(TestX, J2041*(1+C2042), J2041*(1+F2042)), J2041*(1+C2042))</f>
        <v>297.78598251948665</v>
      </c>
      <c r="K2042" s="9">
        <f t="shared" ca="1" si="98"/>
        <v>-1.3562080423146217E-4</v>
      </c>
      <c r="L2042" s="10"/>
    </row>
    <row r="2043" spans="1:12">
      <c r="A2043" s="1" t="s">
        <v>2042</v>
      </c>
      <c r="B2043" s="3">
        <v>63.98</v>
      </c>
      <c r="C2043" s="9">
        <f t="shared" si="96"/>
        <v>-7.6004343105320338E-3</v>
      </c>
      <c r="E2043" s="3">
        <v>147.27000000000001</v>
      </c>
      <c r="F2043" s="9">
        <f t="shared" si="97"/>
        <v>-1.2207527975583998E-3</v>
      </c>
      <c r="H2043" s="10">
        <f ca="1">IF(ROW()-2&gt;=$R$4, AVERAGE(INDIRECT("C"&amp;ROW()-$R$4+1):C2043), "")</f>
        <v>-7.6004343105320338E-3</v>
      </c>
      <c r="J2043" s="18">
        <f ca="1">IF(ISNUMBER(MoyMob), IF(TestX, J2042*(1+C2043), J2042*(1+F2043)), J2042*(1+C2043))</f>
        <v>295.52267972075003</v>
      </c>
      <c r="K2043" s="9">
        <f t="shared" ca="1" si="98"/>
        <v>-7.6004343105321448E-3</v>
      </c>
      <c r="L2043" s="10"/>
    </row>
    <row r="2044" spans="1:12">
      <c r="A2044" s="1" t="s">
        <v>2043</v>
      </c>
      <c r="B2044" s="3">
        <v>63.82</v>
      </c>
      <c r="C2044" s="9">
        <f t="shared" si="96"/>
        <v>-2.5007814942168416E-3</v>
      </c>
      <c r="E2044" s="3">
        <v>147.34</v>
      </c>
      <c r="F2044" s="9">
        <f t="shared" si="97"/>
        <v>4.753174441500807E-4</v>
      </c>
      <c r="H2044" s="10">
        <f ca="1">IF(ROW()-2&gt;=$R$4, AVERAGE(INDIRECT("C"&amp;ROW()-$R$4+1):C2044), "")</f>
        <v>-2.5007814942168416E-3</v>
      </c>
      <c r="J2044" s="18">
        <f ca="1">IF(ISNUMBER(MoyMob), IF(TestX, J2043*(1+C2044), J2043*(1+F2044)), J2043*(1+C2044))</f>
        <v>295.66314680556326</v>
      </c>
      <c r="K2044" s="9">
        <f t="shared" ca="1" si="98"/>
        <v>4.753174441500807E-4</v>
      </c>
      <c r="L2044" s="10"/>
    </row>
    <row r="2045" spans="1:12">
      <c r="A2045" s="1" t="s">
        <v>2044</v>
      </c>
      <c r="B2045" s="3">
        <v>63.9</v>
      </c>
      <c r="C2045" s="9">
        <f t="shared" si="96"/>
        <v>1.2535255405827783E-3</v>
      </c>
      <c r="E2045" s="3">
        <v>147.4</v>
      </c>
      <c r="F2045" s="9">
        <f t="shared" si="97"/>
        <v>4.0722139269711022E-4</v>
      </c>
      <c r="H2045" s="10">
        <f ca="1">IF(ROW()-2&gt;=$R$4, AVERAGE(INDIRECT("C"&amp;ROW()-$R$4+1):C2045), "")</f>
        <v>1.2535255405827783E-3</v>
      </c>
      <c r="J2045" s="18">
        <f ca="1">IF(ISNUMBER(MoyMob), IF(TestX, J2044*(1+C2045), J2044*(1+F2045)), J2044*(1+C2045))</f>
        <v>295.78354716397462</v>
      </c>
      <c r="K2045" s="9">
        <f t="shared" ca="1" si="98"/>
        <v>4.0722139269711022E-4</v>
      </c>
      <c r="L2045" s="10"/>
    </row>
    <row r="2046" spans="1:12">
      <c r="A2046" s="1" t="s">
        <v>2045</v>
      </c>
      <c r="B2046" s="3">
        <v>64.55</v>
      </c>
      <c r="C2046" s="9">
        <f t="shared" si="96"/>
        <v>1.0172143974960912E-2</v>
      </c>
      <c r="E2046" s="3">
        <v>147.07</v>
      </c>
      <c r="F2046" s="9">
        <f t="shared" si="97"/>
        <v>-2.2388059701493601E-3</v>
      </c>
      <c r="H2046" s="10">
        <f ca="1">IF(ROW()-2&gt;=$R$4, AVERAGE(INDIRECT("C"&amp;ROW()-$R$4+1):C2046), "")</f>
        <v>1.0172143974960912E-2</v>
      </c>
      <c r="J2046" s="18">
        <f ca="1">IF(ISNUMBER(MoyMob), IF(TestX, J2045*(1+C2046), J2045*(1+F2046)), J2045*(1+C2046))</f>
        <v>298.7922999911512</v>
      </c>
      <c r="K2046" s="9">
        <f t="shared" ca="1" si="98"/>
        <v>1.0172143974960912E-2</v>
      </c>
      <c r="L2046" s="10"/>
    </row>
    <row r="2047" spans="1:12">
      <c r="A2047" s="1" t="s">
        <v>2046</v>
      </c>
      <c r="B2047" s="3">
        <v>63.98</v>
      </c>
      <c r="C2047" s="9">
        <f t="shared" si="96"/>
        <v>-8.8303640588690557E-3</v>
      </c>
      <c r="E2047" s="3">
        <v>147.5</v>
      </c>
      <c r="F2047" s="9">
        <f t="shared" si="97"/>
        <v>2.9237777928878828E-3</v>
      </c>
      <c r="H2047" s="10">
        <f ca="1">IF(ROW()-2&gt;=$R$4, AVERAGE(INDIRECT("C"&amp;ROW()-$R$4+1):C2047), "")</f>
        <v>-8.8303640588690557E-3</v>
      </c>
      <c r="J2047" s="18">
        <f ca="1">IF(ISNUMBER(MoyMob), IF(TestX, J2046*(1+C2047), J2046*(1+F2047)), J2046*(1+C2047))</f>
        <v>296.15385520424252</v>
      </c>
      <c r="K2047" s="9">
        <f t="shared" ca="1" si="98"/>
        <v>-8.8303640588690557E-3</v>
      </c>
      <c r="L2047" s="10"/>
    </row>
    <row r="2048" spans="1:12">
      <c r="A2048" s="1" t="s">
        <v>2047</v>
      </c>
      <c r="B2048" s="3">
        <v>64.47</v>
      </c>
      <c r="C2048" s="9">
        <f t="shared" si="96"/>
        <v>7.6586433260394937E-3</v>
      </c>
      <c r="E2048" s="3">
        <v>147.5</v>
      </c>
      <c r="F2048" s="9">
        <f t="shared" si="97"/>
        <v>0</v>
      </c>
      <c r="H2048" s="10">
        <f ca="1">IF(ROW()-2&gt;=$R$4, AVERAGE(INDIRECT("C"&amp;ROW()-$R$4+1):C2048), "")</f>
        <v>7.6586433260394937E-3</v>
      </c>
      <c r="J2048" s="18">
        <f ca="1">IF(ISNUMBER(MoyMob), IF(TestX, J2047*(1+C2048), J2047*(1+F2048)), J2047*(1+C2048))</f>
        <v>296.15385520424252</v>
      </c>
      <c r="K2048" s="9">
        <f t="shared" ca="1" si="98"/>
        <v>0</v>
      </c>
      <c r="L2048" s="10"/>
    </row>
    <row r="2049" spans="1:12">
      <c r="A2049" s="1" t="s">
        <v>2048</v>
      </c>
      <c r="B2049" s="3">
        <v>63.82</v>
      </c>
      <c r="C2049" s="9">
        <f t="shared" si="96"/>
        <v>-1.0082208779277124E-2</v>
      </c>
      <c r="E2049" s="3">
        <v>147.72</v>
      </c>
      <c r="F2049" s="9">
        <f t="shared" si="97"/>
        <v>1.4915254237288789E-3</v>
      </c>
      <c r="H2049" s="10">
        <f ca="1">IF(ROW()-2&gt;=$R$4, AVERAGE(INDIRECT("C"&amp;ROW()-$R$4+1):C2049), "")</f>
        <v>-1.0082208779277124E-2</v>
      </c>
      <c r="J2049" s="18">
        <f ca="1">IF(ISNUMBER(MoyMob), IF(TestX, J2048*(1+C2049), J2048*(1+F2049)), J2048*(1+C2049))</f>
        <v>296.59557620861494</v>
      </c>
      <c r="K2049" s="9">
        <f t="shared" ca="1" si="98"/>
        <v>1.4915254237288789E-3</v>
      </c>
      <c r="L2049" s="10"/>
    </row>
    <row r="2050" spans="1:12">
      <c r="A2050" s="1" t="s">
        <v>2049</v>
      </c>
      <c r="B2050" s="3">
        <v>63.9</v>
      </c>
      <c r="C2050" s="9">
        <f t="shared" si="96"/>
        <v>1.2535255405827783E-3</v>
      </c>
      <c r="E2050" s="3">
        <v>147.63</v>
      </c>
      <c r="F2050" s="9">
        <f t="shared" si="97"/>
        <v>-6.0926076360690029E-4</v>
      </c>
      <c r="H2050" s="10">
        <f ca="1">IF(ROW()-2&gt;=$R$4, AVERAGE(INDIRECT("C"&amp;ROW()-$R$4+1):C2050), "")</f>
        <v>1.2535255405827783E-3</v>
      </c>
      <c r="J2050" s="18">
        <f ca="1">IF(ISNUMBER(MoyMob), IF(TestX, J2049*(1+C2050), J2049*(1+F2050)), J2049*(1+C2050))</f>
        <v>296.96736633861633</v>
      </c>
      <c r="K2050" s="9">
        <f t="shared" ca="1" si="98"/>
        <v>1.2535255405827783E-3</v>
      </c>
      <c r="L2050" s="10"/>
    </row>
    <row r="2051" spans="1:12">
      <c r="A2051" s="1" t="s">
        <v>2050</v>
      </c>
      <c r="B2051" s="3">
        <v>64.47</v>
      </c>
      <c r="C2051" s="9">
        <f t="shared" si="96"/>
        <v>8.9201877934272922E-3</v>
      </c>
      <c r="E2051" s="3">
        <v>148.05000000000001</v>
      </c>
      <c r="F2051" s="9">
        <f t="shared" si="97"/>
        <v>2.8449502133713889E-3</v>
      </c>
      <c r="H2051" s="10">
        <f ca="1">IF(ROW()-2&gt;=$R$4, AVERAGE(INDIRECT("C"&amp;ROW()-$R$4+1):C2051), "")</f>
        <v>8.9201877934272922E-3</v>
      </c>
      <c r="J2051" s="18">
        <f ca="1">IF(ISNUMBER(MoyMob), IF(TestX, J2050*(1+C2051), J2050*(1+F2051)), J2050*(1+C2051))</f>
        <v>297.81222371084573</v>
      </c>
      <c r="K2051" s="9">
        <f t="shared" ca="1" si="98"/>
        <v>2.8449502133713889E-3</v>
      </c>
      <c r="L2051" s="10"/>
    </row>
    <row r="2052" spans="1:12">
      <c r="A2052" s="1" t="s">
        <v>2051</v>
      </c>
      <c r="B2052" s="3">
        <v>63.16</v>
      </c>
      <c r="C2052" s="9">
        <f t="shared" ref="C2052:C2115" si="99">B2052/B2051-1</f>
        <v>-2.0319528462851011E-2</v>
      </c>
      <c r="E2052" s="3">
        <v>147.88</v>
      </c>
      <c r="F2052" s="9">
        <f t="shared" ref="F2052:F2115" si="100">E2052/E2051-1</f>
        <v>-1.1482607227288888E-3</v>
      </c>
      <c r="H2052" s="10">
        <f ca="1">IF(ROW()-2&gt;=$R$4, AVERAGE(INDIRECT("C"&amp;ROW()-$R$4+1):C2052), "")</f>
        <v>-2.0319528462851011E-2</v>
      </c>
      <c r="J2052" s="18">
        <f ca="1">IF(ISNUMBER(MoyMob), IF(TestX, J2051*(1+C2052), J2051*(1+F2052)), J2051*(1+C2052))</f>
        <v>291.76081975456827</v>
      </c>
      <c r="K2052" s="9">
        <f t="shared" ref="K2052:K2115" ca="1" si="101">J2052/J2051-1</f>
        <v>-2.03195284628509E-2</v>
      </c>
      <c r="L2052" s="10"/>
    </row>
    <row r="2053" spans="1:12">
      <c r="A2053" s="1" t="s">
        <v>2052</v>
      </c>
      <c r="B2053" s="3">
        <v>65.53</v>
      </c>
      <c r="C2053" s="9">
        <f t="shared" si="99"/>
        <v>3.7523749208359769E-2</v>
      </c>
      <c r="E2053" s="3">
        <v>148.33000000000001</v>
      </c>
      <c r="F2053" s="9">
        <f t="shared" si="100"/>
        <v>3.0430078441980868E-3</v>
      </c>
      <c r="H2053" s="10">
        <f ca="1">IF(ROW()-2&gt;=$R$4, AVERAGE(INDIRECT("C"&amp;ROW()-$R$4+1):C2053), "")</f>
        <v>3.7523749208359769E-2</v>
      </c>
      <c r="J2053" s="18">
        <f ca="1">IF(ISNUMBER(MoyMob), IF(TestX, J2052*(1+C2053), J2052*(1+F2053)), J2052*(1+C2053))</f>
        <v>292.64865021771107</v>
      </c>
      <c r="K2053" s="9">
        <f t="shared" ca="1" si="101"/>
        <v>3.0430078441980868E-3</v>
      </c>
      <c r="L2053" s="10"/>
    </row>
    <row r="2054" spans="1:12">
      <c r="A2054" s="1" t="s">
        <v>2053</v>
      </c>
      <c r="B2054" s="3">
        <v>63.41</v>
      </c>
      <c r="C2054" s="9">
        <f t="shared" si="99"/>
        <v>-3.2351594689455254E-2</v>
      </c>
      <c r="E2054" s="3">
        <v>147.91</v>
      </c>
      <c r="F2054" s="9">
        <f t="shared" si="100"/>
        <v>-2.8315243039170879E-3</v>
      </c>
      <c r="H2054" s="10">
        <f ca="1">IF(ROW()-2&gt;=$R$4, AVERAGE(INDIRECT("C"&amp;ROW()-$R$4+1):C2054), "")</f>
        <v>-3.2351594689455254E-2</v>
      </c>
      <c r="J2054" s="18">
        <f ca="1">IF(ISNUMBER(MoyMob), IF(TestX, J2053*(1+C2054), J2053*(1+F2054)), J2053*(1+C2054))</f>
        <v>291.8200084521111</v>
      </c>
      <c r="K2054" s="9">
        <f t="shared" ca="1" si="101"/>
        <v>-2.8315243039170879E-3</v>
      </c>
      <c r="L2054" s="10"/>
    </row>
    <row r="2055" spans="1:12">
      <c r="A2055" s="1" t="s">
        <v>2054</v>
      </c>
      <c r="B2055" s="3">
        <v>63.73</v>
      </c>
      <c r="C2055" s="9">
        <f t="shared" si="99"/>
        <v>5.0465226304998723E-3</v>
      </c>
      <c r="E2055" s="3">
        <v>147.78</v>
      </c>
      <c r="F2055" s="9">
        <f t="shared" si="100"/>
        <v>-8.7891285241026296E-4</v>
      </c>
      <c r="H2055" s="10">
        <f ca="1">IF(ROW()-2&gt;=$R$4, AVERAGE(INDIRECT("C"&amp;ROW()-$R$4+1):C2055), "")</f>
        <v>5.0465226304998723E-3</v>
      </c>
      <c r="J2055" s="18">
        <f ca="1">IF(ISNUMBER(MoyMob), IF(TestX, J2054*(1+C2055), J2054*(1+F2055)), J2054*(1+C2055))</f>
        <v>293.29268472879733</v>
      </c>
      <c r="K2055" s="9">
        <f t="shared" ca="1" si="101"/>
        <v>5.0465226304998723E-3</v>
      </c>
      <c r="L2055" s="10"/>
    </row>
    <row r="2056" spans="1:12">
      <c r="A2056" s="1" t="s">
        <v>2055</v>
      </c>
      <c r="B2056" s="3">
        <v>62.43</v>
      </c>
      <c r="C2056" s="9">
        <f t="shared" si="99"/>
        <v>-2.0398556409853996E-2</v>
      </c>
      <c r="E2056" s="3">
        <v>147.81</v>
      </c>
      <c r="F2056" s="9">
        <f t="shared" si="100"/>
        <v>2.0300446609833322E-4</v>
      </c>
      <c r="H2056" s="10">
        <f ca="1">IF(ROW()-2&gt;=$R$4, AVERAGE(INDIRECT("C"&amp;ROW()-$R$4+1):C2056), "")</f>
        <v>-2.0398556409853996E-2</v>
      </c>
      <c r="J2056" s="18">
        <f ca="1">IF(ISNUMBER(MoyMob), IF(TestX, J2055*(1+C2056), J2055*(1+F2056)), J2055*(1+C2056))</f>
        <v>293.35222445367123</v>
      </c>
      <c r="K2056" s="9">
        <f t="shared" ca="1" si="101"/>
        <v>2.0300446609833322E-4</v>
      </c>
      <c r="L2056" s="10"/>
    </row>
    <row r="2057" spans="1:12">
      <c r="A2057" s="1" t="s">
        <v>2056</v>
      </c>
      <c r="B2057" s="3">
        <v>63.57</v>
      </c>
      <c r="C2057" s="9">
        <f t="shared" si="99"/>
        <v>1.8260451705910619E-2</v>
      </c>
      <c r="E2057" s="3">
        <v>148.19999999999999</v>
      </c>
      <c r="F2057" s="9">
        <f t="shared" si="100"/>
        <v>2.6385224274405594E-3</v>
      </c>
      <c r="H2057" s="10">
        <f ca="1">IF(ROW()-2&gt;=$R$4, AVERAGE(INDIRECT("C"&amp;ROW()-$R$4+1):C2057), "")</f>
        <v>1.8260451705910619E-2</v>
      </c>
      <c r="J2057" s="18">
        <f ca="1">IF(ISNUMBER(MoyMob), IF(TestX, J2056*(1+C2057), J2056*(1+F2057)), J2056*(1+C2057))</f>
        <v>298.70896858112894</v>
      </c>
      <c r="K2057" s="9">
        <f t="shared" ca="1" si="101"/>
        <v>1.8260451705910619E-2</v>
      </c>
      <c r="L2057" s="10"/>
    </row>
    <row r="2058" spans="1:12">
      <c r="A2058" s="1" t="s">
        <v>2057</v>
      </c>
      <c r="B2058" s="3">
        <v>65.2</v>
      </c>
      <c r="C2058" s="9">
        <f t="shared" si="99"/>
        <v>2.5641025641025772E-2</v>
      </c>
      <c r="E2058" s="3">
        <v>148.08000000000001</v>
      </c>
      <c r="F2058" s="9">
        <f t="shared" si="100"/>
        <v>-8.0971659919015782E-4</v>
      </c>
      <c r="H2058" s="10">
        <f ca="1">IF(ROW()-2&gt;=$R$4, AVERAGE(INDIRECT("C"&amp;ROW()-$R$4+1):C2058), "")</f>
        <v>2.5641025641025772E-2</v>
      </c>
      <c r="J2058" s="18">
        <f ca="1">IF(ISNUMBER(MoyMob), IF(TestX, J2057*(1+C2058), J2057*(1+F2058)), J2057*(1+C2058))</f>
        <v>298.46709897094183</v>
      </c>
      <c r="K2058" s="9">
        <f t="shared" ca="1" si="101"/>
        <v>-8.0971659919015782E-4</v>
      </c>
      <c r="L2058" s="10"/>
    </row>
    <row r="2059" spans="1:12">
      <c r="A2059" s="1" t="s">
        <v>2058</v>
      </c>
      <c r="B2059" s="3">
        <v>66.180000000000007</v>
      </c>
      <c r="C2059" s="9">
        <f t="shared" si="99"/>
        <v>1.5030674846625791E-2</v>
      </c>
      <c r="E2059" s="3">
        <v>148.41999999999999</v>
      </c>
      <c r="F2059" s="9">
        <f t="shared" si="100"/>
        <v>2.2960561858453854E-3</v>
      </c>
      <c r="H2059" s="10">
        <f ca="1">IF(ROW()-2&gt;=$R$4, AVERAGE(INDIRECT("C"&amp;ROW()-$R$4+1):C2059), "")</f>
        <v>1.5030674846625791E-2</v>
      </c>
      <c r="J2059" s="18">
        <f ca="1">IF(ISNUMBER(MoyMob), IF(TestX, J2058*(1+C2059), J2058*(1+F2059)), J2058*(1+C2059))</f>
        <v>302.95326088798976</v>
      </c>
      <c r="K2059" s="9">
        <f t="shared" ca="1" si="101"/>
        <v>1.5030674846625791E-2</v>
      </c>
      <c r="L2059" s="10"/>
    </row>
    <row r="2060" spans="1:12">
      <c r="A2060" s="1" t="s">
        <v>2059</v>
      </c>
      <c r="B2060" s="3">
        <v>66.42</v>
      </c>
      <c r="C2060" s="9">
        <f t="shared" si="99"/>
        <v>3.6264732547597323E-3</v>
      </c>
      <c r="E2060" s="3">
        <v>148.57</v>
      </c>
      <c r="F2060" s="9">
        <f t="shared" si="100"/>
        <v>1.0106454655707253E-3</v>
      </c>
      <c r="H2060" s="10">
        <f ca="1">IF(ROW()-2&gt;=$R$4, AVERAGE(INDIRECT("C"&amp;ROW()-$R$4+1):C2060), "")</f>
        <v>3.6264732547597323E-3</v>
      </c>
      <c r="J2060" s="18">
        <f ca="1">IF(ISNUMBER(MoyMob), IF(TestX, J2059*(1+C2060), J2059*(1+F2060)), J2059*(1+C2060))</f>
        <v>303.25943922738605</v>
      </c>
      <c r="K2060" s="9">
        <f t="shared" ca="1" si="101"/>
        <v>1.0106454655707253E-3</v>
      </c>
      <c r="L2060" s="10"/>
    </row>
    <row r="2061" spans="1:12">
      <c r="A2061" s="1" t="s">
        <v>2060</v>
      </c>
      <c r="B2061" s="3">
        <v>67.89</v>
      </c>
      <c r="C2061" s="9">
        <f t="shared" si="99"/>
        <v>2.213188798554655E-2</v>
      </c>
      <c r="E2061" s="3">
        <v>148.76</v>
      </c>
      <c r="F2061" s="9">
        <f t="shared" si="100"/>
        <v>1.2788584505620815E-3</v>
      </c>
      <c r="H2061" s="10">
        <f ca="1">IF(ROW()-2&gt;=$R$4, AVERAGE(INDIRECT("C"&amp;ROW()-$R$4+1):C2061), "")</f>
        <v>2.213188798554655E-2</v>
      </c>
      <c r="J2061" s="18">
        <f ca="1">IF(ISNUMBER(MoyMob), IF(TestX, J2060*(1+C2061), J2060*(1+F2061)), J2060*(1+C2061))</f>
        <v>303.6472651239547</v>
      </c>
      <c r="K2061" s="9">
        <f t="shared" ca="1" si="101"/>
        <v>1.2788584505620815E-3</v>
      </c>
      <c r="L2061" s="10"/>
    </row>
    <row r="2062" spans="1:12">
      <c r="A2062" s="1" t="s">
        <v>2061</v>
      </c>
      <c r="B2062" s="3">
        <v>67.150000000000006</v>
      </c>
      <c r="C2062" s="9">
        <f t="shared" si="99"/>
        <v>-1.0899985270290125E-2</v>
      </c>
      <c r="E2062" s="3">
        <v>148.62</v>
      </c>
      <c r="F2062" s="9">
        <f t="shared" si="100"/>
        <v>-9.411132024736979E-4</v>
      </c>
      <c r="H2062" s="10">
        <f ca="1">IF(ROW()-2&gt;=$R$4, AVERAGE(INDIRECT("C"&amp;ROW()-$R$4+1):C2062), "")</f>
        <v>-1.0899985270290125E-2</v>
      </c>
      <c r="J2062" s="18">
        <f ca="1">IF(ISNUMBER(MoyMob), IF(TestX, J2061*(1+C2062), J2061*(1+F2062)), J2061*(1+C2062))</f>
        <v>303.36149867385149</v>
      </c>
      <c r="K2062" s="9">
        <f t="shared" ca="1" si="101"/>
        <v>-9.4111320247380892E-4</v>
      </c>
      <c r="L2062" s="10"/>
    </row>
    <row r="2063" spans="1:12">
      <c r="A2063" s="1" t="s">
        <v>2062</v>
      </c>
      <c r="B2063" s="3">
        <v>66.75</v>
      </c>
      <c r="C2063" s="9">
        <f t="shared" si="99"/>
        <v>-5.9568131049889672E-3</v>
      </c>
      <c r="E2063" s="3">
        <v>148.68</v>
      </c>
      <c r="F2063" s="9">
        <f t="shared" si="100"/>
        <v>4.0371417036744184E-4</v>
      </c>
      <c r="H2063" s="10">
        <f ca="1">IF(ROW()-2&gt;=$R$4, AVERAGE(INDIRECT("C"&amp;ROW()-$R$4+1):C2063), "")</f>
        <v>-5.9568131049889672E-3</v>
      </c>
      <c r="J2063" s="18">
        <f ca="1">IF(ISNUMBER(MoyMob), IF(TestX, J2062*(1+C2063), J2062*(1+F2063)), J2062*(1+C2063))</f>
        <v>303.48397000961</v>
      </c>
      <c r="K2063" s="9">
        <f t="shared" ca="1" si="101"/>
        <v>4.0371417036744184E-4</v>
      </c>
      <c r="L2063" s="10"/>
    </row>
    <row r="2064" spans="1:12">
      <c r="A2064" s="1" t="s">
        <v>2063</v>
      </c>
      <c r="B2064" s="3">
        <v>66.66</v>
      </c>
      <c r="C2064" s="9">
        <f t="shared" si="99"/>
        <v>-1.348314606741674E-3</v>
      </c>
      <c r="E2064" s="3">
        <v>148.4</v>
      </c>
      <c r="F2064" s="9">
        <f t="shared" si="100"/>
        <v>-1.8832391713747842E-3</v>
      </c>
      <c r="H2064" s="10">
        <f ca="1">IF(ROW()-2&gt;=$R$4, AVERAGE(INDIRECT("C"&amp;ROW()-$R$4+1):C2064), "")</f>
        <v>-1.348314606741674E-3</v>
      </c>
      <c r="J2064" s="18">
        <f ca="1">IF(ISNUMBER(MoyMob), IF(TestX, J2063*(1+C2064), J2063*(1+F2064)), J2063*(1+C2064))</f>
        <v>302.91243710940358</v>
      </c>
      <c r="K2064" s="9">
        <f t="shared" ca="1" si="101"/>
        <v>-1.8832391713747842E-3</v>
      </c>
      <c r="L2064" s="10"/>
    </row>
    <row r="2065" spans="1:12">
      <c r="A2065" s="1" t="s">
        <v>2064</v>
      </c>
      <c r="B2065" s="3">
        <v>66.099999999999994</v>
      </c>
      <c r="C2065" s="9">
        <f t="shared" si="99"/>
        <v>-8.4008400840084319E-3</v>
      </c>
      <c r="E2065" s="3">
        <v>148.55000000000001</v>
      </c>
      <c r="F2065" s="9">
        <f t="shared" si="100"/>
        <v>1.0107816711590889E-3</v>
      </c>
      <c r="H2065" s="10">
        <f ca="1">IF(ROW()-2&gt;=$R$4, AVERAGE(INDIRECT("C"&amp;ROW()-$R$4+1):C2065), "")</f>
        <v>-8.4008400840084319E-3</v>
      </c>
      <c r="J2065" s="18">
        <f ca="1">IF(ISNUMBER(MoyMob), IF(TestX, J2064*(1+C2065), J2064*(1+F2065)), J2064*(1+C2065))</f>
        <v>300.36771816579022</v>
      </c>
      <c r="K2065" s="9">
        <f t="shared" ca="1" si="101"/>
        <v>-8.4008400840084319E-3</v>
      </c>
      <c r="L2065" s="10"/>
    </row>
    <row r="2066" spans="1:12">
      <c r="A2066" s="1" t="s">
        <v>2065</v>
      </c>
      <c r="B2066" s="3">
        <v>65.61</v>
      </c>
      <c r="C2066" s="9">
        <f t="shared" si="99"/>
        <v>-7.41301059001509E-3</v>
      </c>
      <c r="E2066" s="3">
        <v>148.51</v>
      </c>
      <c r="F2066" s="9">
        <f t="shared" si="100"/>
        <v>-2.6926960619333418E-4</v>
      </c>
      <c r="H2066" s="10">
        <f ca="1">IF(ROW()-2&gt;=$R$4, AVERAGE(INDIRECT("C"&amp;ROW()-$R$4+1):C2066), "")</f>
        <v>-7.41301059001509E-3</v>
      </c>
      <c r="J2066" s="18">
        <f ca="1">IF(ISNUMBER(MoyMob), IF(TestX, J2065*(1+C2066), J2065*(1+F2066)), J2065*(1+C2066))</f>
        <v>298.14108909012856</v>
      </c>
      <c r="K2066" s="9">
        <f t="shared" ca="1" si="101"/>
        <v>-7.41301059001509E-3</v>
      </c>
      <c r="L2066" s="10"/>
    </row>
    <row r="2067" spans="1:12">
      <c r="A2067" s="1" t="s">
        <v>2066</v>
      </c>
      <c r="B2067" s="3">
        <v>64.22</v>
      </c>
      <c r="C2067" s="9">
        <f t="shared" si="99"/>
        <v>-2.1185794848346262E-2</v>
      </c>
      <c r="E2067" s="3">
        <v>148.38999999999999</v>
      </c>
      <c r="F2067" s="9">
        <f t="shared" si="100"/>
        <v>-8.0802639552890465E-4</v>
      </c>
      <c r="H2067" s="10">
        <f ca="1">IF(ROW()-2&gt;=$R$4, AVERAGE(INDIRECT("C"&amp;ROW()-$R$4+1):C2067), "")</f>
        <v>-2.1185794848346262E-2</v>
      </c>
      <c r="J2067" s="18">
        <f ca="1">IF(ISNUMBER(MoyMob), IF(TestX, J2066*(1+C2067), J2066*(1+F2067)), J2066*(1+C2067))</f>
        <v>291.82473314080255</v>
      </c>
      <c r="K2067" s="9">
        <f t="shared" ca="1" si="101"/>
        <v>-2.1185794848346373E-2</v>
      </c>
      <c r="L2067" s="10"/>
    </row>
    <row r="2068" spans="1:12">
      <c r="A2068" s="1" t="s">
        <v>2067</v>
      </c>
      <c r="B2068" s="3">
        <v>65.040000000000006</v>
      </c>
      <c r="C2068" s="9">
        <f t="shared" si="99"/>
        <v>1.2768607910308427E-2</v>
      </c>
      <c r="E2068" s="3">
        <v>148.51</v>
      </c>
      <c r="F2068" s="9">
        <f t="shared" si="100"/>
        <v>8.0867983017718359E-4</v>
      </c>
      <c r="H2068" s="10">
        <f ca="1">IF(ROW()-2&gt;=$R$4, AVERAGE(INDIRECT("C"&amp;ROW()-$R$4+1):C2068), "")</f>
        <v>1.2768607910308427E-2</v>
      </c>
      <c r="J2068" s="18">
        <f ca="1">IF(ISNUMBER(MoyMob), IF(TestX, J2067*(1+C2068), J2067*(1+F2068)), J2067*(1+C2068))</f>
        <v>295.55092873680786</v>
      </c>
      <c r="K2068" s="9">
        <f t="shared" ca="1" si="101"/>
        <v>1.2768607910308427E-2</v>
      </c>
      <c r="L2068" s="10"/>
    </row>
    <row r="2069" spans="1:12">
      <c r="A2069" s="1" t="s">
        <v>2068</v>
      </c>
      <c r="B2069" s="3">
        <v>65.53</v>
      </c>
      <c r="C2069" s="9">
        <f t="shared" si="99"/>
        <v>7.5338253382533082E-3</v>
      </c>
      <c r="E2069" s="3">
        <v>148.49</v>
      </c>
      <c r="F2069" s="9">
        <f t="shared" si="100"/>
        <v>-1.3467106592135458E-4</v>
      </c>
      <c r="H2069" s="10">
        <f ca="1">IF(ROW()-2&gt;=$R$4, AVERAGE(INDIRECT("C"&amp;ROW()-$R$4+1):C2069), "")</f>
        <v>7.5338253382533082E-3</v>
      </c>
      <c r="J2069" s="18">
        <f ca="1">IF(ISNUMBER(MoyMob), IF(TestX, J2068*(1+C2069), J2068*(1+F2069)), J2068*(1+C2069))</f>
        <v>297.77755781246952</v>
      </c>
      <c r="K2069" s="9">
        <f t="shared" ca="1" si="101"/>
        <v>7.5338253382533082E-3</v>
      </c>
      <c r="L2069" s="10"/>
    </row>
    <row r="2070" spans="1:12">
      <c r="A2070" s="1" t="s">
        <v>2069</v>
      </c>
      <c r="B2070" s="3">
        <v>66.66</v>
      </c>
      <c r="C2070" s="9">
        <f t="shared" si="99"/>
        <v>1.7244010376926466E-2</v>
      </c>
      <c r="E2070" s="3">
        <v>148.46</v>
      </c>
      <c r="F2070" s="9">
        <f t="shared" si="100"/>
        <v>-2.0203380699035378E-4</v>
      </c>
      <c r="H2070" s="10">
        <f ca="1">IF(ROW()-2&gt;=$R$4, AVERAGE(INDIRECT("C"&amp;ROW()-$R$4+1):C2070), "")</f>
        <v>1.7244010376926466E-2</v>
      </c>
      <c r="J2070" s="18">
        <f ca="1">IF(ISNUMBER(MoyMob), IF(TestX, J2069*(1+C2070), J2069*(1+F2070)), J2069*(1+C2070))</f>
        <v>302.91243710940358</v>
      </c>
      <c r="K2070" s="9">
        <f t="shared" ca="1" si="101"/>
        <v>1.7244010376926466E-2</v>
      </c>
      <c r="L2070" s="10"/>
    </row>
    <row r="2071" spans="1:12">
      <c r="A2071" s="1" t="s">
        <v>2070</v>
      </c>
      <c r="B2071" s="3">
        <v>66.180000000000007</v>
      </c>
      <c r="C2071" s="9">
        <f t="shared" si="99"/>
        <v>-7.2007200720070053E-3</v>
      </c>
      <c r="E2071" s="3">
        <v>148.36000000000001</v>
      </c>
      <c r="F2071" s="9">
        <f t="shared" si="100"/>
        <v>-6.7358210965917653E-4</v>
      </c>
      <c r="H2071" s="10">
        <f ca="1">IF(ROW()-2&gt;=$R$4, AVERAGE(INDIRECT("C"&amp;ROW()-$R$4+1):C2071), "")</f>
        <v>-7.2007200720070053E-3</v>
      </c>
      <c r="J2071" s="18">
        <f ca="1">IF(ISNUMBER(MoyMob), IF(TestX, J2070*(1+C2071), J2070*(1+F2071)), J2070*(1+C2071))</f>
        <v>302.70840071097342</v>
      </c>
      <c r="K2071" s="9">
        <f t="shared" ca="1" si="101"/>
        <v>-6.7358210965917653E-4</v>
      </c>
      <c r="L2071" s="10"/>
    </row>
    <row r="2072" spans="1:12">
      <c r="A2072" s="1" t="s">
        <v>2071</v>
      </c>
      <c r="B2072" s="3">
        <v>66.34</v>
      </c>
      <c r="C2072" s="9">
        <f t="shared" si="99"/>
        <v>2.4176488365064142E-3</v>
      </c>
      <c r="E2072" s="3">
        <v>148.01</v>
      </c>
      <c r="F2072" s="9">
        <f t="shared" si="100"/>
        <v>-2.3591264491777952E-3</v>
      </c>
      <c r="H2072" s="10">
        <f ca="1">IF(ROW()-2&gt;=$R$4, AVERAGE(INDIRECT("C"&amp;ROW()-$R$4+1):C2072), "")</f>
        <v>2.4176488365064142E-3</v>
      </c>
      <c r="J2072" s="18">
        <f ca="1">IF(ISNUMBER(MoyMob), IF(TestX, J2071*(1+C2072), J2071*(1+F2072)), J2071*(1+C2072))</f>
        <v>301.99427331646785</v>
      </c>
      <c r="K2072" s="9">
        <f t="shared" ca="1" si="101"/>
        <v>-2.3591264491777952E-3</v>
      </c>
      <c r="L2072" s="10"/>
    </row>
    <row r="2073" spans="1:12">
      <c r="A2073" s="1" t="s">
        <v>2072</v>
      </c>
      <c r="B2073" s="3">
        <v>66.75</v>
      </c>
      <c r="C2073" s="9">
        <f t="shared" si="99"/>
        <v>6.180283388604213E-3</v>
      </c>
      <c r="E2073" s="3">
        <v>148.36000000000001</v>
      </c>
      <c r="F2073" s="9">
        <f t="shared" si="100"/>
        <v>2.3647050874942011E-3</v>
      </c>
      <c r="H2073" s="10">
        <f ca="1">IF(ROW()-2&gt;=$R$4, AVERAGE(INDIRECT("C"&amp;ROW()-$R$4+1):C2073), "")</f>
        <v>6.180283388604213E-3</v>
      </c>
      <c r="J2073" s="18">
        <f ca="1">IF(ISNUMBER(MoyMob), IF(TestX, J2072*(1+C2073), J2072*(1+F2073)), J2072*(1+C2073))</f>
        <v>302.70840071097342</v>
      </c>
      <c r="K2073" s="9">
        <f t="shared" ca="1" si="101"/>
        <v>2.3647050874942011E-3</v>
      </c>
      <c r="L2073" s="10"/>
    </row>
    <row r="2074" spans="1:12">
      <c r="A2074" s="1" t="s">
        <v>2073</v>
      </c>
      <c r="B2074" s="3">
        <v>67.48</v>
      </c>
      <c r="C2074" s="9">
        <f t="shared" si="99"/>
        <v>1.0936329588014937E-2</v>
      </c>
      <c r="E2074" s="3">
        <v>148.41999999999999</v>
      </c>
      <c r="F2074" s="9">
        <f t="shared" si="100"/>
        <v>4.0442167700160958E-4</v>
      </c>
      <c r="H2074" s="10">
        <f ca="1">IF(ROW()-2&gt;=$R$4, AVERAGE(INDIRECT("C"&amp;ROW()-$R$4+1):C2074), "")</f>
        <v>1.0936329588014937E-2</v>
      </c>
      <c r="J2074" s="18">
        <f ca="1">IF(ISNUMBER(MoyMob), IF(TestX, J2073*(1+C2074), J2073*(1+F2074)), J2073*(1+C2074))</f>
        <v>306.01891955020955</v>
      </c>
      <c r="K2074" s="9">
        <f t="shared" ca="1" si="101"/>
        <v>1.0936329588014937E-2</v>
      </c>
      <c r="L2074" s="10"/>
    </row>
    <row r="2075" spans="1:12">
      <c r="A2075" s="1" t="s">
        <v>2074</v>
      </c>
      <c r="B2075" s="3">
        <v>69.599999999999994</v>
      </c>
      <c r="C2075" s="9">
        <f t="shared" si="99"/>
        <v>3.1416716064018857E-2</v>
      </c>
      <c r="E2075" s="3">
        <v>148.05000000000001</v>
      </c>
      <c r="F2075" s="9">
        <f t="shared" si="100"/>
        <v>-2.4929254817408486E-3</v>
      </c>
      <c r="H2075" s="10">
        <f ca="1">IF(ROW()-2&gt;=$R$4, AVERAGE(INDIRECT("C"&amp;ROW()-$R$4+1):C2075), "")</f>
        <v>3.1416716064018857E-2</v>
      </c>
      <c r="J2075" s="18">
        <f ca="1">IF(ISNUMBER(MoyMob), IF(TestX, J2074*(1+C2075), J2074*(1+F2075)), J2074*(1+C2075))</f>
        <v>305.25603718776802</v>
      </c>
      <c r="K2075" s="9">
        <f t="shared" ca="1" si="101"/>
        <v>-2.4929254817408486E-3</v>
      </c>
      <c r="L2075" s="10"/>
    </row>
    <row r="2076" spans="1:12">
      <c r="A2076" s="1" t="s">
        <v>2075</v>
      </c>
      <c r="B2076" s="3">
        <v>69.84</v>
      </c>
      <c r="C2076" s="9">
        <f t="shared" si="99"/>
        <v>3.4482758620690834E-3</v>
      </c>
      <c r="E2076" s="3">
        <v>147.88</v>
      </c>
      <c r="F2076" s="9">
        <f t="shared" si="100"/>
        <v>-1.1482607227288888E-3</v>
      </c>
      <c r="H2076" s="10">
        <f ca="1">IF(ROW()-2&gt;=$R$4, AVERAGE(INDIRECT("C"&amp;ROW()-$R$4+1):C2076), "")</f>
        <v>3.4482758620690834E-3</v>
      </c>
      <c r="J2076" s="18">
        <f ca="1">IF(ISNUMBER(MoyMob), IF(TestX, J2075*(1+C2076), J2075*(1+F2076)), J2075*(1+C2076))</f>
        <v>304.90552366988942</v>
      </c>
      <c r="K2076" s="9">
        <f t="shared" ca="1" si="101"/>
        <v>-1.1482607227288888E-3</v>
      </c>
      <c r="L2076" s="10"/>
    </row>
    <row r="2077" spans="1:12">
      <c r="A2077" s="1" t="s">
        <v>2076</v>
      </c>
      <c r="B2077" s="3">
        <v>71.06</v>
      </c>
      <c r="C2077" s="9">
        <f t="shared" si="99"/>
        <v>1.7468499427262252E-2</v>
      </c>
      <c r="E2077" s="3">
        <v>148.09</v>
      </c>
      <c r="F2077" s="9">
        <f t="shared" si="100"/>
        <v>1.4200703272924109E-3</v>
      </c>
      <c r="H2077" s="10">
        <f ca="1">IF(ROW()-2&gt;=$R$4, AVERAGE(INDIRECT("C"&amp;ROW()-$R$4+1):C2077), "")</f>
        <v>1.7468499427262252E-2</v>
      </c>
      <c r="J2077" s="18">
        <f ca="1">IF(ISNUMBER(MoyMob), IF(TestX, J2076*(1+C2077), J2076*(1+F2077)), J2076*(1+C2077))</f>
        <v>305.33851095668058</v>
      </c>
      <c r="K2077" s="9">
        <f t="shared" ca="1" si="101"/>
        <v>1.4200703272924109E-3</v>
      </c>
      <c r="L2077" s="10"/>
    </row>
    <row r="2078" spans="1:12">
      <c r="A2078" s="1" t="s">
        <v>2077</v>
      </c>
      <c r="B2078" s="3">
        <v>70.900000000000006</v>
      </c>
      <c r="C2078" s="9">
        <f t="shared" si="99"/>
        <v>-2.2516183506895437E-3</v>
      </c>
      <c r="E2078" s="3">
        <v>148.06</v>
      </c>
      <c r="F2078" s="9">
        <f t="shared" si="100"/>
        <v>-2.0257951245861161E-4</v>
      </c>
      <c r="H2078" s="10">
        <f ca="1">IF(ROW()-2&gt;=$R$4, AVERAGE(INDIRECT("C"&amp;ROW()-$R$4+1):C2078), "")</f>
        <v>-2.2516183506895437E-3</v>
      </c>
      <c r="J2078" s="18">
        <f ca="1">IF(ISNUMBER(MoyMob), IF(TestX, J2077*(1+C2078), J2077*(1+F2078)), J2077*(1+C2078))</f>
        <v>305.27665562999613</v>
      </c>
      <c r="K2078" s="9">
        <f t="shared" ca="1" si="101"/>
        <v>-2.0257951245861161E-4</v>
      </c>
      <c r="L2078" s="10"/>
    </row>
    <row r="2079" spans="1:12">
      <c r="A2079" s="1" t="s">
        <v>2078</v>
      </c>
      <c r="B2079" s="3">
        <v>69.430000000000007</v>
      </c>
      <c r="C2079" s="9">
        <f t="shared" si="99"/>
        <v>-2.0733427362482404E-2</v>
      </c>
      <c r="E2079" s="3">
        <v>148.63</v>
      </c>
      <c r="F2079" s="9">
        <f t="shared" si="100"/>
        <v>3.8497906254220116E-3</v>
      </c>
      <c r="H2079" s="10">
        <f ca="1">IF(ROW()-2&gt;=$R$4, AVERAGE(INDIRECT("C"&amp;ROW()-$R$4+1):C2079), "")</f>
        <v>-2.0733427362482404E-2</v>
      </c>
      <c r="J2079" s="18">
        <f ca="1">IF(ISNUMBER(MoyMob), IF(TestX, J2078*(1+C2079), J2078*(1+F2079)), J2078*(1+C2079))</f>
        <v>306.45190683700065</v>
      </c>
      <c r="K2079" s="9">
        <f t="shared" ca="1" si="101"/>
        <v>3.8497906254220116E-3</v>
      </c>
      <c r="L2079" s="10"/>
    </row>
    <row r="2080" spans="1:12">
      <c r="A2080" s="1" t="s">
        <v>2079</v>
      </c>
      <c r="B2080" s="3">
        <v>70</v>
      </c>
      <c r="C2080" s="9">
        <f t="shared" si="99"/>
        <v>8.209707619184714E-3</v>
      </c>
      <c r="E2080" s="3">
        <v>148.85</v>
      </c>
      <c r="F2080" s="9">
        <f t="shared" si="100"/>
        <v>1.4801856960235948E-3</v>
      </c>
      <c r="H2080" s="10">
        <f ca="1">IF(ROW()-2&gt;=$R$4, AVERAGE(INDIRECT("C"&amp;ROW()-$R$4+1):C2080), "")</f>
        <v>8.209707619184714E-3</v>
      </c>
      <c r="J2080" s="18">
        <f ca="1">IF(ISNUMBER(MoyMob), IF(TestX, J2079*(1+C2080), J2079*(1+F2080)), J2079*(1+C2080))</f>
        <v>306.90551256601992</v>
      </c>
      <c r="K2080" s="9">
        <f t="shared" ca="1" si="101"/>
        <v>1.4801856960235948E-3</v>
      </c>
      <c r="L2080" s="10"/>
    </row>
    <row r="2081" spans="1:12">
      <c r="A2081" s="1" t="s">
        <v>2080</v>
      </c>
      <c r="B2081" s="3">
        <v>71.06</v>
      </c>
      <c r="C2081" s="9">
        <f t="shared" si="99"/>
        <v>1.5142857142857125E-2</v>
      </c>
      <c r="E2081" s="3">
        <v>148.11000000000001</v>
      </c>
      <c r="F2081" s="9">
        <f t="shared" si="100"/>
        <v>-4.9714477662075041E-3</v>
      </c>
      <c r="H2081" s="10">
        <f ca="1">IF(ROW()-2&gt;=$R$4, AVERAGE(INDIRECT("C"&amp;ROW()-$R$4+1):C2081), "")</f>
        <v>1.5142857142857125E-2</v>
      </c>
      <c r="J2081" s="18">
        <f ca="1">IF(ISNUMBER(MoyMob), IF(TestX, J2080*(1+C2081), J2080*(1+F2081)), J2080*(1+C2081))</f>
        <v>311.55293889916248</v>
      </c>
      <c r="K2081" s="9">
        <f t="shared" ca="1" si="101"/>
        <v>1.5142857142857125E-2</v>
      </c>
      <c r="L2081" s="10"/>
    </row>
    <row r="2082" spans="1:12">
      <c r="A2082" s="1" t="s">
        <v>2081</v>
      </c>
      <c r="B2082" s="3">
        <v>70.08</v>
      </c>
      <c r="C2082" s="9">
        <f t="shared" si="99"/>
        <v>-1.3791162397973622E-2</v>
      </c>
      <c r="E2082" s="3">
        <v>147.18</v>
      </c>
      <c r="F2082" s="9">
        <f t="shared" si="100"/>
        <v>-6.2791168725947477E-3</v>
      </c>
      <c r="H2082" s="10">
        <f ca="1">IF(ROW()-2&gt;=$R$4, AVERAGE(INDIRECT("C"&amp;ROW()-$R$4+1):C2082), "")</f>
        <v>-1.3791162397973622E-2</v>
      </c>
      <c r="J2082" s="18">
        <f ca="1">IF(ISNUMBER(MoyMob), IF(TestX, J2081*(1+C2082), J2081*(1+F2082)), J2081*(1+C2082))</f>
        <v>307.2562617232382</v>
      </c>
      <c r="K2082" s="9">
        <f t="shared" ca="1" si="101"/>
        <v>-1.3791162397973622E-2</v>
      </c>
      <c r="L2082" s="10"/>
    </row>
    <row r="2083" spans="1:12">
      <c r="A2083" s="1" t="s">
        <v>2082</v>
      </c>
      <c r="B2083" s="3">
        <v>70.819999999999993</v>
      </c>
      <c r="C2083" s="9">
        <f t="shared" si="99"/>
        <v>1.0559360730593603E-2</v>
      </c>
      <c r="E2083" s="3">
        <v>147.22999999999999</v>
      </c>
      <c r="F2083" s="9">
        <f t="shared" si="100"/>
        <v>3.3972007066163101E-4</v>
      </c>
      <c r="H2083" s="10">
        <f ca="1">IF(ROW()-2&gt;=$R$4, AVERAGE(INDIRECT("C"&amp;ROW()-$R$4+1):C2083), "")</f>
        <v>1.0559360730593603E-2</v>
      </c>
      <c r="J2083" s="18">
        <f ca="1">IF(ISNUMBER(MoyMob), IF(TestX, J2082*(1+C2083), J2082*(1+F2083)), J2082*(1+C2083))</f>
        <v>307.36064284218202</v>
      </c>
      <c r="K2083" s="9">
        <f t="shared" ca="1" si="101"/>
        <v>3.3972007066163101E-4</v>
      </c>
      <c r="L2083" s="10"/>
    </row>
    <row r="2084" spans="1:12">
      <c r="A2084" s="1" t="s">
        <v>2083</v>
      </c>
      <c r="B2084" s="3">
        <v>69.599999999999994</v>
      </c>
      <c r="C2084" s="9">
        <f t="shared" si="99"/>
        <v>-1.7226772098277277E-2</v>
      </c>
      <c r="E2084" s="3">
        <v>146.97999999999999</v>
      </c>
      <c r="F2084" s="9">
        <f t="shared" si="100"/>
        <v>-1.6980235006452959E-3</v>
      </c>
      <c r="H2084" s="10">
        <f ca="1">IF(ROW()-2&gt;=$R$4, AVERAGE(INDIRECT("C"&amp;ROW()-$R$4+1):C2084), "")</f>
        <v>-1.7226772098277277E-2</v>
      </c>
      <c r="J2084" s="18">
        <f ca="1">IF(ISNUMBER(MoyMob), IF(TestX, J2083*(1+C2084), J2083*(1+F2084)), J2083*(1+C2084))</f>
        <v>306.83873724746252</v>
      </c>
      <c r="K2084" s="9">
        <f t="shared" ca="1" si="101"/>
        <v>-1.698023500645407E-3</v>
      </c>
      <c r="L2084" s="10"/>
    </row>
    <row r="2085" spans="1:12">
      <c r="A2085" s="1" t="s">
        <v>2084</v>
      </c>
      <c r="B2085" s="3">
        <v>69.27</v>
      </c>
      <c r="C2085" s="9">
        <f t="shared" si="99"/>
        <v>-4.7413793103447954E-3</v>
      </c>
      <c r="E2085" s="3">
        <v>146.99</v>
      </c>
      <c r="F2085" s="9">
        <f t="shared" si="100"/>
        <v>6.8036467546717105E-5</v>
      </c>
      <c r="H2085" s="10">
        <f ca="1">IF(ROW()-2&gt;=$R$4, AVERAGE(INDIRECT("C"&amp;ROW()-$R$4+1):C2085), "")</f>
        <v>-4.7413793103447954E-3</v>
      </c>
      <c r="J2085" s="18">
        <f ca="1">IF(ISNUMBER(MoyMob), IF(TestX, J2084*(1+C2085), J2084*(1+F2085)), J2084*(1+C2085))</f>
        <v>305.38389840706509</v>
      </c>
      <c r="K2085" s="9">
        <f t="shared" ca="1" si="101"/>
        <v>-4.7413793103447954E-3</v>
      </c>
      <c r="L2085" s="10"/>
    </row>
    <row r="2086" spans="1:12">
      <c r="A2086" s="1" t="s">
        <v>2085</v>
      </c>
      <c r="B2086" s="3">
        <v>71.39</v>
      </c>
      <c r="C2086" s="9">
        <f t="shared" si="99"/>
        <v>3.0604879457196477E-2</v>
      </c>
      <c r="E2086" s="3">
        <v>146.99</v>
      </c>
      <c r="F2086" s="9">
        <f t="shared" si="100"/>
        <v>0</v>
      </c>
      <c r="H2086" s="10">
        <f ca="1">IF(ROW()-2&gt;=$R$4, AVERAGE(INDIRECT("C"&amp;ROW()-$R$4+1):C2086), "")</f>
        <v>3.0604879457196477E-2</v>
      </c>
      <c r="J2086" s="18">
        <f ca="1">IF(ISNUMBER(MoyMob), IF(TestX, J2085*(1+C2086), J2085*(1+F2086)), J2085*(1+C2086))</f>
        <v>305.38389840706509</v>
      </c>
      <c r="K2086" s="9">
        <f t="shared" ca="1" si="101"/>
        <v>0</v>
      </c>
      <c r="L2086" s="10"/>
    </row>
    <row r="2087" spans="1:12">
      <c r="A2087" s="1" t="s">
        <v>2086</v>
      </c>
      <c r="B2087" s="3">
        <v>70.73</v>
      </c>
      <c r="C2087" s="9">
        <f t="shared" si="99"/>
        <v>-9.244992295839749E-3</v>
      </c>
      <c r="E2087" s="3">
        <v>147.02000000000001</v>
      </c>
      <c r="F2087" s="9">
        <f t="shared" si="100"/>
        <v>2.0409551670175219E-4</v>
      </c>
      <c r="H2087" s="10">
        <f ca="1">IF(ROW()-2&gt;=$R$4, AVERAGE(INDIRECT("C"&amp;ROW()-$R$4+1):C2087), "")</f>
        <v>-9.244992295839749E-3</v>
      </c>
      <c r="J2087" s="18">
        <f ca="1">IF(ISNUMBER(MoyMob), IF(TestX, J2086*(1+C2087), J2086*(1+F2087)), J2086*(1+C2087))</f>
        <v>302.56062661901825</v>
      </c>
      <c r="K2087" s="9">
        <f t="shared" ca="1" si="101"/>
        <v>-9.244992295839749E-3</v>
      </c>
      <c r="L2087" s="10"/>
    </row>
    <row r="2088" spans="1:12">
      <c r="A2088" s="1" t="s">
        <v>2087</v>
      </c>
      <c r="B2088" s="3">
        <v>69.92</v>
      </c>
      <c r="C2088" s="9">
        <f t="shared" si="99"/>
        <v>-1.1452000565530973E-2</v>
      </c>
      <c r="E2088" s="3">
        <v>147.30000000000001</v>
      </c>
      <c r="F2088" s="9">
        <f t="shared" si="100"/>
        <v>1.9045027887363286E-3</v>
      </c>
      <c r="H2088" s="10">
        <f ca="1">IF(ROW()-2&gt;=$R$4, AVERAGE(INDIRECT("C"&amp;ROW()-$R$4+1):C2088), "")</f>
        <v>-1.1452000565530973E-2</v>
      </c>
      <c r="J2088" s="18">
        <f ca="1">IF(ISNUMBER(MoyMob), IF(TestX, J2087*(1+C2088), J2087*(1+F2088)), J2087*(1+C2088))</f>
        <v>299.09570215186983</v>
      </c>
      <c r="K2088" s="9">
        <f t="shared" ca="1" si="101"/>
        <v>-1.1452000565531084E-2</v>
      </c>
      <c r="L2088" s="10"/>
    </row>
    <row r="2089" spans="1:12">
      <c r="A2089" s="1" t="s">
        <v>2088</v>
      </c>
      <c r="B2089" s="3">
        <v>71.3</v>
      </c>
      <c r="C2089" s="9">
        <f t="shared" si="99"/>
        <v>1.9736842105263053E-2</v>
      </c>
      <c r="E2089" s="3">
        <v>147.46</v>
      </c>
      <c r="F2089" s="9">
        <f t="shared" si="100"/>
        <v>1.0862186014934938E-3</v>
      </c>
      <c r="H2089" s="10">
        <f ca="1">IF(ROW()-2&gt;=$R$4, AVERAGE(INDIRECT("C"&amp;ROW()-$R$4+1):C2089), "")</f>
        <v>1.9736842105263053E-2</v>
      </c>
      <c r="J2089" s="18">
        <f ca="1">IF(ISNUMBER(MoyMob), IF(TestX, J2088*(1+C2089), J2088*(1+F2089)), J2088*(1+C2089))</f>
        <v>299.42058546717396</v>
      </c>
      <c r="K2089" s="9">
        <f t="shared" ca="1" si="101"/>
        <v>1.0862186014934938E-3</v>
      </c>
      <c r="L2089" s="10"/>
    </row>
    <row r="2090" spans="1:12">
      <c r="A2090" s="1" t="s">
        <v>2089</v>
      </c>
      <c r="B2090" s="3">
        <v>72.36</v>
      </c>
      <c r="C2090" s="9">
        <f t="shared" si="99"/>
        <v>1.4866760168303017E-2</v>
      </c>
      <c r="E2090" s="3">
        <v>147.97</v>
      </c>
      <c r="F2090" s="9">
        <f t="shared" si="100"/>
        <v>3.4585650345855257E-3</v>
      </c>
      <c r="H2090" s="10">
        <f ca="1">IF(ROW()-2&gt;=$R$4, AVERAGE(INDIRECT("C"&amp;ROW()-$R$4+1):C2090), "")</f>
        <v>1.4866760168303017E-2</v>
      </c>
      <c r="J2090" s="18">
        <f ca="1">IF(ISNUMBER(MoyMob), IF(TestX, J2089*(1+C2090), J2089*(1+F2090)), J2089*(1+C2090))</f>
        <v>303.87199950076729</v>
      </c>
      <c r="K2090" s="9">
        <f t="shared" ca="1" si="101"/>
        <v>1.4866760168303017E-2</v>
      </c>
      <c r="L2090" s="10"/>
    </row>
    <row r="2091" spans="1:12">
      <c r="A2091" s="1" t="s">
        <v>2090</v>
      </c>
      <c r="B2091" s="3">
        <v>72.53</v>
      </c>
      <c r="C2091" s="9">
        <f t="shared" si="99"/>
        <v>2.3493642896628142E-3</v>
      </c>
      <c r="E2091" s="3">
        <v>148.19</v>
      </c>
      <c r="F2091" s="9">
        <f t="shared" si="100"/>
        <v>1.4867878624045261E-3</v>
      </c>
      <c r="H2091" s="10">
        <f ca="1">IF(ROW()-2&gt;=$R$4, AVERAGE(INDIRECT("C"&amp;ROW()-$R$4+1):C2091), "")</f>
        <v>2.3493642896628142E-3</v>
      </c>
      <c r="J2091" s="18">
        <f ca="1">IF(ISNUMBER(MoyMob), IF(TestX, J2090*(1+C2091), J2090*(1+F2091)), J2090*(1+C2091))</f>
        <v>304.58590552502284</v>
      </c>
      <c r="K2091" s="9">
        <f t="shared" ca="1" si="101"/>
        <v>2.3493642896628142E-3</v>
      </c>
      <c r="L2091" s="10"/>
    </row>
    <row r="2092" spans="1:12">
      <c r="A2092" s="1" t="s">
        <v>2091</v>
      </c>
      <c r="B2092" s="3">
        <v>71.63</v>
      </c>
      <c r="C2092" s="9">
        <f t="shared" si="99"/>
        <v>-1.2408658486143698E-2</v>
      </c>
      <c r="E2092" s="3">
        <v>148.38999999999999</v>
      </c>
      <c r="F2092" s="9">
        <f t="shared" si="100"/>
        <v>1.3496187327080023E-3</v>
      </c>
      <c r="H2092" s="10">
        <f ca="1">IF(ROW()-2&gt;=$R$4, AVERAGE(INDIRECT("C"&amp;ROW()-$R$4+1):C2092), "")</f>
        <v>-1.2408658486143698E-2</v>
      </c>
      <c r="J2092" s="18">
        <f ca="1">IF(ISNUMBER(MoyMob), IF(TestX, J2091*(1+C2092), J2091*(1+F2092)), J2091*(1+C2092))</f>
        <v>304.99698036883825</v>
      </c>
      <c r="K2092" s="9">
        <f t="shared" ca="1" si="101"/>
        <v>1.3496187327080023E-3</v>
      </c>
      <c r="L2092" s="10"/>
    </row>
    <row r="2093" spans="1:12">
      <c r="A2093" s="1" t="s">
        <v>2092</v>
      </c>
      <c r="B2093" s="3">
        <v>70.73</v>
      </c>
      <c r="C2093" s="9">
        <f t="shared" si="99"/>
        <v>-1.2564567918469827E-2</v>
      </c>
      <c r="E2093" s="3">
        <v>148.38999999999999</v>
      </c>
      <c r="F2093" s="9">
        <f t="shared" si="100"/>
        <v>0</v>
      </c>
      <c r="H2093" s="10">
        <f ca="1">IF(ROW()-2&gt;=$R$4, AVERAGE(INDIRECT("C"&amp;ROW()-$R$4+1):C2093), "")</f>
        <v>-1.2564567918469827E-2</v>
      </c>
      <c r="J2093" s="18">
        <f ca="1">IF(ISNUMBER(MoyMob), IF(TestX, J2092*(1+C2093), J2092*(1+F2093)), J2092*(1+C2093))</f>
        <v>304.99698036883825</v>
      </c>
      <c r="K2093" s="9">
        <f t="shared" ca="1" si="101"/>
        <v>0</v>
      </c>
      <c r="L2093" s="10"/>
    </row>
    <row r="2094" spans="1:12">
      <c r="A2094" s="1" t="s">
        <v>2093</v>
      </c>
      <c r="B2094" s="3">
        <v>69.760000000000005</v>
      </c>
      <c r="C2094" s="9">
        <f t="shared" si="99"/>
        <v>-1.3714124134030836E-2</v>
      </c>
      <c r="E2094" s="3">
        <v>148.59</v>
      </c>
      <c r="F2094" s="9">
        <f t="shared" si="100"/>
        <v>1.3477997169621947E-3</v>
      </c>
      <c r="H2094" s="10">
        <f ca="1">IF(ROW()-2&gt;=$R$4, AVERAGE(INDIRECT("C"&amp;ROW()-$R$4+1):C2094), "")</f>
        <v>-1.3714124134030836E-2</v>
      </c>
      <c r="J2094" s="18">
        <f ca="1">IF(ISNUMBER(MoyMob), IF(TestX, J2093*(1+C2094), J2093*(1+F2094)), J2093*(1+C2094))</f>
        <v>305.40805521265372</v>
      </c>
      <c r="K2094" s="9">
        <f t="shared" ca="1" si="101"/>
        <v>1.3477997169621947E-3</v>
      </c>
      <c r="L2094" s="10"/>
    </row>
    <row r="2095" spans="1:12">
      <c r="A2095" s="1" t="s">
        <v>2094</v>
      </c>
      <c r="B2095" s="3">
        <v>71.63</v>
      </c>
      <c r="C2095" s="9">
        <f t="shared" si="99"/>
        <v>2.6806192660550288E-2</v>
      </c>
      <c r="E2095" s="3">
        <v>148.49</v>
      </c>
      <c r="F2095" s="9">
        <f t="shared" si="100"/>
        <v>-6.7299279897703457E-4</v>
      </c>
      <c r="H2095" s="10">
        <f ca="1">IF(ROW()-2&gt;=$R$4, AVERAGE(INDIRECT("C"&amp;ROW()-$R$4+1):C2095), "")</f>
        <v>2.6806192660550288E-2</v>
      </c>
      <c r="J2095" s="18">
        <f ca="1">IF(ISNUMBER(MoyMob), IF(TestX, J2094*(1+C2095), J2094*(1+F2095)), J2094*(1+C2095))</f>
        <v>313.59488238076807</v>
      </c>
      <c r="K2095" s="9">
        <f t="shared" ca="1" si="101"/>
        <v>2.6806192660550288E-2</v>
      </c>
      <c r="L2095" s="10"/>
    </row>
    <row r="2096" spans="1:12">
      <c r="A2096" s="1" t="s">
        <v>2095</v>
      </c>
      <c r="B2096" s="3">
        <v>68.86</v>
      </c>
      <c r="C2096" s="9">
        <f t="shared" si="99"/>
        <v>-3.8670947926846222E-2</v>
      </c>
      <c r="E2096" s="3">
        <v>148.47</v>
      </c>
      <c r="F2096" s="9">
        <f t="shared" si="100"/>
        <v>-1.3468920466030987E-4</v>
      </c>
      <c r="H2096" s="10">
        <f ca="1">IF(ROW()-2&gt;=$R$4, AVERAGE(INDIRECT("C"&amp;ROW()-$R$4+1):C2096), "")</f>
        <v>-3.8670947926846222E-2</v>
      </c>
      <c r="J2096" s="18">
        <f ca="1">IF(ISNUMBER(MoyMob), IF(TestX, J2095*(1+C2096), J2095*(1+F2096)), J2095*(1+C2096))</f>
        <v>301.46787101409592</v>
      </c>
      <c r="K2096" s="9">
        <f t="shared" ca="1" si="101"/>
        <v>-3.8670947926846222E-2</v>
      </c>
      <c r="L2096" s="10"/>
    </row>
    <row r="2097" spans="1:12">
      <c r="A2097" s="1" t="s">
        <v>2096</v>
      </c>
      <c r="B2097" s="3">
        <v>71.87</v>
      </c>
      <c r="C2097" s="9">
        <f t="shared" si="99"/>
        <v>4.371187917513808E-2</v>
      </c>
      <c r="E2097" s="3">
        <v>148.43</v>
      </c>
      <c r="F2097" s="9">
        <f t="shared" si="100"/>
        <v>-2.6941469657160155E-4</v>
      </c>
      <c r="H2097" s="10">
        <f ca="1">IF(ROW()-2&gt;=$R$4, AVERAGE(INDIRECT("C"&amp;ROW()-$R$4+1):C2097), "")</f>
        <v>4.371187917513808E-2</v>
      </c>
      <c r="J2097" s="18">
        <f ca="1">IF(ISNUMBER(MoyMob), IF(TestX, J2096*(1+C2097), J2096*(1+F2097)), J2096*(1+C2097))</f>
        <v>314.6455981670502</v>
      </c>
      <c r="K2097" s="9">
        <f t="shared" ca="1" si="101"/>
        <v>4.371187917513808E-2</v>
      </c>
      <c r="L2097" s="10"/>
    </row>
    <row r="2098" spans="1:12">
      <c r="A2098" s="1" t="s">
        <v>2097</v>
      </c>
      <c r="B2098" s="3">
        <v>71.63</v>
      </c>
      <c r="C2098" s="9">
        <f t="shared" si="99"/>
        <v>-3.3393627382776181E-3</v>
      </c>
      <c r="E2098" s="3">
        <v>148.19999999999999</v>
      </c>
      <c r="F2098" s="9">
        <f t="shared" si="100"/>
        <v>-1.5495519773631727E-3</v>
      </c>
      <c r="H2098" s="10">
        <f ca="1">IF(ROW()-2&gt;=$R$4, AVERAGE(INDIRECT("C"&amp;ROW()-$R$4+1):C2098), "")</f>
        <v>-3.3393627382776181E-3</v>
      </c>
      <c r="J2098" s="18">
        <f ca="1">IF(ISNUMBER(MoyMob), IF(TestX, J2097*(1+C2098), J2097*(1+F2098)), J2097*(1+C2098))</f>
        <v>314.15803845824183</v>
      </c>
      <c r="K2098" s="9">
        <f t="shared" ca="1" si="101"/>
        <v>-1.5495519773631727E-3</v>
      </c>
      <c r="L2098" s="10"/>
    </row>
    <row r="2099" spans="1:12">
      <c r="A2099" s="1" t="s">
        <v>2098</v>
      </c>
      <c r="B2099" s="3">
        <v>71.47</v>
      </c>
      <c r="C2099" s="9">
        <f t="shared" si="99"/>
        <v>-2.2337009632834581E-3</v>
      </c>
      <c r="E2099" s="3">
        <v>147.82</v>
      </c>
      <c r="F2099" s="9">
        <f t="shared" si="100"/>
        <v>-2.564102564102555E-3</v>
      </c>
      <c r="H2099" s="10">
        <f ca="1">IF(ROW()-2&gt;=$R$4, AVERAGE(INDIRECT("C"&amp;ROW()-$R$4+1):C2099), "")</f>
        <v>-2.2337009632834581E-3</v>
      </c>
      <c r="J2099" s="18">
        <f ca="1">IF(ISNUMBER(MoyMob), IF(TestX, J2098*(1+C2099), J2098*(1+F2099)), J2098*(1+C2099))</f>
        <v>313.45630334511441</v>
      </c>
      <c r="K2099" s="9">
        <f t="shared" ca="1" si="101"/>
        <v>-2.2337009632834581E-3</v>
      </c>
      <c r="L2099" s="10"/>
    </row>
    <row r="2100" spans="1:12">
      <c r="A2100" s="1" t="s">
        <v>2099</v>
      </c>
      <c r="B2100" s="3">
        <v>73.91</v>
      </c>
      <c r="C2100" s="9">
        <f t="shared" si="99"/>
        <v>3.4140198684762701E-2</v>
      </c>
      <c r="E2100" s="3">
        <v>147.36000000000001</v>
      </c>
      <c r="F2100" s="9">
        <f t="shared" si="100"/>
        <v>-3.1118928426463466E-3</v>
      </c>
      <c r="H2100" s="10">
        <f ca="1">IF(ROW()-2&gt;=$R$4, AVERAGE(INDIRECT("C"&amp;ROW()-$R$4+1):C2100), "")</f>
        <v>3.4140198684762701E-2</v>
      </c>
      <c r="J2100" s="18">
        <f ca="1">IF(ISNUMBER(MoyMob), IF(TestX, J2099*(1+C2100), J2099*(1+F2100)), J2099*(1+C2100))</f>
        <v>312.48086091825235</v>
      </c>
      <c r="K2100" s="9">
        <f t="shared" ca="1" si="101"/>
        <v>-3.1118928426463466E-3</v>
      </c>
      <c r="L2100" s="10"/>
    </row>
    <row r="2101" spans="1:12">
      <c r="A2101" s="1" t="s">
        <v>2100</v>
      </c>
      <c r="B2101" s="3">
        <v>74.150000000000006</v>
      </c>
      <c r="C2101" s="9">
        <f t="shared" si="99"/>
        <v>3.2471925314572214E-3</v>
      </c>
      <c r="E2101" s="3">
        <v>147.24</v>
      </c>
      <c r="F2101" s="9">
        <f t="shared" si="100"/>
        <v>-8.1433224755700362E-4</v>
      </c>
      <c r="H2101" s="10">
        <f ca="1">IF(ROW()-2&gt;=$R$4, AVERAGE(INDIRECT("C"&amp;ROW()-$R$4+1):C2101), "")</f>
        <v>3.2471925314572214E-3</v>
      </c>
      <c r="J2101" s="18">
        <f ca="1">IF(ISNUMBER(MoyMob), IF(TestX, J2100*(1+C2101), J2100*(1+F2101)), J2100*(1+C2101))</f>
        <v>313.49554643604944</v>
      </c>
      <c r="K2101" s="9">
        <f t="shared" ca="1" si="101"/>
        <v>3.2471925314572214E-3</v>
      </c>
      <c r="L2101" s="10"/>
    </row>
    <row r="2102" spans="1:12">
      <c r="A2102" s="1" t="s">
        <v>2101</v>
      </c>
      <c r="B2102" s="3">
        <v>73.42</v>
      </c>
      <c r="C2102" s="9">
        <f t="shared" si="99"/>
        <v>-9.8449089683075863E-3</v>
      </c>
      <c r="E2102" s="3">
        <v>147.21</v>
      </c>
      <c r="F2102" s="9">
        <f t="shared" si="100"/>
        <v>-2.0374898125508079E-4</v>
      </c>
      <c r="H2102" s="10">
        <f ca="1">IF(ROW()-2&gt;=$R$4, AVERAGE(INDIRECT("C"&amp;ROW()-$R$4+1):C2102), "")</f>
        <v>-9.8449089683075863E-3</v>
      </c>
      <c r="J2102" s="18">
        <f ca="1">IF(ISNUMBER(MoyMob), IF(TestX, J2101*(1+C2102), J2101*(1+F2102)), J2101*(1+C2102))</f>
        <v>310.40921131941667</v>
      </c>
      <c r="K2102" s="9">
        <f t="shared" ca="1" si="101"/>
        <v>-9.8449089683075863E-3</v>
      </c>
      <c r="L2102" s="10"/>
    </row>
    <row r="2103" spans="1:12">
      <c r="A2103" s="1" t="s">
        <v>2102</v>
      </c>
      <c r="B2103" s="3">
        <v>74.069999999999993</v>
      </c>
      <c r="C2103" s="9">
        <f t="shared" si="99"/>
        <v>8.8531735222008301E-3</v>
      </c>
      <c r="E2103" s="3">
        <v>147.13</v>
      </c>
      <c r="F2103" s="9">
        <f t="shared" si="100"/>
        <v>-5.4344134230022156E-4</v>
      </c>
      <c r="H2103" s="10">
        <f ca="1">IF(ROW()-2&gt;=$R$4, AVERAGE(INDIRECT("C"&amp;ROW()-$R$4+1):C2103), "")</f>
        <v>8.8531735222008301E-3</v>
      </c>
      <c r="J2103" s="18">
        <f ca="1">IF(ISNUMBER(MoyMob), IF(TestX, J2102*(1+C2103), J2102*(1+F2103)), J2102*(1+C2103))</f>
        <v>310.24052212095489</v>
      </c>
      <c r="K2103" s="9">
        <f t="shared" ca="1" si="101"/>
        <v>-5.4344134230022156E-4</v>
      </c>
      <c r="L2103" s="10"/>
    </row>
    <row r="2104" spans="1:12">
      <c r="A2104" s="1" t="s">
        <v>2103</v>
      </c>
      <c r="B2104" s="3">
        <v>74.48</v>
      </c>
      <c r="C2104" s="9">
        <f t="shared" si="99"/>
        <v>5.5353044417445485E-3</v>
      </c>
      <c r="E2104" s="3">
        <v>147.12</v>
      </c>
      <c r="F2104" s="9">
        <f t="shared" si="100"/>
        <v>-6.7967103921651173E-5</v>
      </c>
      <c r="H2104" s="10">
        <f ca="1">IF(ROW()-2&gt;=$R$4, AVERAGE(INDIRECT("C"&amp;ROW()-$R$4+1):C2104), "")</f>
        <v>5.5353044417445485E-3</v>
      </c>
      <c r="J2104" s="18">
        <f ca="1">IF(ISNUMBER(MoyMob), IF(TestX, J2103*(1+C2104), J2103*(1+F2104)), J2103*(1+C2104))</f>
        <v>310.21943597114716</v>
      </c>
      <c r="K2104" s="9">
        <f t="shared" ca="1" si="101"/>
        <v>-6.7967103921762195E-5</v>
      </c>
      <c r="L2104" s="10"/>
    </row>
    <row r="2105" spans="1:12">
      <c r="A2105" s="1" t="s">
        <v>2104</v>
      </c>
      <c r="B2105" s="3">
        <v>74.8</v>
      </c>
      <c r="C2105" s="9">
        <f t="shared" si="99"/>
        <v>4.2964554242748143E-3</v>
      </c>
      <c r="E2105" s="3">
        <v>147.13</v>
      </c>
      <c r="F2105" s="9">
        <f t="shared" si="100"/>
        <v>6.7971723762827452E-5</v>
      </c>
      <c r="H2105" s="10">
        <f ca="1">IF(ROW()-2&gt;=$R$4, AVERAGE(INDIRECT("C"&amp;ROW()-$R$4+1):C2105), "")</f>
        <v>4.2964554242748143E-3</v>
      </c>
      <c r="J2105" s="18">
        <f ca="1">IF(ISNUMBER(MoyMob), IF(TestX, J2104*(1+C2105), J2104*(1+F2105)), J2104*(1+C2105))</f>
        <v>311.55227994954089</v>
      </c>
      <c r="K2105" s="9">
        <f t="shared" ca="1" si="101"/>
        <v>4.2964554242748143E-3</v>
      </c>
      <c r="L2105" s="10"/>
    </row>
    <row r="2106" spans="1:12">
      <c r="A2106" s="1" t="s">
        <v>2105</v>
      </c>
      <c r="B2106" s="3">
        <v>73.260000000000005</v>
      </c>
      <c r="C2106" s="9">
        <f t="shared" si="99"/>
        <v>-2.0588235294117574E-2</v>
      </c>
      <c r="E2106" s="3">
        <v>146.97999999999999</v>
      </c>
      <c r="F2106" s="9">
        <f t="shared" si="100"/>
        <v>-1.0195065588255448E-3</v>
      </c>
      <c r="H2106" s="10">
        <f ca="1">IF(ROW()-2&gt;=$R$4, AVERAGE(INDIRECT("C"&amp;ROW()-$R$4+1):C2106), "")</f>
        <v>-2.0588235294117574E-2</v>
      </c>
      <c r="J2106" s="18">
        <f ca="1">IF(ISNUMBER(MoyMob), IF(TestX, J2105*(1+C2106), J2105*(1+F2106)), J2105*(1+C2106))</f>
        <v>311.23465035671529</v>
      </c>
      <c r="K2106" s="9">
        <f t="shared" ca="1" si="101"/>
        <v>-1.0195065588255448E-3</v>
      </c>
      <c r="L2106" s="10"/>
    </row>
    <row r="2107" spans="1:12">
      <c r="A2107" s="1" t="s">
        <v>2106</v>
      </c>
      <c r="B2107" s="3">
        <v>73.989999999999995</v>
      </c>
      <c r="C2107" s="9">
        <f t="shared" si="99"/>
        <v>9.9645099645098156E-3</v>
      </c>
      <c r="E2107" s="3">
        <v>146.78</v>
      </c>
      <c r="F2107" s="9">
        <f t="shared" si="100"/>
        <v>-1.3607293509320106E-3</v>
      </c>
      <c r="H2107" s="10">
        <f ca="1">IF(ROW()-2&gt;=$R$4, AVERAGE(INDIRECT("C"&amp;ROW()-$R$4+1):C2107), "")</f>
        <v>9.9645099645098156E-3</v>
      </c>
      <c r="J2107" s="18">
        <f ca="1">IF(ISNUMBER(MoyMob), IF(TestX, J2106*(1+C2107), J2106*(1+F2107)), J2106*(1+C2107))</f>
        <v>310.81114423294787</v>
      </c>
      <c r="K2107" s="9">
        <f t="shared" ca="1" si="101"/>
        <v>-1.3607293509318996E-3</v>
      </c>
      <c r="L2107" s="10"/>
    </row>
    <row r="2108" spans="1:12">
      <c r="A2108" s="1" t="s">
        <v>2107</v>
      </c>
      <c r="B2108" s="3">
        <v>75.459999999999994</v>
      </c>
      <c r="C2108" s="9">
        <f t="shared" si="99"/>
        <v>1.9867549668874052E-2</v>
      </c>
      <c r="E2108" s="3">
        <v>147</v>
      </c>
      <c r="F2108" s="9">
        <f t="shared" si="100"/>
        <v>1.4988418040604579E-3</v>
      </c>
      <c r="H2108" s="10">
        <f ca="1">IF(ROW()-2&gt;=$R$4, AVERAGE(INDIRECT("C"&amp;ROW()-$R$4+1):C2108), "")</f>
        <v>1.9867549668874052E-2</v>
      </c>
      <c r="J2108" s="18">
        <f ca="1">IF(ISNUMBER(MoyMob), IF(TestX, J2107*(1+C2108), J2107*(1+F2108)), J2107*(1+C2108))</f>
        <v>311.27700096909206</v>
      </c>
      <c r="K2108" s="9">
        <f t="shared" ca="1" si="101"/>
        <v>1.4988418040604579E-3</v>
      </c>
      <c r="L2108" s="10"/>
    </row>
    <row r="2109" spans="1:12">
      <c r="A2109" s="1" t="s">
        <v>2108</v>
      </c>
      <c r="B2109" s="3">
        <v>76.03</v>
      </c>
      <c r="C2109" s="9">
        <f t="shared" si="99"/>
        <v>7.5536708189769541E-3</v>
      </c>
      <c r="E2109" s="3">
        <v>147.24</v>
      </c>
      <c r="F2109" s="9">
        <f t="shared" si="100"/>
        <v>1.6326530612245094E-3</v>
      </c>
      <c r="H2109" s="10">
        <f ca="1">IF(ROW()-2&gt;=$R$4, AVERAGE(INDIRECT("C"&amp;ROW()-$R$4+1):C2109), "")</f>
        <v>7.5536708189769541E-3</v>
      </c>
      <c r="J2109" s="18">
        <f ca="1">IF(ISNUMBER(MoyMob), IF(TestX, J2108*(1+C2109), J2108*(1+F2109)), J2108*(1+C2109))</f>
        <v>313.62828496793094</v>
      </c>
      <c r="K2109" s="9">
        <f t="shared" ca="1" si="101"/>
        <v>7.5536708189769541E-3</v>
      </c>
      <c r="L2109" s="10"/>
    </row>
    <row r="2110" spans="1:12">
      <c r="A2110" s="1" t="s">
        <v>2109</v>
      </c>
      <c r="B2110" s="3">
        <v>75.86</v>
      </c>
      <c r="C2110" s="9">
        <f t="shared" si="99"/>
        <v>-2.2359594896751434E-3</v>
      </c>
      <c r="E2110" s="3">
        <v>147.29</v>
      </c>
      <c r="F2110" s="9">
        <f t="shared" si="100"/>
        <v>3.3958163542502362E-4</v>
      </c>
      <c r="H2110" s="10">
        <f ca="1">IF(ROW()-2&gt;=$R$4, AVERAGE(INDIRECT("C"&amp;ROW()-$R$4+1):C2110), "")</f>
        <v>-2.2359594896751434E-3</v>
      </c>
      <c r="J2110" s="18">
        <f ca="1">IF(ISNUMBER(MoyMob), IF(TestX, J2109*(1+C2110), J2109*(1+F2110)), J2109*(1+C2110))</f>
        <v>313.73478737385591</v>
      </c>
      <c r="K2110" s="9">
        <f t="shared" ca="1" si="101"/>
        <v>3.3958163542502362E-4</v>
      </c>
      <c r="L2110" s="10"/>
    </row>
    <row r="2111" spans="1:12">
      <c r="A2111" s="1" t="s">
        <v>2110</v>
      </c>
      <c r="B2111" s="3">
        <v>77</v>
      </c>
      <c r="C2111" s="9">
        <f t="shared" si="99"/>
        <v>1.5027682573161005E-2</v>
      </c>
      <c r="E2111" s="3">
        <v>147.55000000000001</v>
      </c>
      <c r="F2111" s="9">
        <f t="shared" si="100"/>
        <v>1.7652250661961411E-3</v>
      </c>
      <c r="H2111" s="10">
        <f ca="1">IF(ROW()-2&gt;=$R$4, AVERAGE(INDIRECT("C"&amp;ROW()-$R$4+1):C2111), "")</f>
        <v>1.5027682573161005E-2</v>
      </c>
      <c r="J2111" s="18">
        <f ca="1">IF(ISNUMBER(MoyMob), IF(TestX, J2110*(1+C2111), J2110*(1+F2111)), J2110*(1+C2111))</f>
        <v>314.28859988466593</v>
      </c>
      <c r="K2111" s="9">
        <f t="shared" ca="1" si="101"/>
        <v>1.7652250661961411E-3</v>
      </c>
      <c r="L2111" s="10"/>
    </row>
    <row r="2112" spans="1:12">
      <c r="A2112" s="1" t="s">
        <v>2111</v>
      </c>
      <c r="B2112" s="3">
        <v>78.39</v>
      </c>
      <c r="C2112" s="9">
        <f t="shared" si="99"/>
        <v>1.8051948051948097E-2</v>
      </c>
      <c r="E2112" s="3">
        <v>147.75</v>
      </c>
      <c r="F2112" s="9">
        <f t="shared" si="100"/>
        <v>1.3554727211113615E-3</v>
      </c>
      <c r="H2112" s="10">
        <f ca="1">IF(ROW()-2&gt;=$R$4, AVERAGE(INDIRECT("C"&amp;ROW()-$R$4+1):C2112), "")</f>
        <v>1.8051948051948097E-2</v>
      </c>
      <c r="J2112" s="18">
        <f ca="1">IF(ISNUMBER(MoyMob), IF(TestX, J2111*(1+C2112), J2111*(1+F2112)), J2111*(1+C2112))</f>
        <v>314.71460950836587</v>
      </c>
      <c r="K2112" s="9">
        <f t="shared" ca="1" si="101"/>
        <v>1.3554727211113615E-3</v>
      </c>
      <c r="L2112" s="10"/>
    </row>
    <row r="2113" spans="1:12">
      <c r="A2113" s="1" t="s">
        <v>2112</v>
      </c>
      <c r="B2113" s="3">
        <v>79.849999999999994</v>
      </c>
      <c r="C2113" s="9">
        <f t="shared" si="99"/>
        <v>1.8624824594973832E-2</v>
      </c>
      <c r="E2113" s="3">
        <v>147.52000000000001</v>
      </c>
      <c r="F2113" s="9">
        <f t="shared" si="100"/>
        <v>-1.5566835871403395E-3</v>
      </c>
      <c r="H2113" s="10">
        <f ca="1">IF(ROW()-2&gt;=$R$4, AVERAGE(INDIRECT("C"&amp;ROW()-$R$4+1):C2113), "")</f>
        <v>1.8624824594973832E-2</v>
      </c>
      <c r="J2113" s="18">
        <f ca="1">IF(ISNUMBER(MoyMob), IF(TestX, J2112*(1+C2113), J2112*(1+F2113)), J2112*(1+C2113))</f>
        <v>320.57611390793488</v>
      </c>
      <c r="K2113" s="9">
        <f t="shared" ca="1" si="101"/>
        <v>1.8624824594973832E-2</v>
      </c>
      <c r="L2113" s="10"/>
    </row>
    <row r="2114" spans="1:12">
      <c r="A2114" s="1" t="s">
        <v>2113</v>
      </c>
      <c r="B2114" s="3">
        <v>79.849999999999994</v>
      </c>
      <c r="C2114" s="9">
        <f t="shared" si="99"/>
        <v>0</v>
      </c>
      <c r="E2114" s="3">
        <v>147.47999999999999</v>
      </c>
      <c r="F2114" s="9">
        <f t="shared" si="100"/>
        <v>-2.7114967462049666E-4</v>
      </c>
      <c r="H2114" s="10">
        <f ca="1">IF(ROW()-2&gt;=$R$4, AVERAGE(INDIRECT("C"&amp;ROW()-$R$4+1):C2114), "")</f>
        <v>0</v>
      </c>
      <c r="J2114" s="18">
        <f ca="1">IF(ISNUMBER(MoyMob), IF(TestX, J2113*(1+C2114), J2113*(1+F2114)), J2113*(1+C2114))</f>
        <v>320.48918979895763</v>
      </c>
      <c r="K2114" s="9">
        <f t="shared" ca="1" si="101"/>
        <v>-2.7114967462049666E-4</v>
      </c>
      <c r="L2114" s="10"/>
    </row>
    <row r="2115" spans="1:12">
      <c r="A2115" s="1" t="s">
        <v>2114</v>
      </c>
      <c r="B2115" s="3">
        <v>80.42</v>
      </c>
      <c r="C2115" s="9">
        <f t="shared" si="99"/>
        <v>7.1383844708829969E-3</v>
      </c>
      <c r="E2115" s="3">
        <v>146.9</v>
      </c>
      <c r="F2115" s="9">
        <f t="shared" si="100"/>
        <v>-3.9327366422564625E-3</v>
      </c>
      <c r="H2115" s="10">
        <f ca="1">IF(ROW()-2&gt;=$R$4, AVERAGE(INDIRECT("C"&amp;ROW()-$R$4+1):C2115), "")</f>
        <v>7.1383844708829969E-3</v>
      </c>
      <c r="J2115" s="18">
        <f ca="1">IF(ISNUMBER(MoyMob), IF(TestX, J2114*(1+C2115), J2114*(1+F2115)), J2114*(1+C2115))</f>
        <v>319.22879021878816</v>
      </c>
      <c r="K2115" s="9">
        <f t="shared" ca="1" si="101"/>
        <v>-3.9327366422564625E-3</v>
      </c>
      <c r="L2115" s="10"/>
    </row>
    <row r="2116" spans="1:12">
      <c r="A2116" s="1" t="s">
        <v>2115</v>
      </c>
      <c r="B2116" s="3">
        <v>80.010000000000005</v>
      </c>
      <c r="C2116" s="9">
        <f t="shared" ref="C2116:C2179" si="102">B2116/B2115-1</f>
        <v>-5.0982342700820471E-3</v>
      </c>
      <c r="E2116" s="3">
        <v>146.02000000000001</v>
      </c>
      <c r="F2116" s="9">
        <f t="shared" ref="F2116:F2179" si="103">E2116/E2115-1</f>
        <v>-5.9904697072837854E-3</v>
      </c>
      <c r="H2116" s="10">
        <f ca="1">IF(ROW()-2&gt;=$R$4, AVERAGE(INDIRECT("C"&amp;ROW()-$R$4+1):C2116), "")</f>
        <v>-5.0982342700820471E-3</v>
      </c>
      <c r="J2116" s="18">
        <f ca="1">IF(ISNUMBER(MoyMob), IF(TestX, J2115*(1+C2116), J2115*(1+F2116)), J2115*(1+C2116))</f>
        <v>317.31645982128964</v>
      </c>
      <c r="K2116" s="9">
        <f t="shared" ref="K2116:K2179" ca="1" si="104">J2116/J2115-1</f>
        <v>-5.9904697072838964E-3</v>
      </c>
      <c r="L2116" s="10"/>
    </row>
    <row r="2117" spans="1:12">
      <c r="A2117" s="1" t="s">
        <v>2116</v>
      </c>
      <c r="B2117" s="3">
        <v>79.77</v>
      </c>
      <c r="C2117" s="9">
        <f t="shared" si="102"/>
        <v>-2.9996250468692365E-3</v>
      </c>
      <c r="E2117" s="3">
        <v>146.03</v>
      </c>
      <c r="F2117" s="9">
        <f t="shared" si="103"/>
        <v>6.8483769346538992E-5</v>
      </c>
      <c r="H2117" s="10">
        <f ca="1">IF(ROW()-2&gt;=$R$4, AVERAGE(INDIRECT("C"&amp;ROW()-$R$4+1):C2117), "")</f>
        <v>-2.9996250468692365E-3</v>
      </c>
      <c r="J2117" s="18">
        <f ca="1">IF(ISNUMBER(MoyMob), IF(TestX, J2116*(1+C2117), J2116*(1+F2117)), J2116*(1+C2117))</f>
        <v>317.33819084853388</v>
      </c>
      <c r="K2117" s="9">
        <f t="shared" ca="1" si="104"/>
        <v>6.8483769346538992E-5</v>
      </c>
      <c r="L2117" s="10"/>
    </row>
    <row r="2118" spans="1:12">
      <c r="A2118" s="1" t="s">
        <v>2117</v>
      </c>
      <c r="B2118" s="3">
        <v>77.739999999999995</v>
      </c>
      <c r="C2118" s="9">
        <f t="shared" si="102"/>
        <v>-2.5448163469976248E-2</v>
      </c>
      <c r="E2118" s="3">
        <v>145.96</v>
      </c>
      <c r="F2118" s="9">
        <f t="shared" si="103"/>
        <v>-4.7935355748818242E-4</v>
      </c>
      <c r="H2118" s="10">
        <f ca="1">IF(ROW()-2&gt;=$R$4, AVERAGE(INDIRECT("C"&amp;ROW()-$R$4+1):C2118), "")</f>
        <v>-2.5448163469976248E-2</v>
      </c>
      <c r="J2118" s="18">
        <f ca="1">IF(ISNUMBER(MoyMob), IF(TestX, J2117*(1+C2118), J2117*(1+F2118)), J2117*(1+C2118))</f>
        <v>317.18607365782378</v>
      </c>
      <c r="K2118" s="9">
        <f t="shared" ca="1" si="104"/>
        <v>-4.7935355748818242E-4</v>
      </c>
      <c r="L2118" s="10"/>
    </row>
    <row r="2119" spans="1:12">
      <c r="A2119" s="1" t="s">
        <v>2118</v>
      </c>
      <c r="B2119" s="3">
        <v>76.680000000000007</v>
      </c>
      <c r="C2119" s="9">
        <f t="shared" si="102"/>
        <v>-1.3635194237200721E-2</v>
      </c>
      <c r="E2119" s="3">
        <v>146.02000000000001</v>
      </c>
      <c r="F2119" s="9">
        <f t="shared" si="103"/>
        <v>4.1107152644559442E-4</v>
      </c>
      <c r="H2119" s="10">
        <f ca="1">IF(ROW()-2&gt;=$R$4, AVERAGE(INDIRECT("C"&amp;ROW()-$R$4+1):C2119), "")</f>
        <v>-1.3635194237200721E-2</v>
      </c>
      <c r="J2119" s="18">
        <f ca="1">IF(ISNUMBER(MoyMob), IF(TestX, J2118*(1+C2119), J2118*(1+F2119)), J2118*(1+C2119))</f>
        <v>312.86117993416428</v>
      </c>
      <c r="K2119" s="9">
        <f t="shared" ca="1" si="104"/>
        <v>-1.3635194237200721E-2</v>
      </c>
      <c r="L2119" s="10"/>
    </row>
    <row r="2120" spans="1:12">
      <c r="A2120" s="1" t="s">
        <v>2119</v>
      </c>
      <c r="B2120" s="3">
        <v>77.650000000000006</v>
      </c>
      <c r="C2120" s="9">
        <f t="shared" si="102"/>
        <v>1.2649973917579604E-2</v>
      </c>
      <c r="E2120" s="3">
        <v>145.82</v>
      </c>
      <c r="F2120" s="9">
        <f t="shared" si="103"/>
        <v>-1.3696753869334444E-3</v>
      </c>
      <c r="H2120" s="10">
        <f ca="1">IF(ROW()-2&gt;=$R$4, AVERAGE(INDIRECT("C"&amp;ROW()-$R$4+1):C2120), "")</f>
        <v>1.2649973917579604E-2</v>
      </c>
      <c r="J2120" s="18">
        <f ca="1">IF(ISNUMBER(MoyMob), IF(TestX, J2119*(1+C2120), J2119*(1+F2120)), J2119*(1+C2120))</f>
        <v>316.81886570015462</v>
      </c>
      <c r="K2120" s="9">
        <f t="shared" ca="1" si="104"/>
        <v>1.2649973917579604E-2</v>
      </c>
      <c r="L2120" s="10"/>
    </row>
    <row r="2121" spans="1:12">
      <c r="A2121" s="1" t="s">
        <v>2120</v>
      </c>
      <c r="B2121" s="3">
        <v>78.790000000000006</v>
      </c>
      <c r="C2121" s="9">
        <f t="shared" si="102"/>
        <v>1.4681262073406254E-2</v>
      </c>
      <c r="E2121" s="3">
        <v>145.66</v>
      </c>
      <c r="F2121" s="9">
        <f t="shared" si="103"/>
        <v>-1.0972431765189361E-3</v>
      </c>
      <c r="H2121" s="10">
        <f ca="1">IF(ROW()-2&gt;=$R$4, AVERAGE(INDIRECT("C"&amp;ROW()-$R$4+1):C2121), "")</f>
        <v>1.4681262073406254E-2</v>
      </c>
      <c r="J2121" s="18">
        <f ca="1">IF(ISNUMBER(MoyMob), IF(TestX, J2120*(1+C2121), J2120*(1+F2121)), J2120*(1+C2121))</f>
        <v>321.4701664972979</v>
      </c>
      <c r="K2121" s="9">
        <f t="shared" ca="1" si="104"/>
        <v>1.4681262073406254E-2</v>
      </c>
      <c r="L2121" s="10"/>
    </row>
    <row r="2122" spans="1:12">
      <c r="A2122" s="1" t="s">
        <v>2121</v>
      </c>
      <c r="B2122" s="3">
        <v>82.94</v>
      </c>
      <c r="C2122" s="9">
        <f t="shared" si="102"/>
        <v>5.2671658839954283E-2</v>
      </c>
      <c r="E2122" s="3">
        <v>145.88999999999999</v>
      </c>
      <c r="F2122" s="9">
        <f t="shared" si="103"/>
        <v>1.5790196347658103E-3</v>
      </c>
      <c r="H2122" s="10">
        <f ca="1">IF(ROW()-2&gt;=$R$4, AVERAGE(INDIRECT("C"&amp;ROW()-$R$4+1):C2122), "")</f>
        <v>5.2671658839954283E-2</v>
      </c>
      <c r="J2122" s="18">
        <f ca="1">IF(ISNUMBER(MoyMob), IF(TestX, J2121*(1+C2122), J2121*(1+F2122)), J2121*(1+C2122))</f>
        <v>338.4025334342669</v>
      </c>
      <c r="K2122" s="9">
        <f t="shared" ca="1" si="104"/>
        <v>5.2671658839954283E-2</v>
      </c>
      <c r="L2122" s="10"/>
    </row>
    <row r="2123" spans="1:12">
      <c r="A2123" s="1" t="s">
        <v>2122</v>
      </c>
      <c r="B2123" s="3">
        <v>79.930000000000007</v>
      </c>
      <c r="C2123" s="9">
        <f t="shared" si="102"/>
        <v>-3.6291294911984462E-2</v>
      </c>
      <c r="E2123" s="3">
        <v>145.97</v>
      </c>
      <c r="F2123" s="9">
        <f t="shared" si="103"/>
        <v>5.4835835218325357E-4</v>
      </c>
      <c r="H2123" s="10">
        <f ca="1">IF(ROW()-2&gt;=$R$4, AVERAGE(INDIRECT("C"&amp;ROW()-$R$4+1):C2123), "")</f>
        <v>-3.6291294911984462E-2</v>
      </c>
      <c r="J2123" s="18">
        <f ca="1">IF(ISNUMBER(MoyMob), IF(TestX, J2122*(1+C2123), J2122*(1+F2123)), J2122*(1+C2123))</f>
        <v>338.58809928987557</v>
      </c>
      <c r="K2123" s="9">
        <f t="shared" ca="1" si="104"/>
        <v>5.4835835218325357E-4</v>
      </c>
      <c r="L2123" s="10"/>
    </row>
    <row r="2124" spans="1:12">
      <c r="A2124" s="1" t="s">
        <v>2123</v>
      </c>
      <c r="B2124" s="3">
        <v>87.91</v>
      </c>
      <c r="C2124" s="9">
        <f t="shared" si="102"/>
        <v>9.9837357687976747E-2</v>
      </c>
      <c r="E2124" s="3">
        <v>145.30000000000001</v>
      </c>
      <c r="F2124" s="9">
        <f t="shared" si="103"/>
        <v>-4.5899842433375637E-3</v>
      </c>
      <c r="H2124" s="10">
        <f ca="1">IF(ROW()-2&gt;=$R$4, AVERAGE(INDIRECT("C"&amp;ROW()-$R$4+1):C2124), "")</f>
        <v>9.9837357687976747E-2</v>
      </c>
      <c r="J2124" s="18">
        <f ca="1">IF(ISNUMBER(MoyMob), IF(TestX, J2123*(1+C2124), J2123*(1+F2124)), J2123*(1+C2124))</f>
        <v>337.03398524915343</v>
      </c>
      <c r="K2124" s="9">
        <f t="shared" ca="1" si="104"/>
        <v>-4.5899842433375637E-3</v>
      </c>
      <c r="L2124" s="10"/>
    </row>
    <row r="2125" spans="1:12">
      <c r="A2125" s="1" t="s">
        <v>2124</v>
      </c>
      <c r="B2125" s="3">
        <v>88.07</v>
      </c>
      <c r="C2125" s="9">
        <f t="shared" si="102"/>
        <v>1.8200432260264687E-3</v>
      </c>
      <c r="E2125" s="3">
        <v>143.37</v>
      </c>
      <c r="F2125" s="9">
        <f t="shared" si="103"/>
        <v>-1.3282863041982118E-2</v>
      </c>
      <c r="H2125" s="10">
        <f ca="1">IF(ROW()-2&gt;=$R$4, AVERAGE(INDIRECT("C"&amp;ROW()-$R$4+1):C2125), "")</f>
        <v>1.8200432260264687E-3</v>
      </c>
      <c r="J2125" s="18">
        <f ca="1">IF(ISNUMBER(MoyMob), IF(TestX, J2124*(1+C2125), J2124*(1+F2125)), J2124*(1+C2125))</f>
        <v>332.55720898259551</v>
      </c>
      <c r="K2125" s="9">
        <f t="shared" ca="1" si="104"/>
        <v>-1.3282863041982118E-2</v>
      </c>
      <c r="L2125" s="10"/>
    </row>
    <row r="2126" spans="1:12">
      <c r="A2126" s="1" t="s">
        <v>2125</v>
      </c>
      <c r="B2126" s="3">
        <v>88.4</v>
      </c>
      <c r="C2126" s="9">
        <f t="shared" si="102"/>
        <v>3.7470194163735648E-3</v>
      </c>
      <c r="E2126" s="3">
        <v>143.47999999999999</v>
      </c>
      <c r="F2126" s="9">
        <f t="shared" si="103"/>
        <v>7.6724558833785039E-4</v>
      </c>
      <c r="H2126" s="10">
        <f ca="1">IF(ROW()-2&gt;=$R$4, AVERAGE(INDIRECT("C"&amp;ROW()-$R$4+1):C2126), "")</f>
        <v>3.7470194163735648E-3</v>
      </c>
      <c r="J2126" s="18">
        <f ca="1">IF(ISNUMBER(MoyMob), IF(TestX, J2125*(1+C2126), J2125*(1+F2126)), J2125*(1+C2126))</f>
        <v>333.80330730170829</v>
      </c>
      <c r="K2126" s="9">
        <f t="shared" ca="1" si="104"/>
        <v>3.7470194163735648E-3</v>
      </c>
      <c r="L2126" s="10"/>
    </row>
    <row r="2127" spans="1:12">
      <c r="A2127" s="1" t="s">
        <v>2126</v>
      </c>
      <c r="B2127" s="3">
        <v>88.64</v>
      </c>
      <c r="C2127" s="9">
        <f t="shared" si="102"/>
        <v>2.7149321266968229E-3</v>
      </c>
      <c r="E2127" s="3">
        <v>143.47</v>
      </c>
      <c r="F2127" s="9">
        <f t="shared" si="103"/>
        <v>-6.9696124895379796E-5</v>
      </c>
      <c r="H2127" s="10">
        <f ca="1">IF(ROW()-2&gt;=$R$4, AVERAGE(INDIRECT("C"&amp;ROW()-$R$4+1):C2127), "")</f>
        <v>2.7149321266968229E-3</v>
      </c>
      <c r="J2127" s="18">
        <f ca="1">IF(ISNUMBER(MoyMob), IF(TestX, J2126*(1+C2127), J2126*(1+F2127)), J2126*(1+C2127))</f>
        <v>333.78004250471207</v>
      </c>
      <c r="K2127" s="9">
        <f t="shared" ca="1" si="104"/>
        <v>-6.9696124895490819E-5</v>
      </c>
      <c r="L2127" s="10"/>
    </row>
    <row r="2128" spans="1:12">
      <c r="A2128" s="1" t="s">
        <v>2127</v>
      </c>
      <c r="B2128" s="3">
        <v>87.18</v>
      </c>
      <c r="C2128" s="9">
        <f t="shared" si="102"/>
        <v>-1.6471119133573908E-2</v>
      </c>
      <c r="E2128" s="3">
        <v>143.74</v>
      </c>
      <c r="F2128" s="9">
        <f t="shared" si="103"/>
        <v>1.881926535164169E-3</v>
      </c>
      <c r="H2128" s="10">
        <f ca="1">IF(ROW()-2&gt;=$R$4, AVERAGE(INDIRECT("C"&amp;ROW()-$R$4+1):C2128), "")</f>
        <v>-1.6471119133573908E-2</v>
      </c>
      <c r="J2128" s="18">
        <f ca="1">IF(ISNUMBER(MoyMob), IF(TestX, J2127*(1+C2128), J2127*(1+F2128)), J2127*(1+C2128))</f>
        <v>334.4081920236099</v>
      </c>
      <c r="K2128" s="9">
        <f t="shared" ca="1" si="104"/>
        <v>1.881926535164169E-3</v>
      </c>
      <c r="L2128" s="10"/>
    </row>
    <row r="2129" spans="1:12">
      <c r="A2129" s="1" t="s">
        <v>2128</v>
      </c>
      <c r="B2129" s="3">
        <v>88.32</v>
      </c>
      <c r="C2129" s="9">
        <f t="shared" si="102"/>
        <v>1.307639366827229E-2</v>
      </c>
      <c r="E2129" s="3">
        <v>142.82</v>
      </c>
      <c r="F2129" s="9">
        <f t="shared" si="103"/>
        <v>-6.4004452483652496E-3</v>
      </c>
      <c r="H2129" s="10">
        <f ca="1">IF(ROW()-2&gt;=$R$4, AVERAGE(INDIRECT("C"&amp;ROW()-$R$4+1):C2129), "")</f>
        <v>1.307639366827229E-2</v>
      </c>
      <c r="J2129" s="18">
        <f ca="1">IF(ISNUMBER(MoyMob), IF(TestX, J2128*(1+C2129), J2128*(1+F2129)), J2128*(1+C2129))</f>
        <v>332.26783069995798</v>
      </c>
      <c r="K2129" s="9">
        <f t="shared" ca="1" si="104"/>
        <v>-6.4004452483652496E-3</v>
      </c>
      <c r="L2129" s="10"/>
    </row>
    <row r="2130" spans="1:12">
      <c r="A2130" s="1" t="s">
        <v>2129</v>
      </c>
      <c r="B2130" s="3">
        <v>88.56</v>
      </c>
      <c r="C2130" s="9">
        <f t="shared" si="102"/>
        <v>2.7173913043478937E-3</v>
      </c>
      <c r="E2130" s="3">
        <v>143.30000000000001</v>
      </c>
      <c r="F2130" s="9">
        <f t="shared" si="103"/>
        <v>3.3608738271952987E-3</v>
      </c>
      <c r="H2130" s="10">
        <f ca="1">IF(ROW()-2&gt;=$R$4, AVERAGE(INDIRECT("C"&amp;ROW()-$R$4+1):C2130), "")</f>
        <v>2.7173913043478937E-3</v>
      </c>
      <c r="J2130" s="18">
        <f ca="1">IF(ISNUMBER(MoyMob), IF(TestX, J2129*(1+C2130), J2129*(1+F2130)), J2129*(1+C2130))</f>
        <v>333.38454095577646</v>
      </c>
      <c r="K2130" s="9">
        <f t="shared" ca="1" si="104"/>
        <v>3.3608738271952987E-3</v>
      </c>
      <c r="L2130" s="10"/>
    </row>
    <row r="2131" spans="1:12">
      <c r="A2131" s="1" t="s">
        <v>2130</v>
      </c>
      <c r="B2131" s="3">
        <v>88.64</v>
      </c>
      <c r="C2131" s="9">
        <f t="shared" si="102"/>
        <v>9.0334236675704283E-4</v>
      </c>
      <c r="E2131" s="3">
        <v>143.69999999999999</v>
      </c>
      <c r="F2131" s="9">
        <f t="shared" si="103"/>
        <v>2.791346824842833E-3</v>
      </c>
      <c r="H2131" s="10">
        <f ca="1">IF(ROW()-2&gt;=$R$4, AVERAGE(INDIRECT("C"&amp;ROW()-$R$4+1):C2131), "")</f>
        <v>9.0334236675704283E-4</v>
      </c>
      <c r="J2131" s="18">
        <f ca="1">IF(ISNUMBER(MoyMob), IF(TestX, J2130*(1+C2131), J2130*(1+F2131)), J2130*(1+C2131))</f>
        <v>333.68570133604368</v>
      </c>
      <c r="K2131" s="9">
        <f t="shared" ca="1" si="104"/>
        <v>9.0334236675704283E-4</v>
      </c>
      <c r="L2131" s="10"/>
    </row>
    <row r="2132" spans="1:12">
      <c r="A2132" s="1" t="s">
        <v>2131</v>
      </c>
      <c r="B2132" s="3">
        <v>89.54</v>
      </c>
      <c r="C2132" s="9">
        <f t="shared" si="102"/>
        <v>1.0153429602888231E-2</v>
      </c>
      <c r="E2132" s="3">
        <v>143.81</v>
      </c>
      <c r="F2132" s="9">
        <f t="shared" si="103"/>
        <v>7.6548364648587608E-4</v>
      </c>
      <c r="H2132" s="10">
        <f ca="1">IF(ROW()-2&gt;=$R$4, AVERAGE(INDIRECT("C"&amp;ROW()-$R$4+1):C2132), "")</f>
        <v>1.0153429602888231E-2</v>
      </c>
      <c r="J2132" s="18">
        <f ca="1">IF(ISNUMBER(MoyMob), IF(TestX, J2131*(1+C2132), J2131*(1+F2132)), J2131*(1+C2132))</f>
        <v>333.9411322834826</v>
      </c>
      <c r="K2132" s="9">
        <f t="shared" ca="1" si="104"/>
        <v>7.6548364648587608E-4</v>
      </c>
      <c r="L2132" s="10"/>
    </row>
    <row r="2133" spans="1:12">
      <c r="A2133" s="1" t="s">
        <v>2132</v>
      </c>
      <c r="B2133" s="3">
        <v>88.64</v>
      </c>
      <c r="C2133" s="9">
        <f t="shared" si="102"/>
        <v>-1.0051373687737342E-2</v>
      </c>
      <c r="E2133" s="3">
        <v>143.61000000000001</v>
      </c>
      <c r="F2133" s="9">
        <f t="shared" si="103"/>
        <v>-1.3907238717751902E-3</v>
      </c>
      <c r="H2133" s="10">
        <f ca="1">IF(ROW()-2&gt;=$R$4, AVERAGE(INDIRECT("C"&amp;ROW()-$R$4+1):C2133), "")</f>
        <v>-1.0051373687737342E-2</v>
      </c>
      <c r="J2133" s="18">
        <f ca="1">IF(ISNUMBER(MoyMob), IF(TestX, J2132*(1+C2133), J2132*(1+F2133)), J2132*(1+C2133))</f>
        <v>333.47671237904831</v>
      </c>
      <c r="K2133" s="9">
        <f t="shared" ca="1" si="104"/>
        <v>-1.3907238717751902E-3</v>
      </c>
      <c r="L2133" s="10"/>
    </row>
    <row r="2134" spans="1:12">
      <c r="A2134" s="1" t="s">
        <v>2133</v>
      </c>
      <c r="B2134" s="3">
        <v>88.56</v>
      </c>
      <c r="C2134" s="9">
        <f t="shared" si="102"/>
        <v>-9.0252707581228719E-4</v>
      </c>
      <c r="E2134" s="3">
        <v>143.36000000000001</v>
      </c>
      <c r="F2134" s="9">
        <f t="shared" si="103"/>
        <v>-1.7408258477822347E-3</v>
      </c>
      <c r="H2134" s="10">
        <f ca="1">IF(ROW()-2&gt;=$R$4, AVERAGE(INDIRECT("C"&amp;ROW()-$R$4+1):C2134), "")</f>
        <v>-9.0252707581228719E-4</v>
      </c>
      <c r="J2134" s="18">
        <f ca="1">IF(ISNUMBER(MoyMob), IF(TestX, J2133*(1+C2134), J2133*(1+F2134)), J2133*(1+C2134))</f>
        <v>332.89618749850541</v>
      </c>
      <c r="K2134" s="9">
        <f t="shared" ca="1" si="104"/>
        <v>-1.7408258477822347E-3</v>
      </c>
      <c r="L2134" s="10"/>
    </row>
    <row r="2135" spans="1:12">
      <c r="A2135" s="1" t="s">
        <v>2134</v>
      </c>
      <c r="B2135" s="3">
        <v>87.91</v>
      </c>
      <c r="C2135" s="9">
        <f t="shared" si="102"/>
        <v>-7.3396567299006676E-3</v>
      </c>
      <c r="E2135" s="3">
        <v>143.61000000000001</v>
      </c>
      <c r="F2135" s="9">
        <f t="shared" si="103"/>
        <v>1.7438616071427937E-3</v>
      </c>
      <c r="H2135" s="10">
        <f ca="1">IF(ROW()-2&gt;=$R$4, AVERAGE(INDIRECT("C"&amp;ROW()-$R$4+1):C2135), "")</f>
        <v>-7.3396567299006676E-3</v>
      </c>
      <c r="J2135" s="18">
        <f ca="1">IF(ISNUMBER(MoyMob), IF(TestX, J2134*(1+C2135), J2134*(1+F2135)), J2134*(1+C2135))</f>
        <v>333.47671237904825</v>
      </c>
      <c r="K2135" s="9">
        <f t="shared" ca="1" si="104"/>
        <v>1.7438616071427937E-3</v>
      </c>
      <c r="L2135" s="10"/>
    </row>
    <row r="2136" spans="1:12">
      <c r="A2136" s="1" t="s">
        <v>2135</v>
      </c>
      <c r="B2136" s="3">
        <v>85.79</v>
      </c>
      <c r="C2136" s="9">
        <f t="shared" si="102"/>
        <v>-2.4115572744852543E-2</v>
      </c>
      <c r="E2136" s="3">
        <v>143.65</v>
      </c>
      <c r="F2136" s="9">
        <f t="shared" si="103"/>
        <v>2.7853213564510426E-4</v>
      </c>
      <c r="H2136" s="10">
        <f ca="1">IF(ROW()-2&gt;=$R$4, AVERAGE(INDIRECT("C"&amp;ROW()-$R$4+1):C2136), "")</f>
        <v>-2.4115572744852543E-2</v>
      </c>
      <c r="J2136" s="18">
        <f ca="1">IF(ISNUMBER(MoyMob), IF(TestX, J2135*(1+C2136), J2135*(1+F2136)), J2135*(1+C2136))</f>
        <v>325.43473046295702</v>
      </c>
      <c r="K2136" s="9">
        <f t="shared" ca="1" si="104"/>
        <v>-2.4115572744852654E-2</v>
      </c>
      <c r="L2136" s="10"/>
    </row>
    <row r="2137" spans="1:12">
      <c r="A2137" s="1" t="s">
        <v>2136</v>
      </c>
      <c r="B2137" s="3">
        <v>86.69</v>
      </c>
      <c r="C2137" s="9">
        <f t="shared" si="102"/>
        <v>1.049073318568583E-2</v>
      </c>
      <c r="E2137" s="3">
        <v>144.05000000000001</v>
      </c>
      <c r="F2137" s="9">
        <f t="shared" si="103"/>
        <v>2.7845457709712029E-3</v>
      </c>
      <c r="H2137" s="10">
        <f ca="1">IF(ROW()-2&gt;=$R$4, AVERAGE(INDIRECT("C"&amp;ROW()-$R$4+1):C2137), "")</f>
        <v>1.049073318568583E-2</v>
      </c>
      <c r="J2137" s="18">
        <f ca="1">IF(ISNUMBER(MoyMob), IF(TestX, J2136*(1+C2137), J2136*(1+F2137)), J2136*(1+C2137))</f>
        <v>328.84877938959949</v>
      </c>
      <c r="K2137" s="9">
        <f t="shared" ca="1" si="104"/>
        <v>1.049073318568583E-2</v>
      </c>
      <c r="L2137" s="10"/>
    </row>
    <row r="2138" spans="1:12">
      <c r="A2138" s="1" t="s">
        <v>2137</v>
      </c>
      <c r="B2138" s="3">
        <v>86.61</v>
      </c>
      <c r="C2138" s="9">
        <f t="shared" si="102"/>
        <v>-9.2282846925828554E-4</v>
      </c>
      <c r="E2138" s="3">
        <v>143.57</v>
      </c>
      <c r="F2138" s="9">
        <f t="shared" si="103"/>
        <v>-3.3321763276641381E-3</v>
      </c>
      <c r="H2138" s="10">
        <f ca="1">IF(ROW()-2&gt;=$R$4, AVERAGE(INDIRECT("C"&amp;ROW()-$R$4+1):C2138), "")</f>
        <v>-9.2282846925828554E-4</v>
      </c>
      <c r="J2138" s="18">
        <f ca="1">IF(ISNUMBER(MoyMob), IF(TestX, J2137*(1+C2138), J2137*(1+F2138)), J2137*(1+C2138))</f>
        <v>328.54530837389791</v>
      </c>
      <c r="K2138" s="9">
        <f t="shared" ca="1" si="104"/>
        <v>-9.2282846925828554E-4</v>
      </c>
      <c r="L2138" s="10"/>
    </row>
    <row r="2139" spans="1:12">
      <c r="A2139" s="1" t="s">
        <v>2138</v>
      </c>
      <c r="B2139" s="3">
        <v>87.1</v>
      </c>
      <c r="C2139" s="9">
        <f t="shared" si="102"/>
        <v>5.6575453180924828E-3</v>
      </c>
      <c r="E2139" s="3">
        <v>143.08000000000001</v>
      </c>
      <c r="F2139" s="9">
        <f t="shared" si="103"/>
        <v>-3.4129692832762792E-3</v>
      </c>
      <c r="H2139" s="10">
        <f ca="1">IF(ROW()-2&gt;=$R$4, AVERAGE(INDIRECT("C"&amp;ROW()-$R$4+1):C2139), "")</f>
        <v>5.6575453180924828E-3</v>
      </c>
      <c r="J2139" s="18">
        <f ca="1">IF(ISNUMBER(MoyMob), IF(TestX, J2138*(1+C2139), J2138*(1+F2139)), J2138*(1+C2139))</f>
        <v>330.4040683450699</v>
      </c>
      <c r="K2139" s="9">
        <f t="shared" ca="1" si="104"/>
        <v>5.6575453180924828E-3</v>
      </c>
      <c r="L2139" s="10"/>
    </row>
    <row r="2140" spans="1:12">
      <c r="A2140" s="1" t="s">
        <v>2139</v>
      </c>
      <c r="B2140" s="3">
        <v>85.47</v>
      </c>
      <c r="C2140" s="9">
        <f t="shared" si="102"/>
        <v>-1.8714121699196284E-2</v>
      </c>
      <c r="E2140" s="3">
        <v>143.22</v>
      </c>
      <c r="F2140" s="9">
        <f t="shared" si="103"/>
        <v>9.7847358121327943E-4</v>
      </c>
      <c r="H2140" s="10">
        <f ca="1">IF(ROW()-2&gt;=$R$4, AVERAGE(INDIRECT("C"&amp;ROW()-$R$4+1):C2140), "")</f>
        <v>-1.8714121699196284E-2</v>
      </c>
      <c r="J2140" s="18">
        <f ca="1">IF(ISNUMBER(MoyMob), IF(TestX, J2139*(1+C2140), J2139*(1+F2140)), J2139*(1+C2140))</f>
        <v>330.72735999707095</v>
      </c>
      <c r="K2140" s="9">
        <f t="shared" ca="1" si="104"/>
        <v>9.7847358121327943E-4</v>
      </c>
      <c r="L2140" s="10"/>
    </row>
    <row r="2141" spans="1:12">
      <c r="A2141" s="1" t="s">
        <v>2140</v>
      </c>
      <c r="B2141" s="3">
        <v>88.4</v>
      </c>
      <c r="C2141" s="9">
        <f t="shared" si="102"/>
        <v>3.4281034281034461E-2</v>
      </c>
      <c r="E2141" s="3">
        <v>143.53</v>
      </c>
      <c r="F2141" s="9">
        <f t="shared" si="103"/>
        <v>2.1645021645022577E-3</v>
      </c>
      <c r="H2141" s="10">
        <f ca="1">IF(ROW()-2&gt;=$R$4, AVERAGE(INDIRECT("C"&amp;ROW()-$R$4+1):C2141), "")</f>
        <v>3.4281034281034461E-2</v>
      </c>
      <c r="J2141" s="18">
        <f ca="1">IF(ISNUMBER(MoyMob), IF(TestX, J2140*(1+C2141), J2140*(1+F2141)), J2140*(1+C2141))</f>
        <v>342.06503596280658</v>
      </c>
      <c r="K2141" s="9">
        <f t="shared" ca="1" si="104"/>
        <v>3.4281034281034461E-2</v>
      </c>
      <c r="L2141" s="10"/>
    </row>
    <row r="2142" spans="1:12">
      <c r="A2142" s="1" t="s">
        <v>2141</v>
      </c>
      <c r="B2142" s="3">
        <v>92.79</v>
      </c>
      <c r="C2142" s="9">
        <f t="shared" si="102"/>
        <v>4.9660633484162942E-2</v>
      </c>
      <c r="E2142" s="3">
        <v>143.52000000000001</v>
      </c>
      <c r="F2142" s="9">
        <f t="shared" si="103"/>
        <v>-6.9671845607133243E-5</v>
      </c>
      <c r="H2142" s="10">
        <f ca="1">IF(ROW()-2&gt;=$R$4, AVERAGE(INDIRECT("C"&amp;ROW()-$R$4+1):C2142), "")</f>
        <v>4.9660633484162942E-2</v>
      </c>
      <c r="J2142" s="18">
        <f ca="1">IF(ISNUMBER(MoyMob), IF(TestX, J2141*(1+C2142), J2141*(1+F2142)), J2141*(1+C2142))</f>
        <v>342.04120366043338</v>
      </c>
      <c r="K2142" s="9">
        <f t="shared" ca="1" si="104"/>
        <v>-6.9671845607133243E-5</v>
      </c>
      <c r="L2142" s="10"/>
    </row>
    <row r="2143" spans="1:12">
      <c r="A2143" s="1" t="s">
        <v>2142</v>
      </c>
      <c r="B2143" s="3">
        <v>92.88</v>
      </c>
      <c r="C2143" s="9">
        <f t="shared" si="102"/>
        <v>9.6993210475249114E-4</v>
      </c>
      <c r="E2143" s="3">
        <v>143.59</v>
      </c>
      <c r="F2143" s="9">
        <f t="shared" si="103"/>
        <v>4.8773690078030008E-4</v>
      </c>
      <c r="H2143" s="10">
        <f ca="1">IF(ROW()-2&gt;=$R$4, AVERAGE(INDIRECT("C"&amp;ROW()-$R$4+1):C2143), "")</f>
        <v>9.6993210475249114E-4</v>
      </c>
      <c r="J2143" s="18">
        <f ca="1">IF(ISNUMBER(MoyMob), IF(TestX, J2142*(1+C2143), J2142*(1+F2143)), J2142*(1+C2143))</f>
        <v>342.37296040501184</v>
      </c>
      <c r="K2143" s="9">
        <f t="shared" ca="1" si="104"/>
        <v>9.6993210475249114E-4</v>
      </c>
      <c r="L2143" s="10"/>
    </row>
    <row r="2144" spans="1:12">
      <c r="A2144" s="1" t="s">
        <v>2143</v>
      </c>
      <c r="B2144" s="3">
        <v>94.34</v>
      </c>
      <c r="C2144" s="9">
        <f t="shared" si="102"/>
        <v>1.5719207579672823E-2</v>
      </c>
      <c r="E2144" s="3">
        <v>143.35</v>
      </c>
      <c r="F2144" s="9">
        <f t="shared" si="103"/>
        <v>-1.6714255867400496E-3</v>
      </c>
      <c r="H2144" s="10">
        <f ca="1">IF(ROW()-2&gt;=$R$4, AVERAGE(INDIRECT("C"&amp;ROW()-$R$4+1):C2144), "")</f>
        <v>1.5719207579672823E-2</v>
      </c>
      <c r="J2144" s="18">
        <f ca="1">IF(ISNUMBER(MoyMob), IF(TestX, J2143*(1+C2144), J2143*(1+F2144)), J2143*(1+C2144))</f>
        <v>341.80070947878295</v>
      </c>
      <c r="K2144" s="9">
        <f t="shared" ca="1" si="104"/>
        <v>-1.6714255867400496E-3</v>
      </c>
      <c r="L2144" s="10"/>
    </row>
    <row r="2145" spans="1:12">
      <c r="A2145" s="1" t="s">
        <v>2144</v>
      </c>
      <c r="B2145" s="3">
        <v>94.18</v>
      </c>
      <c r="C2145" s="9">
        <f t="shared" si="102"/>
        <v>-1.6959932160270919E-3</v>
      </c>
      <c r="E2145" s="3">
        <v>142.84</v>
      </c>
      <c r="F2145" s="9">
        <f t="shared" si="103"/>
        <v>-3.5577258458318051E-3</v>
      </c>
      <c r="H2145" s="10">
        <f ca="1">IF(ROW()-2&gt;=$R$4, AVERAGE(INDIRECT("C"&amp;ROW()-$R$4+1):C2145), "")</f>
        <v>-1.6959932160270919E-3</v>
      </c>
      <c r="J2145" s="18">
        <f ca="1">IF(ISNUMBER(MoyMob), IF(TestX, J2144*(1+C2145), J2144*(1+F2145)), J2144*(1+C2145))</f>
        <v>340.58467626054664</v>
      </c>
      <c r="K2145" s="9">
        <f t="shared" ca="1" si="104"/>
        <v>-3.5577258458318051E-3</v>
      </c>
      <c r="L2145" s="10"/>
    </row>
    <row r="2146" spans="1:12">
      <c r="A2146" s="1" t="s">
        <v>2145</v>
      </c>
      <c r="B2146" s="3">
        <v>94.18</v>
      </c>
      <c r="C2146" s="9">
        <f t="shared" si="102"/>
        <v>0</v>
      </c>
      <c r="E2146" s="3">
        <v>143.4</v>
      </c>
      <c r="F2146" s="9">
        <f t="shared" si="103"/>
        <v>3.9204704564548276E-3</v>
      </c>
      <c r="H2146" s="10">
        <f ca="1">IF(ROW()-2&gt;=$R$4, AVERAGE(INDIRECT("C"&amp;ROW()-$R$4+1):C2146), "")</f>
        <v>0</v>
      </c>
      <c r="J2146" s="18">
        <f ca="1">IF(ISNUMBER(MoyMob), IF(TestX, J2145*(1+C2146), J2145*(1+F2146)), J2145*(1+C2146))</f>
        <v>341.91992842174733</v>
      </c>
      <c r="K2146" s="9">
        <f t="shared" ca="1" si="104"/>
        <v>3.9204704564548276E-3</v>
      </c>
      <c r="L2146" s="10"/>
    </row>
    <row r="2147" spans="1:12">
      <c r="A2147" s="1" t="s">
        <v>2146</v>
      </c>
      <c r="B2147" s="3">
        <v>94.34</v>
      </c>
      <c r="C2147" s="9">
        <f t="shared" si="102"/>
        <v>1.6988744956465407E-3</v>
      </c>
      <c r="E2147" s="3">
        <v>143.97</v>
      </c>
      <c r="F2147" s="9">
        <f t="shared" si="103"/>
        <v>3.9748953974894086E-3</v>
      </c>
      <c r="H2147" s="10">
        <f ca="1">IF(ROW()-2&gt;=$R$4, AVERAGE(INDIRECT("C"&amp;ROW()-$R$4+1):C2147), "")</f>
        <v>1.6988744956465407E-3</v>
      </c>
      <c r="J2147" s="18">
        <f ca="1">IF(ISNUMBER(MoyMob), IF(TestX, J2146*(1+C2147), J2146*(1+F2147)), J2146*(1+C2147))</f>
        <v>343.27902437154086</v>
      </c>
      <c r="K2147" s="9">
        <f t="shared" ca="1" si="104"/>
        <v>3.9748953974894086E-3</v>
      </c>
      <c r="L2147" s="10"/>
    </row>
    <row r="2148" spans="1:12">
      <c r="A2148" s="1" t="s">
        <v>2147</v>
      </c>
      <c r="B2148" s="3">
        <v>94.34</v>
      </c>
      <c r="C2148" s="9">
        <f t="shared" si="102"/>
        <v>0</v>
      </c>
      <c r="E2148" s="3">
        <v>143.56</v>
      </c>
      <c r="F2148" s="9">
        <f t="shared" si="103"/>
        <v>-2.8478155171215436E-3</v>
      </c>
      <c r="H2148" s="10">
        <f ca="1">IF(ROW()-2&gt;=$R$4, AVERAGE(INDIRECT("C"&amp;ROW()-$R$4+1):C2148), "")</f>
        <v>0</v>
      </c>
      <c r="J2148" s="18">
        <f ca="1">IF(ISNUMBER(MoyMob), IF(TestX, J2147*(1+C2148), J2147*(1+F2148)), J2147*(1+C2148))</f>
        <v>343.27902437154086</v>
      </c>
      <c r="K2148" s="9">
        <f t="shared" ca="1" si="104"/>
        <v>0</v>
      </c>
      <c r="L2148" s="10"/>
    </row>
    <row r="2149" spans="1:12">
      <c r="A2149" s="1" t="s">
        <v>2148</v>
      </c>
      <c r="B2149" s="3">
        <v>97.27</v>
      </c>
      <c r="C2149" s="9">
        <f t="shared" si="102"/>
        <v>3.1057875768496945E-2</v>
      </c>
      <c r="E2149" s="3">
        <v>144.19</v>
      </c>
      <c r="F2149" s="9">
        <f t="shared" si="103"/>
        <v>4.3884090275843057E-3</v>
      </c>
      <c r="H2149" s="10">
        <f ca="1">IF(ROW()-2&gt;=$R$4, AVERAGE(INDIRECT("C"&amp;ROW()-$R$4+1):C2149), "")</f>
        <v>3.1057875768496945E-2</v>
      </c>
      <c r="J2149" s="18">
        <f ca="1">IF(ISNUMBER(MoyMob), IF(TestX, J2148*(1+C2149), J2148*(1+F2149)), J2148*(1+C2149))</f>
        <v>344.78547314107328</v>
      </c>
      <c r="K2149" s="9">
        <f t="shared" ca="1" si="104"/>
        <v>4.3884090275843057E-3</v>
      </c>
      <c r="L2149" s="10"/>
    </row>
    <row r="2150" spans="1:12">
      <c r="A2150" s="1" t="s">
        <v>2149</v>
      </c>
      <c r="B2150" s="3">
        <v>96.86</v>
      </c>
      <c r="C2150" s="9">
        <f t="shared" si="102"/>
        <v>-4.2150714506014042E-3</v>
      </c>
      <c r="E2150" s="3">
        <v>144.18</v>
      </c>
      <c r="F2150" s="9">
        <f t="shared" si="103"/>
        <v>-6.9352937096867073E-5</v>
      </c>
      <c r="H2150" s="10">
        <f ca="1">IF(ROW()-2&gt;=$R$4, AVERAGE(INDIRECT("C"&amp;ROW()-$R$4+1):C2150), "")</f>
        <v>-4.2150714506014042E-3</v>
      </c>
      <c r="J2150" s="18">
        <f ca="1">IF(ISNUMBER(MoyMob), IF(TestX, J2149*(1+C2150), J2149*(1+F2150)), J2149*(1+C2150))</f>
        <v>344.76156125584259</v>
      </c>
      <c r="K2150" s="9">
        <f t="shared" ca="1" si="104"/>
        <v>-6.9352937096978096E-5</v>
      </c>
      <c r="L2150" s="10"/>
    </row>
    <row r="2151" spans="1:12">
      <c r="A2151" s="1" t="s">
        <v>2150</v>
      </c>
      <c r="B2151" s="3">
        <v>95.81</v>
      </c>
      <c r="C2151" s="9">
        <f t="shared" si="102"/>
        <v>-1.0840388189138905E-2</v>
      </c>
      <c r="E2151" s="3">
        <v>144.53</v>
      </c>
      <c r="F2151" s="9">
        <f t="shared" si="103"/>
        <v>2.4275211541129327E-3</v>
      </c>
      <c r="H2151" s="10">
        <f ca="1">IF(ROW()-2&gt;=$R$4, AVERAGE(INDIRECT("C"&amp;ROW()-$R$4+1):C2151), "")</f>
        <v>-1.0840388189138905E-2</v>
      </c>
      <c r="J2151" s="18">
        <f ca="1">IF(ISNUMBER(MoyMob), IF(TestX, J2150*(1+C2151), J2150*(1+F2151)), J2150*(1+C2151))</f>
        <v>345.59847723891613</v>
      </c>
      <c r="K2151" s="9">
        <f t="shared" ca="1" si="104"/>
        <v>2.4275211541129327E-3</v>
      </c>
      <c r="L2151" s="10"/>
    </row>
    <row r="2152" spans="1:12">
      <c r="A2152" s="1" t="s">
        <v>2151</v>
      </c>
      <c r="B2152" s="3">
        <v>96.78</v>
      </c>
      <c r="C2152" s="9">
        <f t="shared" si="102"/>
        <v>1.0124204154054794E-2</v>
      </c>
      <c r="E2152" s="3">
        <v>144.74</v>
      </c>
      <c r="F2152" s="9">
        <f t="shared" si="103"/>
        <v>1.4529855393343727E-3</v>
      </c>
      <c r="H2152" s="10">
        <f ca="1">IF(ROW()-2&gt;=$R$4, AVERAGE(INDIRECT("C"&amp;ROW()-$R$4+1):C2152), "")</f>
        <v>1.0124204154054794E-2</v>
      </c>
      <c r="J2152" s="18">
        <f ca="1">IF(ISNUMBER(MoyMob), IF(TestX, J2151*(1+C2152), J2151*(1+F2152)), J2151*(1+C2152))</f>
        <v>346.10062682876026</v>
      </c>
      <c r="K2152" s="9">
        <f t="shared" ca="1" si="104"/>
        <v>1.4529855393343727E-3</v>
      </c>
      <c r="L2152" s="10"/>
    </row>
    <row r="2153" spans="1:12">
      <c r="A2153" s="1" t="s">
        <v>2152</v>
      </c>
      <c r="B2153" s="3">
        <v>96.86</v>
      </c>
      <c r="C2153" s="9">
        <f t="shared" si="102"/>
        <v>8.2661706964248793E-4</v>
      </c>
      <c r="E2153" s="3">
        <v>144.74</v>
      </c>
      <c r="F2153" s="9">
        <f t="shared" si="103"/>
        <v>0</v>
      </c>
      <c r="H2153" s="10">
        <f ca="1">IF(ROW()-2&gt;=$R$4, AVERAGE(INDIRECT("C"&amp;ROW()-$R$4+1):C2153), "")</f>
        <v>8.2661706964248793E-4</v>
      </c>
      <c r="J2153" s="18">
        <f ca="1">IF(ISNUMBER(MoyMob), IF(TestX, J2152*(1+C2153), J2152*(1+F2153)), J2152*(1+C2153))</f>
        <v>346.38671951471088</v>
      </c>
      <c r="K2153" s="9">
        <f t="shared" ca="1" si="104"/>
        <v>8.2661706964248793E-4</v>
      </c>
      <c r="L2153" s="10"/>
    </row>
    <row r="2154" spans="1:12">
      <c r="A2154" s="1" t="s">
        <v>2153</v>
      </c>
      <c r="B2154" s="3">
        <v>97.92</v>
      </c>
      <c r="C2154" s="9">
        <f t="shared" si="102"/>
        <v>1.0943629981416514E-2</v>
      </c>
      <c r="E2154" s="3">
        <v>144.69</v>
      </c>
      <c r="F2154" s="9">
        <f t="shared" si="103"/>
        <v>-3.4544700842897846E-4</v>
      </c>
      <c r="H2154" s="10">
        <f ca="1">IF(ROW()-2&gt;=$R$4, AVERAGE(INDIRECT("C"&amp;ROW()-$R$4+1):C2154), "")</f>
        <v>1.0943629981416514E-2</v>
      </c>
      <c r="J2154" s="18">
        <f ca="1">IF(ISNUMBER(MoyMob), IF(TestX, J2153*(1+C2154), J2153*(1+F2154)), J2153*(1+C2154))</f>
        <v>350.17744760355657</v>
      </c>
      <c r="K2154" s="9">
        <f t="shared" ca="1" si="104"/>
        <v>1.0943629981416514E-2</v>
      </c>
      <c r="L2154" s="10"/>
    </row>
    <row r="2155" spans="1:12">
      <c r="A2155" s="1" t="s">
        <v>2154</v>
      </c>
      <c r="B2155" s="3">
        <v>96.94</v>
      </c>
      <c r="C2155" s="9">
        <f t="shared" si="102"/>
        <v>-1.0008169934640598E-2</v>
      </c>
      <c r="E2155" s="3">
        <v>144.9</v>
      </c>
      <c r="F2155" s="9">
        <f t="shared" si="103"/>
        <v>1.4513788098693414E-3</v>
      </c>
      <c r="H2155" s="10">
        <f ca="1">IF(ROW()-2&gt;=$R$4, AVERAGE(INDIRECT("C"&amp;ROW()-$R$4+1):C2155), "")</f>
        <v>-1.0008169934640598E-2</v>
      </c>
      <c r="J2155" s="18">
        <f ca="1">IF(ISNUMBER(MoyMob), IF(TestX, J2154*(1+C2155), J2154*(1+F2155)), J2154*(1+C2155))</f>
        <v>350.68568773070251</v>
      </c>
      <c r="K2155" s="9">
        <f t="shared" ca="1" si="104"/>
        <v>1.4513788098693414E-3</v>
      </c>
      <c r="L2155" s="10"/>
    </row>
    <row r="2156" spans="1:12">
      <c r="A2156" s="1" t="s">
        <v>2155</v>
      </c>
      <c r="B2156" s="3">
        <v>96.38</v>
      </c>
      <c r="C2156" s="9">
        <f t="shared" si="102"/>
        <v>-5.7767691355478101E-3</v>
      </c>
      <c r="E2156" s="3">
        <v>145.12</v>
      </c>
      <c r="F2156" s="9">
        <f t="shared" si="103"/>
        <v>1.5182884748101699E-3</v>
      </c>
      <c r="H2156" s="10">
        <f ca="1">IF(ROW()-2&gt;=$R$4, AVERAGE(INDIRECT("C"&amp;ROW()-$R$4+1):C2156), "")</f>
        <v>-5.7767691355478101E-3</v>
      </c>
      <c r="J2156" s="18">
        <f ca="1">IF(ISNUMBER(MoyMob), IF(TestX, J2155*(1+C2156), J2155*(1+F2156)), J2155*(1+C2156))</f>
        <v>351.21812976866494</v>
      </c>
      <c r="K2156" s="9">
        <f t="shared" ca="1" si="104"/>
        <v>1.5182884748101699E-3</v>
      </c>
      <c r="L2156" s="10"/>
    </row>
    <row r="2157" spans="1:12">
      <c r="A2157" s="1" t="s">
        <v>2156</v>
      </c>
      <c r="B2157" s="3">
        <v>96.13</v>
      </c>
      <c r="C2157" s="9">
        <f t="shared" si="102"/>
        <v>-2.593899149201051E-3</v>
      </c>
      <c r="E2157" s="3">
        <v>145.22999999999999</v>
      </c>
      <c r="F2157" s="9">
        <f t="shared" si="103"/>
        <v>7.5799338478499401E-4</v>
      </c>
      <c r="H2157" s="10">
        <f ca="1">IF(ROW()-2&gt;=$R$4, AVERAGE(INDIRECT("C"&amp;ROW()-$R$4+1):C2157), "")</f>
        <v>-2.593899149201051E-3</v>
      </c>
      <c r="J2157" s="18">
        <f ca="1">IF(ISNUMBER(MoyMob), IF(TestX, J2156*(1+C2157), J2156*(1+F2157)), J2156*(1+C2157))</f>
        <v>351.48435078764612</v>
      </c>
      <c r="K2157" s="9">
        <f t="shared" ca="1" si="104"/>
        <v>7.5799338478499401E-4</v>
      </c>
      <c r="L2157" s="10"/>
    </row>
    <row r="2158" spans="1:12">
      <c r="A2158" s="1" t="s">
        <v>2157</v>
      </c>
      <c r="B2158" s="3">
        <v>95.48</v>
      </c>
      <c r="C2158" s="9">
        <f t="shared" si="102"/>
        <v>-6.7616768958700391E-3</v>
      </c>
      <c r="E2158" s="3">
        <v>145.1</v>
      </c>
      <c r="F2158" s="9">
        <f t="shared" si="103"/>
        <v>-8.9513185980849563E-4</v>
      </c>
      <c r="H2158" s="10">
        <f ca="1">IF(ROW()-2&gt;=$R$4, AVERAGE(INDIRECT("C"&amp;ROW()-$R$4+1):C2158), "")</f>
        <v>-6.7616768958700391E-3</v>
      </c>
      <c r="J2158" s="18">
        <f ca="1">IF(ISNUMBER(MoyMob), IF(TestX, J2157*(1+C2158), J2157*(1+F2158)), J2157*(1+C2158))</f>
        <v>349.10772717366541</v>
      </c>
      <c r="K2158" s="9">
        <f t="shared" ca="1" si="104"/>
        <v>-6.7616768958700391E-3</v>
      </c>
      <c r="L2158" s="10"/>
    </row>
    <row r="2159" spans="1:12">
      <c r="A2159" s="5" t="s">
        <v>2158</v>
      </c>
      <c r="B2159" s="3">
        <v>95.81</v>
      </c>
      <c r="C2159" s="9">
        <f t="shared" si="102"/>
        <v>3.4562211981565838E-3</v>
      </c>
      <c r="E2159" s="3">
        <v>145.02000000000001</v>
      </c>
      <c r="F2159" s="9">
        <f t="shared" si="103"/>
        <v>-5.5134390075795014E-4</v>
      </c>
      <c r="H2159" s="10">
        <f ca="1">IF(ROW()-2&gt;=$R$4, AVERAGE(INDIRECT("C"&amp;ROW()-$R$4+1):C2159), "")</f>
        <v>3.4562211981565838E-3</v>
      </c>
      <c r="J2159" s="18">
        <f ca="1">IF(ISNUMBER(MoyMob), IF(TestX, J2158*(1+C2159), J2158*(1+F2159)), J2158*(1+C2159))</f>
        <v>350.31432070076329</v>
      </c>
      <c r="K2159" s="9">
        <f t="shared" ca="1" si="104"/>
        <v>3.4562211981565838E-3</v>
      </c>
      <c r="L2159" s="10"/>
    </row>
    <row r="2160" spans="1:12">
      <c r="A2160" s="1" t="s">
        <v>2159</v>
      </c>
      <c r="B2160" s="3">
        <v>97.11</v>
      </c>
      <c r="C2160" s="9">
        <f t="shared" si="102"/>
        <v>1.3568521031207537E-2</v>
      </c>
      <c r="E2160" s="3">
        <v>145.11000000000001</v>
      </c>
      <c r="F2160" s="9">
        <f t="shared" si="103"/>
        <v>6.2060405461328294E-4</v>
      </c>
      <c r="H2160" s="10">
        <f ca="1">IF(ROW()-2&gt;=$R$4, AVERAGE(INDIRECT("C"&amp;ROW()-$R$4+1):C2160), "")</f>
        <v>1.3568521031207537E-2</v>
      </c>
      <c r="J2160" s="18">
        <f ca="1">IF(ISNUMBER(MoyMob), IF(TestX, J2159*(1+C2160), J2159*(1+F2160)), J2159*(1+C2160))</f>
        <v>355.06756792872477</v>
      </c>
      <c r="K2160" s="9">
        <f t="shared" ca="1" si="104"/>
        <v>1.3568521031207537E-2</v>
      </c>
      <c r="L2160" s="10"/>
    </row>
    <row r="2161" spans="1:12">
      <c r="A2161" s="1" t="s">
        <v>2160</v>
      </c>
      <c r="B2161" s="3">
        <v>100.2</v>
      </c>
      <c r="C2161" s="9">
        <f t="shared" si="102"/>
        <v>3.1819586036453629E-2</v>
      </c>
      <c r="E2161" s="3">
        <v>144.53</v>
      </c>
      <c r="F2161" s="9">
        <f t="shared" si="103"/>
        <v>-3.9969678175177936E-3</v>
      </c>
      <c r="H2161" s="10">
        <f ca="1">IF(ROW()-2&gt;=$R$4, AVERAGE(INDIRECT("C"&amp;ROW()-$R$4+1):C2161), "")</f>
        <v>3.1819586036453629E-2</v>
      </c>
      <c r="J2161" s="18">
        <f ca="1">IF(ISNUMBER(MoyMob), IF(TestX, J2160*(1+C2161), J2160*(1+F2161)), J2160*(1+C2161))</f>
        <v>366.36567095518717</v>
      </c>
      <c r="K2161" s="9">
        <f t="shared" ca="1" si="104"/>
        <v>3.1819586036453629E-2</v>
      </c>
      <c r="L2161" s="10"/>
    </row>
    <row r="2162" spans="1:12">
      <c r="A2162" s="1" t="s">
        <v>2161</v>
      </c>
      <c r="B2162" s="3">
        <v>100.04</v>
      </c>
      <c r="C2162" s="9">
        <f t="shared" si="102"/>
        <v>-1.5968063872254801E-3</v>
      </c>
      <c r="E2162" s="3">
        <v>144.33000000000001</v>
      </c>
      <c r="F2162" s="9">
        <f t="shared" si="103"/>
        <v>-1.3837957517469635E-3</v>
      </c>
      <c r="H2162" s="10">
        <f ca="1">IF(ROW()-2&gt;=$R$4, AVERAGE(INDIRECT("C"&amp;ROW()-$R$4+1):C2162), "")</f>
        <v>-1.5968063872254801E-3</v>
      </c>
      <c r="J2162" s="18">
        <f ca="1">IF(ISNUMBER(MoyMob), IF(TestX, J2161*(1+C2162), J2161*(1+F2162)), J2161*(1+C2162))</f>
        <v>365.85869569613345</v>
      </c>
      <c r="K2162" s="9">
        <f t="shared" ca="1" si="104"/>
        <v>-1.3837957517469635E-3</v>
      </c>
      <c r="L2162" s="10"/>
    </row>
    <row r="2163" spans="1:12">
      <c r="A2163" s="1" t="s">
        <v>2162</v>
      </c>
      <c r="B2163" s="3">
        <v>100.04</v>
      </c>
      <c r="C2163" s="9">
        <f t="shared" si="102"/>
        <v>0</v>
      </c>
      <c r="E2163" s="3">
        <v>144.22</v>
      </c>
      <c r="F2163" s="9">
        <f t="shared" si="103"/>
        <v>-7.6214231275562039E-4</v>
      </c>
      <c r="H2163" s="10">
        <f ca="1">IF(ROW()-2&gt;=$R$4, AVERAGE(INDIRECT("C"&amp;ROW()-$R$4+1):C2163), "")</f>
        <v>0</v>
      </c>
      <c r="J2163" s="18">
        <f ca="1">IF(ISNUMBER(MoyMob), IF(TestX, J2162*(1+C2163), J2162*(1+F2163)), J2162*(1+C2163))</f>
        <v>365.57985930365385</v>
      </c>
      <c r="K2163" s="9">
        <f t="shared" ca="1" si="104"/>
        <v>-7.6214231275562039E-4</v>
      </c>
      <c r="L2163" s="10"/>
    </row>
    <row r="2164" spans="1:12">
      <c r="A2164" s="1" t="s">
        <v>2163</v>
      </c>
      <c r="B2164" s="3">
        <v>100.28</v>
      </c>
      <c r="C2164" s="9">
        <f t="shared" si="102"/>
        <v>2.399040383846307E-3</v>
      </c>
      <c r="E2164" s="3">
        <v>143.94</v>
      </c>
      <c r="F2164" s="9">
        <f t="shared" si="103"/>
        <v>-1.9414782970461619E-3</v>
      </c>
      <c r="H2164" s="10">
        <f ca="1">IF(ROW()-2&gt;=$R$4, AVERAGE(INDIRECT("C"&amp;ROW()-$R$4+1):C2164), "")</f>
        <v>2.399040383846307E-3</v>
      </c>
      <c r="J2164" s="18">
        <f ca="1">IF(ISNUMBER(MoyMob), IF(TestX, J2163*(1+C2164), J2163*(1+F2164)), J2163*(1+C2164))</f>
        <v>364.87009394097862</v>
      </c>
      <c r="K2164" s="9">
        <f t="shared" ca="1" si="104"/>
        <v>-1.9414782970461619E-3</v>
      </c>
      <c r="L2164" s="10"/>
    </row>
    <row r="2165" spans="1:12">
      <c r="A2165" s="1" t="s">
        <v>2164</v>
      </c>
      <c r="B2165" s="3">
        <v>98.74</v>
      </c>
      <c r="C2165" s="9">
        <f t="shared" si="102"/>
        <v>-1.5357000398883214E-2</v>
      </c>
      <c r="E2165" s="3">
        <v>144.1</v>
      </c>
      <c r="F2165" s="9">
        <f t="shared" si="103"/>
        <v>1.1115742670557704E-3</v>
      </c>
      <c r="H2165" s="10">
        <f ca="1">IF(ROW()-2&gt;=$R$4, AVERAGE(INDIRECT("C"&amp;ROW()-$R$4+1):C2165), "")</f>
        <v>-1.5357000398883214E-2</v>
      </c>
      <c r="J2165" s="18">
        <f ca="1">IF(ISNUMBER(MoyMob), IF(TestX, J2164*(1+C2165), J2164*(1+F2165)), J2164*(1+C2165))</f>
        <v>359.26678376278647</v>
      </c>
      <c r="K2165" s="9">
        <f t="shared" ca="1" si="104"/>
        <v>-1.5357000398883214E-2</v>
      </c>
      <c r="L2165" s="10"/>
    </row>
    <row r="2166" spans="1:12">
      <c r="A2166" s="1" t="s">
        <v>2165</v>
      </c>
      <c r="B2166" s="3">
        <v>98</v>
      </c>
      <c r="C2166" s="9">
        <f t="shared" si="102"/>
        <v>-7.4944298156774947E-3</v>
      </c>
      <c r="E2166" s="3">
        <v>144.09</v>
      </c>
      <c r="F2166" s="9">
        <f t="shared" si="103"/>
        <v>-6.939625260227178E-5</v>
      </c>
      <c r="H2166" s="10">
        <f ca="1">IF(ROW()-2&gt;=$R$4, AVERAGE(INDIRECT("C"&amp;ROW()-$R$4+1):C2166), "")</f>
        <v>-7.4944298156774947E-3</v>
      </c>
      <c r="J2166" s="18">
        <f ca="1">IF(ISNUMBER(MoyMob), IF(TestX, J2165*(1+C2166), J2165*(1+F2166)), J2165*(1+C2166))</f>
        <v>359.24185199430889</v>
      </c>
      <c r="K2166" s="9">
        <f t="shared" ca="1" si="104"/>
        <v>-6.9396252602160757E-5</v>
      </c>
      <c r="L2166" s="10"/>
    </row>
    <row r="2167" spans="1:12">
      <c r="A2167" s="1" t="s">
        <v>2166</v>
      </c>
      <c r="B2167" s="3">
        <v>97.84</v>
      </c>
      <c r="C2167" s="9">
        <f t="shared" si="102"/>
        <v>-1.6326530612245094E-3</v>
      </c>
      <c r="E2167" s="3">
        <v>144.6</v>
      </c>
      <c r="F2167" s="9">
        <f t="shared" si="103"/>
        <v>3.5394545075992934E-3</v>
      </c>
      <c r="H2167" s="10">
        <f ca="1">IF(ROW()-2&gt;=$R$4, AVERAGE(INDIRECT("C"&amp;ROW()-$R$4+1):C2167), "")</f>
        <v>-1.6326530612245094E-3</v>
      </c>
      <c r="J2167" s="18">
        <f ca="1">IF(ISNUMBER(MoyMob), IF(TestX, J2166*(1+C2167), J2166*(1+F2167)), J2166*(1+C2167))</f>
        <v>360.51337218666845</v>
      </c>
      <c r="K2167" s="9">
        <f t="shared" ca="1" si="104"/>
        <v>3.5394545075992934E-3</v>
      </c>
      <c r="L2167" s="10"/>
    </row>
    <row r="2168" spans="1:12">
      <c r="A2168" s="1" t="s">
        <v>2167</v>
      </c>
      <c r="B2168" s="3">
        <v>99.14</v>
      </c>
      <c r="C2168" s="9">
        <f t="shared" si="102"/>
        <v>1.3286999182338555E-2</v>
      </c>
      <c r="E2168" s="3">
        <v>144.25</v>
      </c>
      <c r="F2168" s="9">
        <f t="shared" si="103"/>
        <v>-2.4204702627939056E-3</v>
      </c>
      <c r="H2168" s="10">
        <f ca="1">IF(ROW()-2&gt;=$R$4, AVERAGE(INDIRECT("C"&amp;ROW()-$R$4+1):C2168), "")</f>
        <v>1.3286999182338555E-2</v>
      </c>
      <c r="J2168" s="18">
        <f ca="1">IF(ISNUMBER(MoyMob), IF(TestX, J2167*(1+C2168), J2167*(1+F2168)), J2167*(1+C2168))</f>
        <v>365.30351306813481</v>
      </c>
      <c r="K2168" s="9">
        <f t="shared" ca="1" si="104"/>
        <v>1.3286999182338555E-2</v>
      </c>
      <c r="L2168" s="10"/>
    </row>
    <row r="2169" spans="1:12">
      <c r="A2169" s="1" t="s">
        <v>2168</v>
      </c>
      <c r="B2169" s="3">
        <v>101.75</v>
      </c>
      <c r="C2169" s="9">
        <f t="shared" si="102"/>
        <v>2.6326407101069149E-2</v>
      </c>
      <c r="E2169" s="3">
        <v>144.36000000000001</v>
      </c>
      <c r="F2169" s="9">
        <f t="shared" si="103"/>
        <v>7.6256499133453559E-4</v>
      </c>
      <c r="H2169" s="10">
        <f ca="1">IF(ROW()-2&gt;=$R$4, AVERAGE(INDIRECT("C"&amp;ROW()-$R$4+1):C2169), "")</f>
        <v>2.6326407101069149E-2</v>
      </c>
      <c r="J2169" s="18">
        <f ca="1">IF(ISNUMBER(MoyMob), IF(TestX, J2168*(1+C2169), J2168*(1+F2169)), J2168*(1+C2169))</f>
        <v>374.92064206861727</v>
      </c>
      <c r="K2169" s="9">
        <f t="shared" ca="1" si="104"/>
        <v>2.6326407101069149E-2</v>
      </c>
      <c r="L2169" s="10"/>
    </row>
    <row r="2170" spans="1:12">
      <c r="A2170" s="1" t="s">
        <v>2169</v>
      </c>
      <c r="B2170" s="3">
        <v>100.77</v>
      </c>
      <c r="C2170" s="9">
        <f t="shared" si="102"/>
        <v>-9.6314496314496845E-3</v>
      </c>
      <c r="E2170" s="3">
        <v>144.49</v>
      </c>
      <c r="F2170" s="9">
        <f t="shared" si="103"/>
        <v>9.0052646162375183E-4</v>
      </c>
      <c r="H2170" s="10">
        <f ca="1">IF(ROW()-2&gt;=$R$4, AVERAGE(INDIRECT("C"&amp;ROW()-$R$4+1):C2170), "")</f>
        <v>-9.6314496314496845E-3</v>
      </c>
      <c r="J2170" s="18">
        <f ca="1">IF(ISNUMBER(MoyMob), IF(TestX, J2169*(1+C2170), J2169*(1+F2170)), J2169*(1+C2170))</f>
        <v>371.30961278874258</v>
      </c>
      <c r="K2170" s="9">
        <f t="shared" ca="1" si="104"/>
        <v>-9.6314496314497955E-3</v>
      </c>
      <c r="L2170" s="10"/>
    </row>
    <row r="2171" spans="1:12">
      <c r="A2171" s="1" t="s">
        <v>2170</v>
      </c>
      <c r="B2171" s="3">
        <v>101.1</v>
      </c>
      <c r="C2171" s="9">
        <f t="shared" si="102"/>
        <v>3.2747841619529261E-3</v>
      </c>
      <c r="E2171" s="3">
        <v>144.27000000000001</v>
      </c>
      <c r="F2171" s="9">
        <f t="shared" si="103"/>
        <v>-1.522596719496172E-3</v>
      </c>
      <c r="H2171" s="10">
        <f ca="1">IF(ROW()-2&gt;=$R$4, AVERAGE(INDIRECT("C"&amp;ROW()-$R$4+1):C2171), "")</f>
        <v>3.2747841619529261E-3</v>
      </c>
      <c r="J2171" s="18">
        <f ca="1">IF(ISNUMBER(MoyMob), IF(TestX, J2170*(1+C2171), J2170*(1+F2171)), J2170*(1+C2171))</f>
        <v>370.74425799039307</v>
      </c>
      <c r="K2171" s="9">
        <f t="shared" ca="1" si="104"/>
        <v>-1.522596719496172E-3</v>
      </c>
      <c r="L2171" s="10"/>
    </row>
    <row r="2172" spans="1:12">
      <c r="A2172" s="1" t="s">
        <v>2171</v>
      </c>
      <c r="B2172" s="3">
        <v>100.45</v>
      </c>
      <c r="C2172" s="9">
        <f t="shared" si="102"/>
        <v>-6.4292779426309288E-3</v>
      </c>
      <c r="E2172" s="3">
        <v>143.76</v>
      </c>
      <c r="F2172" s="9">
        <f t="shared" si="103"/>
        <v>-3.5350384695364001E-3</v>
      </c>
      <c r="H2172" s="10">
        <f ca="1">IF(ROW()-2&gt;=$R$4, AVERAGE(INDIRECT("C"&amp;ROW()-$R$4+1):C2172), "")</f>
        <v>-6.4292779426309288E-3</v>
      </c>
      <c r="J2172" s="18">
        <f ca="1">IF(ISNUMBER(MoyMob), IF(TestX, J2171*(1+C2172), J2171*(1+F2172)), J2171*(1+C2172))</f>
        <v>369.43366277603729</v>
      </c>
      <c r="K2172" s="9">
        <f t="shared" ca="1" si="104"/>
        <v>-3.5350384695364001E-3</v>
      </c>
      <c r="L2172" s="10"/>
    </row>
    <row r="2173" spans="1:12">
      <c r="A2173" s="1" t="s">
        <v>2172</v>
      </c>
      <c r="B2173" s="3">
        <v>100.53</v>
      </c>
      <c r="C2173" s="9">
        <f t="shared" si="102"/>
        <v>7.9641612742653578E-4</v>
      </c>
      <c r="E2173" s="3">
        <v>143.97999999999999</v>
      </c>
      <c r="F2173" s="9">
        <f t="shared" si="103"/>
        <v>1.5303283249861188E-3</v>
      </c>
      <c r="H2173" s="10">
        <f ca="1">IF(ROW()-2&gt;=$R$4, AVERAGE(INDIRECT("C"&amp;ROW()-$R$4+1):C2173), "")</f>
        <v>7.9641612742653578E-4</v>
      </c>
      <c r="J2173" s="18">
        <f ca="1">IF(ISNUMBER(MoyMob), IF(TestX, J2172*(1+C2173), J2172*(1+F2173)), J2172*(1+C2173))</f>
        <v>369.72788570308637</v>
      </c>
      <c r="K2173" s="9">
        <f t="shared" ca="1" si="104"/>
        <v>7.9641612742653578E-4</v>
      </c>
      <c r="L2173" s="10"/>
    </row>
    <row r="2174" spans="1:12">
      <c r="A2174" s="1" t="s">
        <v>2173</v>
      </c>
      <c r="B2174" s="3">
        <v>99.06</v>
      </c>
      <c r="C2174" s="9">
        <f t="shared" si="102"/>
        <v>-1.4622500746045985E-2</v>
      </c>
      <c r="E2174" s="3">
        <v>143.75</v>
      </c>
      <c r="F2174" s="9">
        <f t="shared" si="103"/>
        <v>-1.5974440894568342E-3</v>
      </c>
      <c r="H2174" s="10">
        <f ca="1">IF(ROW()-2&gt;=$R$4, AVERAGE(INDIRECT("C"&amp;ROW()-$R$4+1):C2174), "")</f>
        <v>-1.4622500746045985E-2</v>
      </c>
      <c r="J2174" s="18">
        <f ca="1">IF(ISNUMBER(MoyMob), IF(TestX, J2173*(1+C2174), J2173*(1+F2174)), J2173*(1+C2174))</f>
        <v>369.1372660773626</v>
      </c>
      <c r="K2174" s="9">
        <f t="shared" ca="1" si="104"/>
        <v>-1.5974440894568342E-3</v>
      </c>
      <c r="L2174" s="10"/>
    </row>
    <row r="2175" spans="1:12">
      <c r="A2175" s="1" t="s">
        <v>2174</v>
      </c>
      <c r="B2175" s="3">
        <v>98.25</v>
      </c>
      <c r="C2175" s="9">
        <f t="shared" si="102"/>
        <v>-8.1768625075712142E-3</v>
      </c>
      <c r="E2175" s="3">
        <v>143.84</v>
      </c>
      <c r="F2175" s="9">
        <f t="shared" si="103"/>
        <v>6.2608695652177637E-4</v>
      </c>
      <c r="H2175" s="10">
        <f ca="1">IF(ROW()-2&gt;=$R$4, AVERAGE(INDIRECT("C"&amp;ROW()-$R$4+1):C2175), "")</f>
        <v>-8.1768625075712142E-3</v>
      </c>
      <c r="J2175" s="18">
        <f ca="1">IF(ISNUMBER(MoyMob), IF(TestX, J2174*(1+C2175), J2174*(1+F2175)), J2174*(1+C2175))</f>
        <v>366.11888140622727</v>
      </c>
      <c r="K2175" s="9">
        <f t="shared" ca="1" si="104"/>
        <v>-8.1768625075712142E-3</v>
      </c>
      <c r="L2175" s="10"/>
    </row>
    <row r="2176" spans="1:12">
      <c r="A2176" s="1" t="s">
        <v>2175</v>
      </c>
      <c r="B2176" s="3">
        <v>100.45</v>
      </c>
      <c r="C2176" s="9">
        <f t="shared" si="102"/>
        <v>2.2391857506361301E-2</v>
      </c>
      <c r="E2176" s="3">
        <v>143.51</v>
      </c>
      <c r="F2176" s="9">
        <f t="shared" si="103"/>
        <v>-2.2942157953281805E-3</v>
      </c>
      <c r="H2176" s="10">
        <f ca="1">IF(ROW()-2&gt;=$R$4, AVERAGE(INDIRECT("C"&amp;ROW()-$R$4+1):C2176), "")</f>
        <v>2.2391857506361301E-2</v>
      </c>
      <c r="J2176" s="18">
        <f ca="1">IF(ISNUMBER(MoyMob), IF(TestX, J2175*(1+C2176), J2175*(1+F2176)), J2175*(1+C2176))</f>
        <v>365.27892568553722</v>
      </c>
      <c r="K2176" s="9">
        <f t="shared" ca="1" si="104"/>
        <v>-2.2942157953281805E-3</v>
      </c>
      <c r="L2176" s="10"/>
    </row>
    <row r="2177" spans="1:12">
      <c r="A2177" s="1" t="s">
        <v>2176</v>
      </c>
      <c r="B2177" s="3">
        <v>102.32</v>
      </c>
      <c r="C2177" s="9">
        <f t="shared" si="102"/>
        <v>1.8616226978596329E-2</v>
      </c>
      <c r="E2177" s="3">
        <v>143.06</v>
      </c>
      <c r="F2177" s="9">
        <f t="shared" si="103"/>
        <v>-3.1356699881540662E-3</v>
      </c>
      <c r="H2177" s="10">
        <f ca="1">IF(ROW()-2&gt;=$R$4, AVERAGE(INDIRECT("C"&amp;ROW()-$R$4+1):C2177), "")</f>
        <v>1.8616226978596329E-2</v>
      </c>
      <c r="J2177" s="18">
        <f ca="1">IF(ISNUMBER(MoyMob), IF(TestX, J2176*(1+C2177), J2176*(1+F2177)), J2176*(1+C2177))</f>
        <v>372.07904107659698</v>
      </c>
      <c r="K2177" s="9">
        <f t="shared" ca="1" si="104"/>
        <v>1.8616226978596329E-2</v>
      </c>
      <c r="L2177" s="10"/>
    </row>
    <row r="2178" spans="1:12">
      <c r="A2178" s="1" t="s">
        <v>2177</v>
      </c>
      <c r="B2178" s="3">
        <v>101.91</v>
      </c>
      <c r="C2178" s="9">
        <f t="shared" si="102"/>
        <v>-4.0070367474589474E-3</v>
      </c>
      <c r="E2178" s="3">
        <v>143.01</v>
      </c>
      <c r="F2178" s="9">
        <f t="shared" si="103"/>
        <v>-3.4950370473929571E-4</v>
      </c>
      <c r="H2178" s="10">
        <f ca="1">IF(ROW()-2&gt;=$R$4, AVERAGE(INDIRECT("C"&amp;ROW()-$R$4+1):C2178), "")</f>
        <v>-4.0070367474589474E-3</v>
      </c>
      <c r="J2178" s="18">
        <f ca="1">IF(ISNUMBER(MoyMob), IF(TestX, J2177*(1+C2178), J2177*(1+F2178)), J2177*(1+C2178))</f>
        <v>370.58810668604377</v>
      </c>
      <c r="K2178" s="9">
        <f t="shared" ca="1" si="104"/>
        <v>-4.0070367474589474E-3</v>
      </c>
      <c r="L2178" s="10"/>
    </row>
    <row r="2179" spans="1:12">
      <c r="A2179" s="1" t="s">
        <v>2178</v>
      </c>
      <c r="B2179" s="3">
        <v>100.93</v>
      </c>
      <c r="C2179" s="9">
        <f t="shared" si="102"/>
        <v>-9.6163281326659966E-3</v>
      </c>
      <c r="E2179" s="3">
        <v>142.69</v>
      </c>
      <c r="F2179" s="9">
        <f t="shared" si="103"/>
        <v>-2.2376057618347378E-3</v>
      </c>
      <c r="H2179" s="10">
        <f ca="1">IF(ROW()-2&gt;=$R$4, AVERAGE(INDIRECT("C"&amp;ROW()-$R$4+1):C2179), "")</f>
        <v>-9.6163281326659966E-3</v>
      </c>
      <c r="J2179" s="18">
        <f ca="1">IF(ISNUMBER(MoyMob), IF(TestX, J2178*(1+C2179), J2178*(1+F2179)), J2178*(1+C2179))</f>
        <v>369.75887660325566</v>
      </c>
      <c r="K2179" s="9">
        <f t="shared" ca="1" si="104"/>
        <v>-2.2376057618347378E-3</v>
      </c>
      <c r="L2179" s="10"/>
    </row>
    <row r="2180" spans="1:12">
      <c r="A2180" s="1" t="s">
        <v>2179</v>
      </c>
      <c r="B2180" s="3">
        <v>100.12</v>
      </c>
      <c r="C2180" s="9">
        <f t="shared" ref="C2180:C2243" si="105">B2180/B2179-1</f>
        <v>-8.0253641137422171E-3</v>
      </c>
      <c r="E2180" s="3">
        <v>142.68</v>
      </c>
      <c r="F2180" s="9">
        <f t="shared" ref="F2180:F2243" si="106">E2180/E2179-1</f>
        <v>-7.0081995935167285E-5</v>
      </c>
      <c r="H2180" s="10">
        <f ca="1">IF(ROW()-2&gt;=$R$4, AVERAGE(INDIRECT("C"&amp;ROW()-$R$4+1):C2180), "")</f>
        <v>-8.0253641137422171E-3</v>
      </c>
      <c r="J2180" s="18">
        <f ca="1">IF(ISNUMBER(MoyMob), IF(TestX, J2179*(1+C2180), J2179*(1+F2180)), J2179*(1+C2180))</f>
        <v>369.73296316316856</v>
      </c>
      <c r="K2180" s="9">
        <f t="shared" ref="K2180:K2243" ca="1" si="107">J2180/J2179-1</f>
        <v>-7.0081995935167285E-5</v>
      </c>
      <c r="L2180" s="10"/>
    </row>
    <row r="2181" spans="1:12">
      <c r="A2181" s="1" t="s">
        <v>2180</v>
      </c>
      <c r="B2181" s="3">
        <v>100.61</v>
      </c>
      <c r="C2181" s="9">
        <f t="shared" si="105"/>
        <v>4.8941270475428844E-3</v>
      </c>
      <c r="E2181" s="3">
        <v>142.65</v>
      </c>
      <c r="F2181" s="9">
        <f t="shared" si="106"/>
        <v>-2.102607232968845E-4</v>
      </c>
      <c r="H2181" s="10">
        <f ca="1">IF(ROW()-2&gt;=$R$4, AVERAGE(INDIRECT("C"&amp;ROW()-$R$4+1):C2181), "")</f>
        <v>4.8941270475428844E-3</v>
      </c>
      <c r="J2181" s="18">
        <f ca="1">IF(ISNUMBER(MoyMob), IF(TestX, J2180*(1+C2181), J2180*(1+F2181)), J2180*(1+C2181))</f>
        <v>371.5424832585536</v>
      </c>
      <c r="K2181" s="9">
        <f t="shared" ca="1" si="107"/>
        <v>4.8941270475428844E-3</v>
      </c>
      <c r="L2181" s="10"/>
    </row>
    <row r="2182" spans="1:12">
      <c r="A2182" s="1" t="s">
        <v>2181</v>
      </c>
      <c r="B2182" s="3">
        <v>100.36</v>
      </c>
      <c r="C2182" s="9">
        <f t="shared" si="105"/>
        <v>-2.4848424609880126E-3</v>
      </c>
      <c r="E2182" s="3">
        <v>142.59</v>
      </c>
      <c r="F2182" s="9">
        <f t="shared" si="106"/>
        <v>-4.2060988433234581E-4</v>
      </c>
      <c r="H2182" s="10">
        <f ca="1">IF(ROW()-2&gt;=$R$4, AVERAGE(INDIRECT("C"&amp;ROW()-$R$4+1):C2182), "")</f>
        <v>-2.4848424609880126E-3</v>
      </c>
      <c r="J2182" s="18">
        <f ca="1">IF(ISNUMBER(MoyMob), IF(TestX, J2181*(1+C2182), J2181*(1+F2182)), J2181*(1+C2182))</f>
        <v>370.61925872009181</v>
      </c>
      <c r="K2182" s="9">
        <f t="shared" ca="1" si="107"/>
        <v>-2.4848424609880126E-3</v>
      </c>
      <c r="L2182" s="10"/>
    </row>
    <row r="2183" spans="1:12">
      <c r="A2183" s="1" t="s">
        <v>2182</v>
      </c>
      <c r="B2183" s="3">
        <v>99.14</v>
      </c>
      <c r="C2183" s="9">
        <f t="shared" si="105"/>
        <v>-1.2156237544838522E-2</v>
      </c>
      <c r="E2183" s="3">
        <v>142.83000000000001</v>
      </c>
      <c r="F2183" s="9">
        <f t="shared" si="106"/>
        <v>1.683147485798564E-3</v>
      </c>
      <c r="H2183" s="10">
        <f ca="1">IF(ROW()-2&gt;=$R$4, AVERAGE(INDIRECT("C"&amp;ROW()-$R$4+1):C2183), "")</f>
        <v>-1.2156237544838522E-2</v>
      </c>
      <c r="J2183" s="18">
        <f ca="1">IF(ISNUMBER(MoyMob), IF(TestX, J2182*(1+C2183), J2182*(1+F2183)), J2182*(1+C2183))</f>
        <v>366.11392297239843</v>
      </c>
      <c r="K2183" s="9">
        <f t="shared" ca="1" si="107"/>
        <v>-1.2156237544838411E-2</v>
      </c>
      <c r="L2183" s="10"/>
    </row>
    <row r="2184" spans="1:12">
      <c r="A2184" s="1" t="s">
        <v>2183</v>
      </c>
      <c r="B2184" s="3">
        <v>100.28</v>
      </c>
      <c r="C2184" s="9">
        <f t="shared" si="105"/>
        <v>1.1498890457938282E-2</v>
      </c>
      <c r="E2184" s="3">
        <v>142.84</v>
      </c>
      <c r="F2184" s="9">
        <f t="shared" si="106"/>
        <v>7.0013302527316412E-5</v>
      </c>
      <c r="H2184" s="10">
        <f ca="1">IF(ROW()-2&gt;=$R$4, AVERAGE(INDIRECT("C"&amp;ROW()-$R$4+1):C2184), "")</f>
        <v>1.1498890457938282E-2</v>
      </c>
      <c r="J2184" s="18">
        <f ca="1">IF(ISNUMBER(MoyMob), IF(TestX, J2183*(1+C2184), J2183*(1+F2184)), J2183*(1+C2184))</f>
        <v>366.13955581724696</v>
      </c>
      <c r="K2184" s="9">
        <f t="shared" ca="1" si="107"/>
        <v>7.0013302527316412E-5</v>
      </c>
      <c r="L2184" s="10"/>
    </row>
    <row r="2185" spans="1:12">
      <c r="A2185" s="1" t="s">
        <v>2184</v>
      </c>
      <c r="B2185" s="3">
        <v>96.05</v>
      </c>
      <c r="C2185" s="9">
        <f t="shared" si="105"/>
        <v>-4.2181890706023184E-2</v>
      </c>
      <c r="E2185" s="3">
        <v>142.81</v>
      </c>
      <c r="F2185" s="9">
        <f t="shared" si="106"/>
        <v>-2.1002520302437766E-4</v>
      </c>
      <c r="H2185" s="10">
        <f ca="1">IF(ROW()-2&gt;=$R$4, AVERAGE(INDIRECT("C"&amp;ROW()-$R$4+1):C2185), "")</f>
        <v>-4.2181890706023184E-2</v>
      </c>
      <c r="J2185" s="18">
        <f ca="1">IF(ISNUMBER(MoyMob), IF(TestX, J2184*(1+C2185), J2184*(1+F2185)), J2184*(1+C2185))</f>
        <v>350.69509709061197</v>
      </c>
      <c r="K2185" s="9">
        <f t="shared" ca="1" si="107"/>
        <v>-4.2181890706023184E-2</v>
      </c>
      <c r="L2185" s="10"/>
    </row>
    <row r="2186" spans="1:12">
      <c r="A2186" s="1" t="s">
        <v>2185</v>
      </c>
      <c r="B2186" s="3">
        <v>95.24</v>
      </c>
      <c r="C2186" s="9">
        <f t="shared" si="105"/>
        <v>-8.4331077563769563E-3</v>
      </c>
      <c r="E2186" s="3">
        <v>142.80000000000001</v>
      </c>
      <c r="F2186" s="9">
        <f t="shared" si="106"/>
        <v>-7.0023107625494241E-5</v>
      </c>
      <c r="H2186" s="10">
        <f ca="1">IF(ROW()-2&gt;=$R$4, AVERAGE(INDIRECT("C"&amp;ROW()-$R$4+1):C2186), "")</f>
        <v>-8.4331077563769563E-3</v>
      </c>
      <c r="J2186" s="18">
        <f ca="1">IF(ISNUMBER(MoyMob), IF(TestX, J2185*(1+C2186), J2185*(1+F2186)), J2185*(1+C2186))</f>
        <v>347.73764754721378</v>
      </c>
      <c r="K2186" s="9">
        <f t="shared" ca="1" si="107"/>
        <v>-8.4331077563768453E-3</v>
      </c>
      <c r="L2186" s="10"/>
    </row>
    <row r="2187" spans="1:12">
      <c r="A2187" s="1" t="s">
        <v>2186</v>
      </c>
      <c r="B2187" s="3">
        <v>93.69</v>
      </c>
      <c r="C2187" s="9">
        <f t="shared" si="105"/>
        <v>-1.6274674506509879E-2</v>
      </c>
      <c r="E2187" s="3">
        <v>143.27000000000001</v>
      </c>
      <c r="F2187" s="9">
        <f t="shared" si="106"/>
        <v>3.2913165266106326E-3</v>
      </c>
      <c r="H2187" s="10">
        <f ca="1">IF(ROW()-2&gt;=$R$4, AVERAGE(INDIRECT("C"&amp;ROW()-$R$4+1):C2187), "")</f>
        <v>-1.6274674506509879E-2</v>
      </c>
      <c r="J2187" s="18">
        <f ca="1">IF(ISNUMBER(MoyMob), IF(TestX, J2186*(1+C2187), J2186*(1+F2187)), J2186*(1+C2187))</f>
        <v>348.88216221351064</v>
      </c>
      <c r="K2187" s="9">
        <f t="shared" ca="1" si="107"/>
        <v>3.2913165266106326E-3</v>
      </c>
      <c r="L2187" s="10"/>
    </row>
    <row r="2188" spans="1:12">
      <c r="A2188" s="1" t="s">
        <v>2187</v>
      </c>
      <c r="B2188" s="3">
        <v>94.26</v>
      </c>
      <c r="C2188" s="9">
        <f t="shared" si="105"/>
        <v>6.0838936919629383E-3</v>
      </c>
      <c r="E2188" s="3">
        <v>143.22</v>
      </c>
      <c r="F2188" s="9">
        <f t="shared" si="106"/>
        <v>-3.4899141481126161E-4</v>
      </c>
      <c r="H2188" s="10">
        <f ca="1">IF(ROW()-2&gt;=$R$4, AVERAGE(INDIRECT("C"&amp;ROW()-$R$4+1):C2188), "")</f>
        <v>6.0838936919629383E-3</v>
      </c>
      <c r="J2188" s="18">
        <f ca="1">IF(ISNUMBER(MoyMob), IF(TestX, J2187*(1+C2188), J2187*(1+F2188)), J2187*(1+C2188))</f>
        <v>351.00472419943981</v>
      </c>
      <c r="K2188" s="9">
        <f t="shared" ca="1" si="107"/>
        <v>6.0838936919629383E-3</v>
      </c>
      <c r="L2188" s="10"/>
    </row>
    <row r="2189" spans="1:12">
      <c r="A2189" s="1" t="s">
        <v>2188</v>
      </c>
      <c r="B2189" s="3">
        <v>93.2</v>
      </c>
      <c r="C2189" s="9">
        <f t="shared" si="105"/>
        <v>-1.1245491194568191E-2</v>
      </c>
      <c r="E2189" s="3">
        <v>143.12</v>
      </c>
      <c r="F2189" s="9">
        <f t="shared" si="106"/>
        <v>-6.982265046781011E-4</v>
      </c>
      <c r="H2189" s="10">
        <f ca="1">IF(ROW()-2&gt;=$R$4, AVERAGE(INDIRECT("C"&amp;ROW()-$R$4+1):C2189), "")</f>
        <v>-1.1245491194568191E-2</v>
      </c>
      <c r="J2189" s="18">
        <f ca="1">IF(ISNUMBER(MoyMob), IF(TestX, J2188*(1+C2189), J2188*(1+F2189)), J2188*(1+C2189))</f>
        <v>347.05750366420318</v>
      </c>
      <c r="K2189" s="9">
        <f t="shared" ca="1" si="107"/>
        <v>-1.1245491194568191E-2</v>
      </c>
      <c r="L2189" s="10"/>
    </row>
    <row r="2190" spans="1:12">
      <c r="A2190" s="1" t="s">
        <v>2189</v>
      </c>
      <c r="B2190" s="3">
        <v>94.67</v>
      </c>
      <c r="C2190" s="9">
        <f t="shared" si="105"/>
        <v>1.5772532188841115E-2</v>
      </c>
      <c r="E2190" s="3">
        <v>143.27000000000001</v>
      </c>
      <c r="F2190" s="9">
        <f t="shared" si="106"/>
        <v>1.0480715483511815E-3</v>
      </c>
      <c r="H2190" s="10">
        <f ca="1">IF(ROW()-2&gt;=$R$4, AVERAGE(INDIRECT("C"&amp;ROW()-$R$4+1):C2190), "")</f>
        <v>1.5772532188841115E-2</v>
      </c>
      <c r="J2190" s="18">
        <f ca="1">IF(ISNUMBER(MoyMob), IF(TestX, J2189*(1+C2190), J2189*(1+F2190)), J2189*(1+C2190))</f>
        <v>352.53147931212567</v>
      </c>
      <c r="K2190" s="9">
        <f t="shared" ca="1" si="107"/>
        <v>1.5772532188841115E-2</v>
      </c>
      <c r="L2190" s="10"/>
    </row>
    <row r="2191" spans="1:12">
      <c r="A2191" s="1" t="s">
        <v>2190</v>
      </c>
      <c r="B2191" s="3">
        <v>99.31</v>
      </c>
      <c r="C2191" s="9">
        <f t="shared" si="105"/>
        <v>4.9012358719763505E-2</v>
      </c>
      <c r="E2191" s="3">
        <v>143.16999999999999</v>
      </c>
      <c r="F2191" s="9">
        <f t="shared" si="106"/>
        <v>-6.9798282962252323E-4</v>
      </c>
      <c r="H2191" s="10">
        <f ca="1">IF(ROW()-2&gt;=$R$4, AVERAGE(INDIRECT("C"&amp;ROW()-$R$4+1):C2191), "")</f>
        <v>4.9012358719763505E-2</v>
      </c>
      <c r="J2191" s="18">
        <f ca="1">IF(ISNUMBER(MoyMob), IF(TestX, J2190*(1+C2191), J2190*(1+F2191)), J2190*(1+C2191))</f>
        <v>352.28541839266438</v>
      </c>
      <c r="K2191" s="9">
        <f t="shared" ca="1" si="107"/>
        <v>-6.9798282962252323E-4</v>
      </c>
      <c r="L2191" s="10"/>
    </row>
    <row r="2192" spans="1:12">
      <c r="A2192" s="1" t="s">
        <v>2191</v>
      </c>
      <c r="B2192" s="3">
        <v>101.26</v>
      </c>
      <c r="C2192" s="9">
        <f t="shared" si="105"/>
        <v>1.9635484845433426E-2</v>
      </c>
      <c r="E2192" s="3">
        <v>143.13999999999999</v>
      </c>
      <c r="F2192" s="9">
        <f t="shared" si="106"/>
        <v>-2.0954110498005996E-4</v>
      </c>
      <c r="H2192" s="10">
        <f ca="1">IF(ROW()-2&gt;=$R$4, AVERAGE(INDIRECT("C"&amp;ROW()-$R$4+1):C2192), "")</f>
        <v>1.9635484845433426E-2</v>
      </c>
      <c r="J2192" s="18">
        <f ca="1">IF(ISNUMBER(MoyMob), IF(TestX, J2191*(1+C2192), J2191*(1+F2192)), J2191*(1+C2192))</f>
        <v>359.20271338678072</v>
      </c>
      <c r="K2192" s="9">
        <f t="shared" ca="1" si="107"/>
        <v>1.9635484845433426E-2</v>
      </c>
      <c r="L2192" s="10"/>
    </row>
    <row r="2193" spans="1:12">
      <c r="A2193" s="1" t="s">
        <v>2192</v>
      </c>
      <c r="B2193" s="3">
        <v>98.74</v>
      </c>
      <c r="C2193" s="9">
        <f t="shared" si="105"/>
        <v>-2.4886430969780826E-2</v>
      </c>
      <c r="E2193" s="3">
        <v>143.33000000000001</v>
      </c>
      <c r="F2193" s="9">
        <f t="shared" si="106"/>
        <v>1.3273718038286919E-3</v>
      </c>
      <c r="H2193" s="10">
        <f ca="1">IF(ROW()-2&gt;=$R$4, AVERAGE(INDIRECT("C"&amp;ROW()-$R$4+1):C2193), "")</f>
        <v>-2.4886430969780826E-2</v>
      </c>
      <c r="J2193" s="18">
        <f ca="1">IF(ISNUMBER(MoyMob), IF(TestX, J2192*(1+C2193), J2192*(1+F2193)), J2192*(1+C2193))</f>
        <v>359.6795089403891</v>
      </c>
      <c r="K2193" s="9">
        <f t="shared" ca="1" si="107"/>
        <v>1.3273718038286919E-3</v>
      </c>
      <c r="L2193" s="10"/>
    </row>
    <row r="2194" spans="1:12">
      <c r="A2194" s="1" t="s">
        <v>2193</v>
      </c>
      <c r="B2194" s="3">
        <v>97.19</v>
      </c>
      <c r="C2194" s="9">
        <f t="shared" si="105"/>
        <v>-1.5697792181486703E-2</v>
      </c>
      <c r="E2194" s="3">
        <v>143.51</v>
      </c>
      <c r="F2194" s="9">
        <f t="shared" si="106"/>
        <v>1.2558431591431773E-3</v>
      </c>
      <c r="H2194" s="10">
        <f ca="1">IF(ROW()-2&gt;=$R$4, AVERAGE(INDIRECT("C"&amp;ROW()-$R$4+1):C2194), "")</f>
        <v>-1.5697792181486703E-2</v>
      </c>
      <c r="J2194" s="18">
        <f ca="1">IF(ISNUMBER(MoyMob), IF(TestX, J2193*(1+C2194), J2193*(1+F2194)), J2193*(1+C2194))</f>
        <v>360.13120999117587</v>
      </c>
      <c r="K2194" s="9">
        <f t="shared" ca="1" si="107"/>
        <v>1.2558431591431773E-3</v>
      </c>
      <c r="L2194" s="10"/>
    </row>
    <row r="2195" spans="1:12">
      <c r="A2195" s="1" t="s">
        <v>2194</v>
      </c>
      <c r="B2195" s="3">
        <v>94.5</v>
      </c>
      <c r="C2195" s="9">
        <f t="shared" si="105"/>
        <v>-2.7677744623932465E-2</v>
      </c>
      <c r="E2195" s="3">
        <v>143.51</v>
      </c>
      <c r="F2195" s="9">
        <f t="shared" si="106"/>
        <v>0</v>
      </c>
      <c r="H2195" s="10">
        <f ca="1">IF(ROW()-2&gt;=$R$4, AVERAGE(INDIRECT("C"&amp;ROW()-$R$4+1):C2195), "")</f>
        <v>-2.7677744623932465E-2</v>
      </c>
      <c r="J2195" s="18">
        <f ca="1">IF(ISNUMBER(MoyMob), IF(TestX, J2194*(1+C2195), J2194*(1+F2195)), J2194*(1+C2195))</f>
        <v>360.13120999117587</v>
      </c>
      <c r="K2195" s="9">
        <f t="shared" ca="1" si="107"/>
        <v>0</v>
      </c>
      <c r="L2195" s="10"/>
    </row>
    <row r="2196" spans="1:12">
      <c r="A2196" s="1" t="s">
        <v>2195</v>
      </c>
      <c r="B2196" s="3">
        <v>94.58</v>
      </c>
      <c r="C2196" s="9">
        <f t="shared" si="105"/>
        <v>8.4656084656087316E-4</v>
      </c>
      <c r="E2196" s="3">
        <v>143.38999999999999</v>
      </c>
      <c r="F2196" s="9">
        <f t="shared" si="106"/>
        <v>-8.3617866350782499E-4</v>
      </c>
      <c r="H2196" s="10">
        <f ca="1">IF(ROW()-2&gt;=$R$4, AVERAGE(INDIRECT("C"&amp;ROW()-$R$4+1):C2196), "")</f>
        <v>8.4656084656087316E-4</v>
      </c>
      <c r="J2196" s="18">
        <f ca="1">IF(ISNUMBER(MoyMob), IF(TestX, J2195*(1+C2196), J2195*(1+F2196)), J2195*(1+C2196))</f>
        <v>360.436082973179</v>
      </c>
      <c r="K2196" s="9">
        <f t="shared" ca="1" si="107"/>
        <v>8.4656084656087316E-4</v>
      </c>
      <c r="L2196" s="10"/>
    </row>
    <row r="2197" spans="1:12">
      <c r="A2197" s="1" t="s">
        <v>2196</v>
      </c>
      <c r="B2197" s="3">
        <v>94.67</v>
      </c>
      <c r="C2197" s="9">
        <f t="shared" si="105"/>
        <v>9.5157538591661428E-4</v>
      </c>
      <c r="E2197" s="3">
        <v>143.61000000000001</v>
      </c>
      <c r="F2197" s="9">
        <f t="shared" si="106"/>
        <v>1.5342771462447669E-3</v>
      </c>
      <c r="H2197" s="10">
        <f ca="1">IF(ROW()-2&gt;=$R$4, AVERAGE(INDIRECT("C"&amp;ROW()-$R$4+1):C2197), "")</f>
        <v>9.5157538591661428E-4</v>
      </c>
      <c r="J2197" s="18">
        <f ca="1">IF(ISNUMBER(MoyMob), IF(TestX, J2196*(1+C2197), J2196*(1+F2197)), J2196*(1+C2197))</f>
        <v>360.7790650779325</v>
      </c>
      <c r="K2197" s="9">
        <f t="shared" ca="1" si="107"/>
        <v>9.5157538591661428E-4</v>
      </c>
      <c r="L2197" s="10"/>
    </row>
    <row r="2198" spans="1:12">
      <c r="A2198" s="1" t="s">
        <v>2197</v>
      </c>
      <c r="B2198" s="3">
        <v>92.39</v>
      </c>
      <c r="C2198" s="9">
        <f t="shared" si="105"/>
        <v>-2.4083659026090665E-2</v>
      </c>
      <c r="E2198" s="3">
        <v>143.93</v>
      </c>
      <c r="F2198" s="9">
        <f t="shared" si="106"/>
        <v>2.2282570851610561E-3</v>
      </c>
      <c r="H2198" s="10">
        <f ca="1">IF(ROW()-2&gt;=$R$4, AVERAGE(INDIRECT("C"&amp;ROW()-$R$4+1):C2198), "")</f>
        <v>-2.4083659026090665E-2</v>
      </c>
      <c r="J2198" s="18">
        <f ca="1">IF(ISNUMBER(MoyMob), IF(TestX, J2197*(1+C2198), J2197*(1+F2198)), J2197*(1+C2198))</f>
        <v>352.09018509084382</v>
      </c>
      <c r="K2198" s="9">
        <f t="shared" ca="1" si="107"/>
        <v>-2.4083659026090665E-2</v>
      </c>
      <c r="L2198" s="10"/>
    </row>
    <row r="2199" spans="1:12">
      <c r="A2199" s="1" t="s">
        <v>2198</v>
      </c>
      <c r="B2199" s="3">
        <v>91.74</v>
      </c>
      <c r="C2199" s="9">
        <f t="shared" si="105"/>
        <v>-7.0353934408486918E-3</v>
      </c>
      <c r="E2199" s="3">
        <v>144.21</v>
      </c>
      <c r="F2199" s="9">
        <f t="shared" si="106"/>
        <v>1.9453901201973434E-3</v>
      </c>
      <c r="H2199" s="10">
        <f ca="1">IF(ROW()-2&gt;=$R$4, AVERAGE(INDIRECT("C"&amp;ROW()-$R$4+1):C2199), "")</f>
        <v>-7.0353934408486918E-3</v>
      </c>
      <c r="J2199" s="18">
        <f ca="1">IF(ISNUMBER(MoyMob), IF(TestX, J2198*(1+C2199), J2198*(1+F2199)), J2198*(1+C2199))</f>
        <v>352.77513785833798</v>
      </c>
      <c r="K2199" s="9">
        <f t="shared" ca="1" si="107"/>
        <v>1.9453901201973434E-3</v>
      </c>
      <c r="L2199" s="10"/>
    </row>
    <row r="2200" spans="1:12">
      <c r="A2200" s="1" t="s">
        <v>2199</v>
      </c>
      <c r="B2200" s="3">
        <v>92.14</v>
      </c>
      <c r="C2200" s="9">
        <f t="shared" si="105"/>
        <v>4.360148245040385E-3</v>
      </c>
      <c r="E2200" s="3">
        <v>144.43</v>
      </c>
      <c r="F2200" s="9">
        <f t="shared" si="106"/>
        <v>1.5255530129671957E-3</v>
      </c>
      <c r="H2200" s="10">
        <f ca="1">IF(ROW()-2&gt;=$R$4, AVERAGE(INDIRECT("C"&amp;ROW()-$R$4+1):C2200), "")</f>
        <v>4.360148245040385E-3</v>
      </c>
      <c r="J2200" s="18">
        <f ca="1">IF(ISNUMBER(MoyMob), IF(TestX, J2199*(1+C2200), J2199*(1+F2200)), J2199*(1+C2200))</f>
        <v>353.31331503279768</v>
      </c>
      <c r="K2200" s="9">
        <f t="shared" ca="1" si="107"/>
        <v>1.5255530129671957E-3</v>
      </c>
      <c r="L2200" s="10"/>
    </row>
    <row r="2201" spans="1:12">
      <c r="A2201" s="1" t="s">
        <v>2200</v>
      </c>
      <c r="B2201" s="3">
        <v>94.01</v>
      </c>
      <c r="C2201" s="9">
        <f t="shared" si="105"/>
        <v>2.0295202952029578E-2</v>
      </c>
      <c r="E2201" s="3">
        <v>144.25</v>
      </c>
      <c r="F2201" s="9">
        <f t="shared" si="106"/>
        <v>-1.2462784740012722E-3</v>
      </c>
      <c r="H2201" s="10">
        <f ca="1">IF(ROW()-2&gt;=$R$4, AVERAGE(INDIRECT("C"&amp;ROW()-$R$4+1):C2201), "")</f>
        <v>2.0295202952029578E-2</v>
      </c>
      <c r="J2201" s="18">
        <f ca="1">IF(ISNUMBER(MoyMob), IF(TestX, J2200*(1+C2201), J2200*(1+F2201)), J2200*(1+C2201))</f>
        <v>360.4838804670427</v>
      </c>
      <c r="K2201" s="9">
        <f t="shared" ca="1" si="107"/>
        <v>2.0295202952029578E-2</v>
      </c>
      <c r="L2201" s="10"/>
    </row>
    <row r="2202" spans="1:12">
      <c r="A2202" s="1" t="s">
        <v>2201</v>
      </c>
      <c r="B2202" s="3">
        <v>96.86</v>
      </c>
      <c r="C2202" s="9">
        <f t="shared" si="105"/>
        <v>3.0315923837889613E-2</v>
      </c>
      <c r="E2202" s="3">
        <v>143.97</v>
      </c>
      <c r="F2202" s="9">
        <f t="shared" si="106"/>
        <v>-1.9410745233968685E-3</v>
      </c>
      <c r="H2202" s="10">
        <f ca="1">IF(ROW()-2&gt;=$R$4, AVERAGE(INDIRECT("C"&amp;ROW()-$R$4+1):C2202), "")</f>
        <v>3.0315923837889613E-2</v>
      </c>
      <c r="J2202" s="18">
        <f ca="1">IF(ISNUMBER(MoyMob), IF(TestX, J2201*(1+C2202), J2201*(1+F2202)), J2201*(1+C2202))</f>
        <v>371.41228233206846</v>
      </c>
      <c r="K2202" s="9">
        <f t="shared" ca="1" si="107"/>
        <v>3.0315923837889613E-2</v>
      </c>
      <c r="L2202" s="10"/>
    </row>
    <row r="2203" spans="1:12">
      <c r="A2203" s="1" t="s">
        <v>2202</v>
      </c>
      <c r="B2203" s="3">
        <v>96.21</v>
      </c>
      <c r="C2203" s="9">
        <f t="shared" si="105"/>
        <v>-6.7107164980384493E-3</v>
      </c>
      <c r="E2203" s="3">
        <v>143.99</v>
      </c>
      <c r="F2203" s="9">
        <f t="shared" si="106"/>
        <v>1.3891783010366865E-4</v>
      </c>
      <c r="H2203" s="10">
        <f ca="1">IF(ROW()-2&gt;=$R$4, AVERAGE(INDIRECT("C"&amp;ROW()-$R$4+1):C2203), "")</f>
        <v>-6.7107164980384493E-3</v>
      </c>
      <c r="J2203" s="18">
        <f ca="1">IF(ISNUMBER(MoyMob), IF(TestX, J2202*(1+C2203), J2202*(1+F2203)), J2202*(1+C2203))</f>
        <v>371.46387812040388</v>
      </c>
      <c r="K2203" s="9">
        <f t="shared" ca="1" si="107"/>
        <v>1.3891783010366865E-4</v>
      </c>
      <c r="L2203" s="10"/>
    </row>
    <row r="2204" spans="1:12">
      <c r="A2204" s="1" t="s">
        <v>2203</v>
      </c>
      <c r="B2204" s="3">
        <v>98.74</v>
      </c>
      <c r="C2204" s="9">
        <f t="shared" si="105"/>
        <v>2.6296642760627709E-2</v>
      </c>
      <c r="E2204" s="3">
        <v>143.99</v>
      </c>
      <c r="F2204" s="9">
        <f t="shared" si="106"/>
        <v>0</v>
      </c>
      <c r="H2204" s="10">
        <f ca="1">IF(ROW()-2&gt;=$R$4, AVERAGE(INDIRECT("C"&amp;ROW()-$R$4+1):C2204), "")</f>
        <v>2.6296642760627709E-2</v>
      </c>
      <c r="J2204" s="18">
        <f ca="1">IF(ISNUMBER(MoyMob), IF(TestX, J2203*(1+C2204), J2203*(1+F2204)), J2203*(1+C2204))</f>
        <v>371.46387812040388</v>
      </c>
      <c r="K2204" s="9">
        <f t="shared" ca="1" si="107"/>
        <v>0</v>
      </c>
      <c r="L2204" s="10"/>
    </row>
    <row r="2205" spans="1:12">
      <c r="A2205" s="1" t="s">
        <v>2204</v>
      </c>
      <c r="B2205" s="3">
        <v>98.9</v>
      </c>
      <c r="C2205" s="9">
        <f t="shared" si="105"/>
        <v>1.6204172574438847E-3</v>
      </c>
      <c r="E2205" s="3">
        <v>143.79</v>
      </c>
      <c r="F2205" s="9">
        <f t="shared" si="106"/>
        <v>-1.3889853462046853E-3</v>
      </c>
      <c r="H2205" s="10">
        <f ca="1">IF(ROW()-2&gt;=$R$4, AVERAGE(INDIRECT("C"&amp;ROW()-$R$4+1):C2205), "")</f>
        <v>1.6204172574438847E-3</v>
      </c>
      <c r="J2205" s="18">
        <f ca="1">IF(ISNUMBER(MoyMob), IF(TestX, J2204*(1+C2205), J2204*(1+F2205)), J2204*(1+C2205))</f>
        <v>370.94792023705025</v>
      </c>
      <c r="K2205" s="9">
        <f t="shared" ca="1" si="107"/>
        <v>-1.3889853462046853E-3</v>
      </c>
      <c r="L2205" s="10"/>
    </row>
    <row r="2206" spans="1:12">
      <c r="A2206" s="1" t="s">
        <v>2205</v>
      </c>
      <c r="B2206" s="3">
        <v>98.17</v>
      </c>
      <c r="C2206" s="9">
        <f t="shared" si="105"/>
        <v>-7.381193124368135E-3</v>
      </c>
      <c r="E2206" s="3">
        <v>143.65</v>
      </c>
      <c r="F2206" s="9">
        <f t="shared" si="106"/>
        <v>-9.7364211697603675E-4</v>
      </c>
      <c r="H2206" s="10">
        <f ca="1">IF(ROW()-2&gt;=$R$4, AVERAGE(INDIRECT("C"&amp;ROW()-$R$4+1):C2206), "")</f>
        <v>-7.381193124368135E-3</v>
      </c>
      <c r="J2206" s="18">
        <f ca="1">IF(ISNUMBER(MoyMob), IF(TestX, J2205*(1+C2206), J2205*(1+F2206)), J2205*(1+C2206))</f>
        <v>368.20988199869788</v>
      </c>
      <c r="K2206" s="9">
        <f t="shared" ca="1" si="107"/>
        <v>-7.381193124368135E-3</v>
      </c>
      <c r="L2206" s="10"/>
    </row>
    <row r="2207" spans="1:12">
      <c r="A2207" s="1" t="s">
        <v>2206</v>
      </c>
      <c r="B2207" s="3">
        <v>98.25</v>
      </c>
      <c r="C2207" s="9">
        <f t="shared" si="105"/>
        <v>8.1491290618318502E-4</v>
      </c>
      <c r="E2207" s="3">
        <v>143.19</v>
      </c>
      <c r="F2207" s="9">
        <f t="shared" si="106"/>
        <v>-3.2022276366168168E-3</v>
      </c>
      <c r="H2207" s="10">
        <f ca="1">IF(ROW()-2&gt;=$R$4, AVERAGE(INDIRECT("C"&amp;ROW()-$R$4+1):C2207), "")</f>
        <v>8.1491290618318502E-4</v>
      </c>
      <c r="J2207" s="18">
        <f ca="1">IF(ISNUMBER(MoyMob), IF(TestX, J2206*(1+C2207), J2206*(1+F2207)), J2206*(1+C2207))</f>
        <v>367.03079013848622</v>
      </c>
      <c r="K2207" s="9">
        <f t="shared" ca="1" si="107"/>
        <v>-3.2022276366168168E-3</v>
      </c>
      <c r="L2207" s="10"/>
    </row>
    <row r="2208" spans="1:12">
      <c r="A2208" s="1" t="s">
        <v>2207</v>
      </c>
      <c r="B2208" s="3">
        <v>101.26</v>
      </c>
      <c r="C2208" s="9">
        <f t="shared" si="105"/>
        <v>3.0636132315521758E-2</v>
      </c>
      <c r="E2208" s="3">
        <v>142.85</v>
      </c>
      <c r="F2208" s="9">
        <f t="shared" si="106"/>
        <v>-2.3744674907465457E-3</v>
      </c>
      <c r="H2208" s="10">
        <f ca="1">IF(ROW()-2&gt;=$R$4, AVERAGE(INDIRECT("C"&amp;ROW()-$R$4+1):C2208), "")</f>
        <v>3.0636132315521758E-2</v>
      </c>
      <c r="J2208" s="18">
        <f ca="1">IF(ISNUMBER(MoyMob), IF(TestX, J2207*(1+C2208), J2207*(1+F2208)), J2207*(1+C2208))</f>
        <v>366.15928745919939</v>
      </c>
      <c r="K2208" s="9">
        <f t="shared" ca="1" si="107"/>
        <v>-2.3744674907465457E-3</v>
      </c>
      <c r="L2208" s="10"/>
    </row>
    <row r="2209" spans="1:12">
      <c r="A2209" s="1" t="s">
        <v>2208</v>
      </c>
      <c r="B2209" s="3">
        <v>102.64</v>
      </c>
      <c r="C2209" s="9">
        <f t="shared" si="105"/>
        <v>1.3628283626308413E-2</v>
      </c>
      <c r="E2209" s="3">
        <v>142.69999999999999</v>
      </c>
      <c r="F2209" s="9">
        <f t="shared" si="106"/>
        <v>-1.0500525026251317E-3</v>
      </c>
      <c r="H2209" s="10">
        <f ca="1">IF(ROW()-2&gt;=$R$4, AVERAGE(INDIRECT("C"&amp;ROW()-$R$4+1):C2209), "")</f>
        <v>1.3628283626308413E-2</v>
      </c>
      <c r="J2209" s="18">
        <f ca="1">IF(ISNUMBER(MoyMob), IF(TestX, J2208*(1+C2209), J2208*(1+F2209)), J2208*(1+C2209))</f>
        <v>371.14941008110037</v>
      </c>
      <c r="K2209" s="9">
        <f t="shared" ca="1" si="107"/>
        <v>1.3628283626308413E-2</v>
      </c>
      <c r="L2209" s="10"/>
    </row>
    <row r="2210" spans="1:12">
      <c r="A2210" s="1" t="s">
        <v>2209</v>
      </c>
      <c r="B2210" s="3">
        <v>101.91</v>
      </c>
      <c r="C2210" s="9">
        <f t="shared" si="105"/>
        <v>-7.1122369446610101E-3</v>
      </c>
      <c r="E2210" s="3">
        <v>142.47</v>
      </c>
      <c r="F2210" s="9">
        <f t="shared" si="106"/>
        <v>-1.6117729502451716E-3</v>
      </c>
      <c r="H2210" s="10">
        <f ca="1">IF(ROW()-2&gt;=$R$4, AVERAGE(INDIRECT("C"&amp;ROW()-$R$4+1):C2210), "")</f>
        <v>-7.1122369446610101E-3</v>
      </c>
      <c r="J2210" s="18">
        <f ca="1">IF(ISNUMBER(MoyMob), IF(TestX, J2209*(1+C2210), J2209*(1+F2210)), J2209*(1+C2210))</f>
        <v>370.55120150143222</v>
      </c>
      <c r="K2210" s="9">
        <f t="shared" ca="1" si="107"/>
        <v>-1.6117729502451716E-3</v>
      </c>
      <c r="L2210" s="10"/>
    </row>
    <row r="2211" spans="1:12">
      <c r="A2211" s="1" t="s">
        <v>2210</v>
      </c>
      <c r="B2211" s="3">
        <v>100.12</v>
      </c>
      <c r="C2211" s="9">
        <f t="shared" si="105"/>
        <v>-1.7564517711706307E-2</v>
      </c>
      <c r="E2211" s="3">
        <v>142.81</v>
      </c>
      <c r="F2211" s="9">
        <f t="shared" si="106"/>
        <v>2.3864673264546443E-3</v>
      </c>
      <c r="H2211" s="10">
        <f ca="1">IF(ROW()-2&gt;=$R$4, AVERAGE(INDIRECT("C"&amp;ROW()-$R$4+1):C2211), "")</f>
        <v>-1.7564517711706307E-2</v>
      </c>
      <c r="J2211" s="18">
        <f ca="1">IF(ISNUMBER(MoyMob), IF(TestX, J2210*(1+C2211), J2210*(1+F2211)), J2210*(1+C2211))</f>
        <v>371.43550983659389</v>
      </c>
      <c r="K2211" s="9">
        <f t="shared" ca="1" si="107"/>
        <v>2.3864673264546443E-3</v>
      </c>
      <c r="L2211" s="10"/>
    </row>
    <row r="2212" spans="1:12">
      <c r="A2212" s="1" t="s">
        <v>2211</v>
      </c>
      <c r="B2212" s="3">
        <v>101.91</v>
      </c>
      <c r="C2212" s="9">
        <f t="shared" si="105"/>
        <v>1.7878545745105834E-2</v>
      </c>
      <c r="E2212" s="3">
        <v>143.16</v>
      </c>
      <c r="F2212" s="9">
        <f t="shared" si="106"/>
        <v>2.4508087668930756E-3</v>
      </c>
      <c r="H2212" s="10">
        <f ca="1">IF(ROW()-2&gt;=$R$4, AVERAGE(INDIRECT("C"&amp;ROW()-$R$4+1):C2212), "")</f>
        <v>1.7878545745105834E-2</v>
      </c>
      <c r="J2212" s="18">
        <f ca="1">IF(ISNUMBER(MoyMob), IF(TestX, J2211*(1+C2212), J2211*(1+F2212)), J2211*(1+C2212))</f>
        <v>372.34582724043679</v>
      </c>
      <c r="K2212" s="9">
        <f t="shared" ca="1" si="107"/>
        <v>2.4508087668930756E-3</v>
      </c>
      <c r="L2212" s="10"/>
    </row>
    <row r="2213" spans="1:12">
      <c r="A2213" s="1" t="s">
        <v>2212</v>
      </c>
      <c r="B2213" s="3">
        <v>101.1</v>
      </c>
      <c r="C2213" s="9">
        <f t="shared" si="105"/>
        <v>-7.9481895790403101E-3</v>
      </c>
      <c r="E2213" s="3">
        <v>142.59</v>
      </c>
      <c r="F2213" s="9">
        <f t="shared" si="106"/>
        <v>-3.9815590947192003E-3</v>
      </c>
      <c r="H2213" s="10">
        <f ca="1">IF(ROW()-2&gt;=$R$4, AVERAGE(INDIRECT("C"&amp;ROW()-$R$4+1):C2213), "")</f>
        <v>-7.9481895790403101E-3</v>
      </c>
      <c r="J2213" s="18">
        <f ca="1">IF(ISNUMBER(MoyMob), IF(TestX, J2212*(1+C2213), J2212*(1+F2213)), J2212*(1+C2213))</f>
        <v>369.38635201656518</v>
      </c>
      <c r="K2213" s="9">
        <f t="shared" ca="1" si="107"/>
        <v>-7.9481895790404211E-3</v>
      </c>
      <c r="L2213" s="10"/>
    </row>
    <row r="2214" spans="1:12">
      <c r="A2214" s="1" t="s">
        <v>2213</v>
      </c>
      <c r="B2214" s="3">
        <v>99.71</v>
      </c>
      <c r="C2214" s="9">
        <f t="shared" si="105"/>
        <v>-1.3748763600395675E-2</v>
      </c>
      <c r="E2214" s="3">
        <v>142.83000000000001</v>
      </c>
      <c r="F2214" s="9">
        <f t="shared" si="106"/>
        <v>1.683147485798564E-3</v>
      </c>
      <c r="H2214" s="10">
        <f ca="1">IF(ROW()-2&gt;=$R$4, AVERAGE(INDIRECT("C"&amp;ROW()-$R$4+1):C2214), "")</f>
        <v>-1.3748763600395675E-2</v>
      </c>
      <c r="J2214" s="18">
        <f ca="1">IF(ISNUMBER(MoyMob), IF(TestX, J2213*(1+C2214), J2213*(1+F2214)), J2213*(1+C2214))</f>
        <v>364.30774638547689</v>
      </c>
      <c r="K2214" s="9">
        <f t="shared" ca="1" si="107"/>
        <v>-1.3748763600395675E-2</v>
      </c>
      <c r="L2214" s="10"/>
    </row>
    <row r="2215" spans="1:12">
      <c r="A2215" s="1" t="s">
        <v>2214</v>
      </c>
      <c r="B2215" s="3">
        <v>100.61</v>
      </c>
      <c r="C2215" s="9">
        <f t="shared" si="105"/>
        <v>9.0261759101395445E-3</v>
      </c>
      <c r="E2215" s="3">
        <v>142.87</v>
      </c>
      <c r="F2215" s="9">
        <f t="shared" si="106"/>
        <v>2.8005321010993178E-4</v>
      </c>
      <c r="H2215" s="10">
        <f ca="1">IF(ROW()-2&gt;=$R$4, AVERAGE(INDIRECT("C"&amp;ROW()-$R$4+1):C2215), "")</f>
        <v>9.0261759101395445E-3</v>
      </c>
      <c r="J2215" s="18">
        <f ca="1">IF(ISNUMBER(MoyMob), IF(TestX, J2214*(1+C2215), J2214*(1+F2215)), J2214*(1+C2215))</f>
        <v>364.40977193932008</v>
      </c>
      <c r="K2215" s="9">
        <f t="shared" ca="1" si="107"/>
        <v>2.8005321010993178E-4</v>
      </c>
      <c r="L2215" s="10"/>
    </row>
    <row r="2216" spans="1:12">
      <c r="A2216" s="1" t="s">
        <v>2215</v>
      </c>
      <c r="B2216" s="3">
        <v>98.9</v>
      </c>
      <c r="C2216" s="9">
        <f t="shared" si="105"/>
        <v>-1.6996322433157629E-2</v>
      </c>
      <c r="E2216" s="3">
        <v>143.05000000000001</v>
      </c>
      <c r="F2216" s="9">
        <f t="shared" si="106"/>
        <v>1.259886610205152E-3</v>
      </c>
      <c r="H2216" s="10">
        <f ca="1">IF(ROW()-2&gt;=$R$4, AVERAGE(INDIRECT("C"&amp;ROW()-$R$4+1):C2216), "")</f>
        <v>-1.6996322433157629E-2</v>
      </c>
      <c r="J2216" s="18">
        <f ca="1">IF(ISNUMBER(MoyMob), IF(TestX, J2215*(1+C2216), J2215*(1+F2216)), J2215*(1+C2216))</f>
        <v>358.21614595764595</v>
      </c>
      <c r="K2216" s="9">
        <f t="shared" ca="1" si="107"/>
        <v>-1.6996322433157629E-2</v>
      </c>
      <c r="L2216" s="10"/>
    </row>
    <row r="2217" spans="1:12">
      <c r="A2217" s="1" t="s">
        <v>2216</v>
      </c>
      <c r="B2217" s="3">
        <v>99.96</v>
      </c>
      <c r="C2217" s="9">
        <f t="shared" si="105"/>
        <v>1.0717896865520604E-2</v>
      </c>
      <c r="E2217" s="3">
        <v>143.25</v>
      </c>
      <c r="F2217" s="9">
        <f t="shared" si="106"/>
        <v>1.3981125480599932E-3</v>
      </c>
      <c r="H2217" s="10">
        <f ca="1">IF(ROW()-2&gt;=$R$4, AVERAGE(INDIRECT("C"&amp;ROW()-$R$4+1):C2217), "")</f>
        <v>1.0717896865520604E-2</v>
      </c>
      <c r="J2217" s="18">
        <f ca="1">IF(ISNUMBER(MoyMob), IF(TestX, J2216*(1+C2217), J2216*(1+F2217)), J2216*(1+C2217))</f>
        <v>362.05546966558427</v>
      </c>
      <c r="K2217" s="9">
        <f t="shared" ca="1" si="107"/>
        <v>1.0717896865520604E-2</v>
      </c>
      <c r="L2217" s="10"/>
    </row>
    <row r="2218" spans="1:12">
      <c r="A2218" s="1" t="s">
        <v>2217</v>
      </c>
      <c r="B2218" s="3">
        <v>100.61</v>
      </c>
      <c r="C2218" s="9">
        <f t="shared" si="105"/>
        <v>6.5026010404163337E-3</v>
      </c>
      <c r="E2218" s="3">
        <v>143.03</v>
      </c>
      <c r="F2218" s="9">
        <f t="shared" si="106"/>
        <v>-1.5357766143105911E-3</v>
      </c>
      <c r="H2218" s="10">
        <f ca="1">IF(ROW()-2&gt;=$R$4, AVERAGE(INDIRECT("C"&amp;ROW()-$R$4+1):C2218), "")</f>
        <v>6.5026010404163337E-3</v>
      </c>
      <c r="J2218" s="18">
        <f ca="1">IF(ISNUMBER(MoyMob), IF(TestX, J2217*(1+C2218), J2217*(1+F2218)), J2217*(1+C2218))</f>
        <v>361.49943334218864</v>
      </c>
      <c r="K2218" s="9">
        <f t="shared" ca="1" si="107"/>
        <v>-1.5357766143105911E-3</v>
      </c>
      <c r="L2218" s="10"/>
    </row>
    <row r="2219" spans="1:12">
      <c r="A2219" s="1" t="s">
        <v>2218</v>
      </c>
      <c r="B2219" s="3">
        <v>98.49</v>
      </c>
      <c r="C2219" s="9">
        <f t="shared" si="105"/>
        <v>-2.1071464069178036E-2</v>
      </c>
      <c r="E2219" s="3">
        <v>143.71</v>
      </c>
      <c r="F2219" s="9">
        <f t="shared" si="106"/>
        <v>4.7542473606936309E-3</v>
      </c>
      <c r="H2219" s="10">
        <f ca="1">IF(ROW()-2&gt;=$R$4, AVERAGE(INDIRECT("C"&amp;ROW()-$R$4+1):C2219), "")</f>
        <v>-2.1071464069178036E-2</v>
      </c>
      <c r="J2219" s="18">
        <f ca="1">IF(ISNUMBER(MoyMob), IF(TestX, J2218*(1+C2219), J2218*(1+F2219)), J2218*(1+C2219))</f>
        <v>353.88211102149052</v>
      </c>
      <c r="K2219" s="9">
        <f t="shared" ca="1" si="107"/>
        <v>-2.1071464069177925E-2</v>
      </c>
      <c r="L2219" s="10"/>
    </row>
    <row r="2220" spans="1:12">
      <c r="A2220" s="1" t="s">
        <v>2219</v>
      </c>
      <c r="B2220" s="3">
        <v>101.1</v>
      </c>
      <c r="C2220" s="9">
        <f t="shared" si="105"/>
        <v>2.650015229972591E-2</v>
      </c>
      <c r="E2220" s="3">
        <v>143.32</v>
      </c>
      <c r="F2220" s="9">
        <f t="shared" si="106"/>
        <v>-2.7137986222254273E-3</v>
      </c>
      <c r="H2220" s="10">
        <f ca="1">IF(ROW()-2&gt;=$R$4, AVERAGE(INDIRECT("C"&amp;ROW()-$R$4+1):C2220), "")</f>
        <v>2.650015229972591E-2</v>
      </c>
      <c r="J2220" s="18">
        <f ca="1">IF(ISNUMBER(MoyMob), IF(TestX, J2219*(1+C2220), J2219*(1+F2220)), J2219*(1+C2220))</f>
        <v>352.92174623617018</v>
      </c>
      <c r="K2220" s="9">
        <f t="shared" ca="1" si="107"/>
        <v>-2.7137986222254273E-3</v>
      </c>
      <c r="L2220" s="10"/>
    </row>
    <row r="2221" spans="1:12">
      <c r="A2221" s="1" t="s">
        <v>2220</v>
      </c>
      <c r="B2221" s="3">
        <v>103.78</v>
      </c>
      <c r="C2221" s="9">
        <f t="shared" si="105"/>
        <v>2.6508407517309651E-2</v>
      </c>
      <c r="E2221" s="3">
        <v>143.44</v>
      </c>
      <c r="F2221" s="9">
        <f t="shared" si="106"/>
        <v>8.3728718950593084E-4</v>
      </c>
      <c r="H2221" s="10">
        <f ca="1">IF(ROW()-2&gt;=$R$4, AVERAGE(INDIRECT("C"&amp;ROW()-$R$4+1):C2221), "")</f>
        <v>2.6508407517309651E-2</v>
      </c>
      <c r="J2221" s="18">
        <f ca="1">IF(ISNUMBER(MoyMob), IF(TestX, J2220*(1+C2221), J2220*(1+F2221)), J2220*(1+C2221))</f>
        <v>353.21724309319177</v>
      </c>
      <c r="K2221" s="9">
        <f t="shared" ca="1" si="107"/>
        <v>8.3728718950593084E-4</v>
      </c>
      <c r="L2221" s="10"/>
    </row>
    <row r="2222" spans="1:12">
      <c r="A2222" s="1" t="s">
        <v>2221</v>
      </c>
      <c r="B2222" s="3">
        <v>103.29</v>
      </c>
      <c r="C2222" s="9">
        <f t="shared" si="105"/>
        <v>-4.721526305646484E-3</v>
      </c>
      <c r="E2222" s="3">
        <v>143.91999999999999</v>
      </c>
      <c r="F2222" s="9">
        <f t="shared" si="106"/>
        <v>3.3463469046290939E-3</v>
      </c>
      <c r="H2222" s="10">
        <f ca="1">IF(ROW()-2&gt;=$R$4, AVERAGE(INDIRECT("C"&amp;ROW()-$R$4+1):C2222), "")</f>
        <v>-4.721526305646484E-3</v>
      </c>
      <c r="J2222" s="18">
        <f ca="1">IF(ISNUMBER(MoyMob), IF(TestX, J2221*(1+C2222), J2221*(1+F2222)), J2221*(1+C2222))</f>
        <v>351.54951858831936</v>
      </c>
      <c r="K2222" s="9">
        <f t="shared" ca="1" si="107"/>
        <v>-4.721526305646373E-3</v>
      </c>
      <c r="L2222" s="10"/>
    </row>
    <row r="2223" spans="1:12">
      <c r="A2223" s="1" t="s">
        <v>2222</v>
      </c>
      <c r="B2223" s="3">
        <v>102.4</v>
      </c>
      <c r="C2223" s="9">
        <f t="shared" si="105"/>
        <v>-8.6165166037370788E-3</v>
      </c>
      <c r="E2223" s="3">
        <v>143.79</v>
      </c>
      <c r="F2223" s="9">
        <f t="shared" si="106"/>
        <v>-9.0327959977765104E-4</v>
      </c>
      <c r="H2223" s="10">
        <f ca="1">IF(ROW()-2&gt;=$R$4, AVERAGE(INDIRECT("C"&amp;ROW()-$R$4+1):C2223), "")</f>
        <v>-8.6165166037370788E-3</v>
      </c>
      <c r="J2223" s="18">
        <f ca="1">IF(ISNUMBER(MoyMob), IF(TestX, J2222*(1+C2223), J2222*(1+F2223)), J2222*(1+C2223))</f>
        <v>351.23197107986687</v>
      </c>
      <c r="K2223" s="9">
        <f t="shared" ca="1" si="107"/>
        <v>-9.0327959977765104E-4</v>
      </c>
      <c r="L2223" s="10"/>
    </row>
    <row r="2224" spans="1:12">
      <c r="A2224" s="1" t="s">
        <v>2223</v>
      </c>
      <c r="B2224" s="3">
        <v>103.38</v>
      </c>
      <c r="C2224" s="9">
        <f t="shared" si="105"/>
        <v>9.5703124999999556E-3</v>
      </c>
      <c r="E2224" s="3">
        <v>143.81</v>
      </c>
      <c r="F2224" s="9">
        <f t="shared" si="106"/>
        <v>1.390917309966877E-4</v>
      </c>
      <c r="H2224" s="10">
        <f ca="1">IF(ROW()-2&gt;=$R$4, AVERAGE(INDIRECT("C"&amp;ROW()-$R$4+1):C2224), "")</f>
        <v>9.5703124999999556E-3</v>
      </c>
      <c r="J2224" s="18">
        <f ca="1">IF(ISNUMBER(MoyMob), IF(TestX, J2223*(1+C2224), J2223*(1+F2224)), J2223*(1+C2224))</f>
        <v>351.28082454270572</v>
      </c>
      <c r="K2224" s="9">
        <f t="shared" ca="1" si="107"/>
        <v>1.390917309966877E-4</v>
      </c>
      <c r="L2224" s="10"/>
    </row>
    <row r="2225" spans="1:12">
      <c r="A2225" s="1" t="s">
        <v>2224</v>
      </c>
      <c r="B2225" s="3">
        <v>101.99</v>
      </c>
      <c r="C2225" s="9">
        <f t="shared" si="105"/>
        <v>-1.3445540723544203E-2</v>
      </c>
      <c r="E2225" s="3">
        <v>144.16999999999999</v>
      </c>
      <c r="F2225" s="9">
        <f t="shared" si="106"/>
        <v>2.5033029691954312E-3</v>
      </c>
      <c r="H2225" s="10">
        <f ca="1">IF(ROW()-2&gt;=$R$4, AVERAGE(INDIRECT("C"&amp;ROW()-$R$4+1):C2225), "")</f>
        <v>-1.3445540723544203E-2</v>
      </c>
      <c r="J2225" s="18">
        <f ca="1">IF(ISNUMBER(MoyMob), IF(TestX, J2224*(1+C2225), J2224*(1+F2225)), J2224*(1+C2225))</f>
        <v>346.55766391091657</v>
      </c>
      <c r="K2225" s="9">
        <f t="shared" ca="1" si="107"/>
        <v>-1.3445540723544203E-2</v>
      </c>
      <c r="L2225" s="10"/>
    </row>
    <row r="2226" spans="1:12">
      <c r="A2226" s="1" t="s">
        <v>2225</v>
      </c>
      <c r="B2226" s="3">
        <v>101.67</v>
      </c>
      <c r="C2226" s="9">
        <f t="shared" si="105"/>
        <v>-3.1375625061279555E-3</v>
      </c>
      <c r="E2226" s="3">
        <v>144.26</v>
      </c>
      <c r="F2226" s="9">
        <f t="shared" si="106"/>
        <v>6.2426302282037049E-4</v>
      </c>
      <c r="H2226" s="10">
        <f ca="1">IF(ROW()-2&gt;=$R$4, AVERAGE(INDIRECT("C"&amp;ROW()-$R$4+1):C2226), "")</f>
        <v>-3.1375625061279555E-3</v>
      </c>
      <c r="J2226" s="18">
        <f ca="1">IF(ISNUMBER(MoyMob), IF(TestX, J2225*(1+C2226), J2225*(1+F2226)), J2225*(1+C2226))</f>
        <v>345.47031757841842</v>
      </c>
      <c r="K2226" s="9">
        <f t="shared" ca="1" si="107"/>
        <v>-3.1375625061278445E-3</v>
      </c>
      <c r="L2226" s="10"/>
    </row>
    <row r="2227" spans="1:12">
      <c r="A2227" s="1" t="s">
        <v>2226</v>
      </c>
      <c r="B2227" s="3">
        <v>101.34</v>
      </c>
      <c r="C2227" s="9">
        <f t="shared" si="105"/>
        <v>-3.2457952198288176E-3</v>
      </c>
      <c r="E2227" s="3">
        <v>144.29</v>
      </c>
      <c r="F2227" s="9">
        <f t="shared" si="106"/>
        <v>2.0795785387495158E-4</v>
      </c>
      <c r="H2227" s="10">
        <f ca="1">IF(ROW()-2&gt;=$R$4, AVERAGE(INDIRECT("C"&amp;ROW()-$R$4+1):C2227), "")</f>
        <v>-3.2457952198288176E-3</v>
      </c>
      <c r="J2227" s="18">
        <f ca="1">IF(ISNUMBER(MoyMob), IF(TestX, J2226*(1+C2227), J2226*(1+F2227)), J2226*(1+C2227))</f>
        <v>345.5421608442395</v>
      </c>
      <c r="K2227" s="9">
        <f t="shared" ca="1" si="107"/>
        <v>2.0795785387495158E-4</v>
      </c>
      <c r="L2227" s="10"/>
    </row>
    <row r="2228" spans="1:12">
      <c r="A2228" s="1" t="s">
        <v>2227</v>
      </c>
      <c r="B2228" s="3">
        <v>101.42</v>
      </c>
      <c r="C2228" s="9">
        <f t="shared" si="105"/>
        <v>7.8942174856910796E-4</v>
      </c>
      <c r="E2228" s="3">
        <v>144.34</v>
      </c>
      <c r="F2228" s="9">
        <f t="shared" si="106"/>
        <v>3.465243606626256E-4</v>
      </c>
      <c r="H2228" s="10">
        <f ca="1">IF(ROW()-2&gt;=$R$4, AVERAGE(INDIRECT("C"&amp;ROW()-$R$4+1):C2228), "")</f>
        <v>7.8942174856910796E-4</v>
      </c>
      <c r="J2228" s="18">
        <f ca="1">IF(ISNUMBER(MoyMob), IF(TestX, J2227*(1+C2228), J2227*(1+F2228)), J2227*(1+C2228))</f>
        <v>345.81493934105754</v>
      </c>
      <c r="K2228" s="9">
        <f t="shared" ca="1" si="107"/>
        <v>7.8942174856910796E-4</v>
      </c>
      <c r="L2228" s="10"/>
    </row>
    <row r="2229" spans="1:12">
      <c r="A2229" s="1" t="s">
        <v>2228</v>
      </c>
      <c r="B2229" s="3">
        <v>103.05</v>
      </c>
      <c r="C2229" s="9">
        <f t="shared" si="105"/>
        <v>1.607178071386306E-2</v>
      </c>
      <c r="E2229" s="3">
        <v>144.37</v>
      </c>
      <c r="F2229" s="9">
        <f t="shared" si="106"/>
        <v>2.0784259387562898E-4</v>
      </c>
      <c r="H2229" s="10">
        <f ca="1">IF(ROW()-2&gt;=$R$4, AVERAGE(INDIRECT("C"&amp;ROW()-$R$4+1):C2229), "")</f>
        <v>1.607178071386306E-2</v>
      </c>
      <c r="J2229" s="18">
        <f ca="1">IF(ISNUMBER(MoyMob), IF(TestX, J2228*(1+C2229), J2228*(1+F2229)), J2228*(1+C2229))</f>
        <v>351.37280121372487</v>
      </c>
      <c r="K2229" s="9">
        <f t="shared" ca="1" si="107"/>
        <v>1.607178071386306E-2</v>
      </c>
      <c r="L2229" s="10"/>
    </row>
    <row r="2230" spans="1:12">
      <c r="A2230" s="1" t="s">
        <v>2229</v>
      </c>
      <c r="B2230" s="3">
        <v>100.2</v>
      </c>
      <c r="C2230" s="9">
        <f t="shared" si="105"/>
        <v>-2.7656477438136817E-2</v>
      </c>
      <c r="E2230" s="3">
        <v>144.5</v>
      </c>
      <c r="F2230" s="9">
        <f t="shared" si="106"/>
        <v>9.004640853362833E-4</v>
      </c>
      <c r="H2230" s="10">
        <f ca="1">IF(ROW()-2&gt;=$R$4, AVERAGE(INDIRECT("C"&amp;ROW()-$R$4+1):C2230), "")</f>
        <v>-2.7656477438136817E-2</v>
      </c>
      <c r="J2230" s="18">
        <f ca="1">IF(ISNUMBER(MoyMob), IF(TestX, J2229*(1+C2230), J2229*(1+F2230)), J2229*(1+C2230))</f>
        <v>341.65506726458256</v>
      </c>
      <c r="K2230" s="9">
        <f t="shared" ca="1" si="107"/>
        <v>-2.7656477438136817E-2</v>
      </c>
      <c r="L2230" s="10"/>
    </row>
    <row r="2231" spans="1:12">
      <c r="A2231" s="1" t="s">
        <v>2230</v>
      </c>
      <c r="B2231" s="3">
        <v>99.96</v>
      </c>
      <c r="C2231" s="9">
        <f t="shared" si="105"/>
        <v>-2.3952095808383866E-3</v>
      </c>
      <c r="E2231" s="3">
        <v>144.33000000000001</v>
      </c>
      <c r="F2231" s="9">
        <f t="shared" si="106"/>
        <v>-1.1764705882352233E-3</v>
      </c>
      <c r="H2231" s="10">
        <f ca="1">IF(ROW()-2&gt;=$R$4, AVERAGE(INDIRECT("C"&amp;ROW()-$R$4+1):C2231), "")</f>
        <v>-2.3952095808383866E-3</v>
      </c>
      <c r="J2231" s="18">
        <f ca="1">IF(ISNUMBER(MoyMob), IF(TestX, J2230*(1+C2231), J2230*(1+F2231)), J2230*(1+C2231))</f>
        <v>341.25312012662425</v>
      </c>
      <c r="K2231" s="9">
        <f t="shared" ca="1" si="107"/>
        <v>-1.1764705882352233E-3</v>
      </c>
      <c r="L2231" s="10"/>
    </row>
    <row r="2232" spans="1:12">
      <c r="A2232" s="1" t="s">
        <v>2231</v>
      </c>
      <c r="B2232" s="3">
        <v>98.41</v>
      </c>
      <c r="C2232" s="9">
        <f t="shared" si="105"/>
        <v>-1.5506202480992326E-2</v>
      </c>
      <c r="E2232" s="3">
        <v>144.47</v>
      </c>
      <c r="F2232" s="9">
        <f t="shared" si="106"/>
        <v>9.6999930714325444E-4</v>
      </c>
      <c r="H2232" s="10">
        <f ca="1">IF(ROW()-2&gt;=$R$4, AVERAGE(INDIRECT("C"&amp;ROW()-$R$4+1):C2232), "")</f>
        <v>-1.5506202480992326E-2</v>
      </c>
      <c r="J2232" s="18">
        <f ca="1">IF(ISNUMBER(MoyMob), IF(TestX, J2231*(1+C2232), J2231*(1+F2232)), J2231*(1+C2232))</f>
        <v>341.58413541670757</v>
      </c>
      <c r="K2232" s="9">
        <f t="shared" ca="1" si="107"/>
        <v>9.6999930714325444E-4</v>
      </c>
      <c r="L2232" s="10"/>
    </row>
    <row r="2233" spans="1:12">
      <c r="A2233" s="1" t="s">
        <v>2232</v>
      </c>
      <c r="B2233" s="3">
        <v>96.46</v>
      </c>
      <c r="C2233" s="9">
        <f t="shared" si="105"/>
        <v>-1.9815059445178362E-2</v>
      </c>
      <c r="E2233" s="3">
        <v>144.41</v>
      </c>
      <c r="F2233" s="9">
        <f t="shared" si="106"/>
        <v>-4.1531113726034352E-4</v>
      </c>
      <c r="H2233" s="10">
        <f ca="1">IF(ROW()-2&gt;=$R$4, AVERAGE(INDIRECT("C"&amp;ROW()-$R$4+1):C2233), "")</f>
        <v>-1.9815059445178362E-2</v>
      </c>
      <c r="J2233" s="18">
        <f ca="1">IF(ISNUMBER(MoyMob), IF(TestX, J2232*(1+C2233), J2232*(1+F2233)), J2232*(1+C2233))</f>
        <v>334.81562546789564</v>
      </c>
      <c r="K2233" s="9">
        <f t="shared" ca="1" si="107"/>
        <v>-1.9815059445178362E-2</v>
      </c>
      <c r="L2233" s="10"/>
    </row>
    <row r="2234" spans="1:12">
      <c r="A2234" s="1" t="s">
        <v>2233</v>
      </c>
      <c r="B2234" s="3">
        <v>95.24</v>
      </c>
      <c r="C2234" s="9">
        <f t="shared" si="105"/>
        <v>-1.2647729628861737E-2</v>
      </c>
      <c r="E2234" s="3">
        <v>144.47999999999999</v>
      </c>
      <c r="F2234" s="9">
        <f t="shared" si="106"/>
        <v>4.8473097430923318E-4</v>
      </c>
      <c r="H2234" s="10">
        <f ca="1">IF(ROW()-2&gt;=$R$4, AVERAGE(INDIRECT("C"&amp;ROW()-$R$4+1):C2234), "")</f>
        <v>-1.2647729628861737E-2</v>
      </c>
      <c r="J2234" s="18">
        <f ca="1">IF(ISNUMBER(MoyMob), IF(TestX, J2233*(1+C2234), J2233*(1+F2234)), J2233*(1+C2234))</f>
        <v>330.58096796145946</v>
      </c>
      <c r="K2234" s="9">
        <f t="shared" ca="1" si="107"/>
        <v>-1.2647729628861737E-2</v>
      </c>
      <c r="L2234" s="10"/>
    </row>
    <row r="2235" spans="1:12">
      <c r="A2235" s="1" t="s">
        <v>2234</v>
      </c>
      <c r="B2235" s="3">
        <v>97.19</v>
      </c>
      <c r="C2235" s="9">
        <f t="shared" si="105"/>
        <v>2.0474590508189783E-2</v>
      </c>
      <c r="E2235" s="3">
        <v>144.41999999999999</v>
      </c>
      <c r="F2235" s="9">
        <f t="shared" si="106"/>
        <v>-4.1528239202659467E-4</v>
      </c>
      <c r="H2235" s="10">
        <f ca="1">IF(ROW()-2&gt;=$R$4, AVERAGE(INDIRECT("C"&amp;ROW()-$R$4+1):C2235), "")</f>
        <v>2.0474590508189783E-2</v>
      </c>
      <c r="J2235" s="18">
        <f ca="1">IF(ISNUMBER(MoyMob), IF(TestX, J2234*(1+C2235), J2234*(1+F2235)), J2234*(1+C2235))</f>
        <v>337.34947791027133</v>
      </c>
      <c r="K2235" s="9">
        <f t="shared" ca="1" si="107"/>
        <v>2.0474590508189783E-2</v>
      </c>
      <c r="L2235" s="10"/>
    </row>
    <row r="2236" spans="1:12">
      <c r="A2236" s="1" t="s">
        <v>2235</v>
      </c>
      <c r="B2236" s="3">
        <v>99.96</v>
      </c>
      <c r="C2236" s="9">
        <f t="shared" si="105"/>
        <v>2.8500874575573487E-2</v>
      </c>
      <c r="E2236" s="3">
        <v>144.34</v>
      </c>
      <c r="F2236" s="9">
        <f t="shared" si="106"/>
        <v>-5.5393989752106076E-4</v>
      </c>
      <c r="H2236" s="10">
        <f ca="1">IF(ROW()-2&gt;=$R$4, AVERAGE(INDIRECT("C"&amp;ROW()-$R$4+1):C2236), "")</f>
        <v>2.8500874575573487E-2</v>
      </c>
      <c r="J2236" s="18">
        <f ca="1">IF(ISNUMBER(MoyMob), IF(TestX, J2235*(1+C2236), J2235*(1+F2236)), J2235*(1+C2236))</f>
        <v>346.96423306832719</v>
      </c>
      <c r="K2236" s="9">
        <f t="shared" ca="1" si="107"/>
        <v>2.8500874575573487E-2</v>
      </c>
      <c r="L2236" s="10"/>
    </row>
    <row r="2237" spans="1:12">
      <c r="A2237" s="1" t="s">
        <v>2236</v>
      </c>
      <c r="B2237" s="3">
        <v>111.27</v>
      </c>
      <c r="C2237" s="9">
        <f t="shared" si="105"/>
        <v>0.11314525810324128</v>
      </c>
      <c r="E2237" s="3">
        <v>144.18</v>
      </c>
      <c r="F2237" s="9">
        <f t="shared" si="106"/>
        <v>-1.1084938340030215E-3</v>
      </c>
      <c r="H2237" s="10">
        <f ca="1">IF(ROW()-2&gt;=$R$4, AVERAGE(INDIRECT("C"&amp;ROW()-$R$4+1):C2237), "")</f>
        <v>0.11314525810324128</v>
      </c>
      <c r="J2237" s="18">
        <f ca="1">IF(ISNUMBER(MoyMob), IF(TestX, J2236*(1+C2237), J2236*(1+F2237)), J2236*(1+C2237))</f>
        <v>386.22159077143624</v>
      </c>
      <c r="K2237" s="9">
        <f t="shared" ca="1" si="107"/>
        <v>0.11314525810324128</v>
      </c>
      <c r="L2237" s="10"/>
    </row>
    <row r="2238" spans="1:12">
      <c r="A2238" s="1" t="s">
        <v>2237</v>
      </c>
      <c r="B2238" s="3">
        <v>111.43</v>
      </c>
      <c r="C2238" s="9">
        <f t="shared" si="105"/>
        <v>1.4379437404512529E-3</v>
      </c>
      <c r="E2238" s="3">
        <v>144.69999999999999</v>
      </c>
      <c r="F2238" s="9">
        <f t="shared" si="106"/>
        <v>3.6066028575389986E-3</v>
      </c>
      <c r="H2238" s="10">
        <f ca="1">IF(ROW()-2&gt;=$R$4, AVERAGE(INDIRECT("C"&amp;ROW()-$R$4+1):C2238), "")</f>
        <v>1.4379437404512529E-3</v>
      </c>
      <c r="J2238" s="18">
        <f ca="1">IF(ISNUMBER(MoyMob), IF(TestX, J2237*(1+C2238), J2237*(1+F2238)), J2237*(1+C2238))</f>
        <v>387.61453866435573</v>
      </c>
      <c r="K2238" s="9">
        <f t="shared" ca="1" si="107"/>
        <v>3.6066028575389986E-3</v>
      </c>
      <c r="L2238" s="10"/>
    </row>
    <row r="2239" spans="1:12">
      <c r="A2239" s="1" t="s">
        <v>2238</v>
      </c>
      <c r="B2239" s="3">
        <v>112.41</v>
      </c>
      <c r="C2239" s="9">
        <f t="shared" si="105"/>
        <v>8.7947590415506927E-3</v>
      </c>
      <c r="E2239" s="3">
        <v>144.36000000000001</v>
      </c>
      <c r="F2239" s="9">
        <f t="shared" si="106"/>
        <v>-2.3496890117482572E-3</v>
      </c>
      <c r="H2239" s="10">
        <f ca="1">IF(ROW()-2&gt;=$R$4, AVERAGE(INDIRECT("C"&amp;ROW()-$R$4+1):C2239), "")</f>
        <v>8.7947590415506927E-3</v>
      </c>
      <c r="J2239" s="18">
        <f ca="1">IF(ISNUMBER(MoyMob), IF(TestX, J2238*(1+C2239), J2238*(1+F2239)), J2238*(1+C2239))</f>
        <v>386.70376504206223</v>
      </c>
      <c r="K2239" s="9">
        <f t="shared" ca="1" si="107"/>
        <v>-2.3496890117482572E-3</v>
      </c>
      <c r="L2239" s="10"/>
    </row>
    <row r="2240" spans="1:12">
      <c r="A2240" s="1" t="s">
        <v>2239</v>
      </c>
      <c r="B2240" s="3">
        <v>111.52</v>
      </c>
      <c r="C2240" s="9">
        <f t="shared" si="105"/>
        <v>-7.9174450671648522E-3</v>
      </c>
      <c r="E2240" s="3">
        <v>144.27000000000001</v>
      </c>
      <c r="F2240" s="9">
        <f t="shared" si="106"/>
        <v>-6.2344139650871711E-4</v>
      </c>
      <c r="H2240" s="10">
        <f ca="1">IF(ROW()-2&gt;=$R$4, AVERAGE(INDIRECT("C"&amp;ROW()-$R$4+1):C2240), "")</f>
        <v>-7.9174450671648522E-3</v>
      </c>
      <c r="J2240" s="18">
        <f ca="1">IF(ISNUMBER(MoyMob), IF(TestX, J2239*(1+C2240), J2239*(1+F2240)), J2239*(1+C2240))</f>
        <v>386.46267790674921</v>
      </c>
      <c r="K2240" s="9">
        <f t="shared" ca="1" si="107"/>
        <v>-6.2344139650871711E-4</v>
      </c>
      <c r="L2240" s="10"/>
    </row>
    <row r="2241" spans="1:12">
      <c r="A2241" s="1" t="s">
        <v>2240</v>
      </c>
      <c r="B2241" s="3">
        <v>109.89</v>
      </c>
      <c r="C2241" s="9">
        <f t="shared" si="105"/>
        <v>-1.4616212338593892E-2</v>
      </c>
      <c r="E2241" s="3">
        <v>144.68</v>
      </c>
      <c r="F2241" s="9">
        <f t="shared" si="106"/>
        <v>2.8418936715879362E-3</v>
      </c>
      <c r="H2241" s="10">
        <f ca="1">IF(ROW()-2&gt;=$R$4, AVERAGE(INDIRECT("C"&amp;ROW()-$R$4+1):C2241), "")</f>
        <v>-1.4616212338593892E-2</v>
      </c>
      <c r="J2241" s="18">
        <f ca="1">IF(ISNUMBER(MoyMob), IF(TestX, J2240*(1+C2241), J2240*(1+F2241)), J2240*(1+C2241))</f>
        <v>387.56096374539732</v>
      </c>
      <c r="K2241" s="9">
        <f t="shared" ca="1" si="107"/>
        <v>2.8418936715879362E-3</v>
      </c>
      <c r="L2241" s="10"/>
    </row>
    <row r="2242" spans="1:12">
      <c r="A2242" s="1" t="s">
        <v>2241</v>
      </c>
      <c r="B2242" s="3">
        <v>111.43</v>
      </c>
      <c r="C2242" s="9">
        <f t="shared" si="105"/>
        <v>1.4014014014014142E-2</v>
      </c>
      <c r="E2242" s="3">
        <v>144.53</v>
      </c>
      <c r="F2242" s="9">
        <f t="shared" si="106"/>
        <v>-1.0367708045342372E-3</v>
      </c>
      <c r="H2242" s="10">
        <f ca="1">IF(ROW()-2&gt;=$R$4, AVERAGE(INDIRECT("C"&amp;ROW()-$R$4+1):C2242), "")</f>
        <v>1.4014014014014142E-2</v>
      </c>
      <c r="J2242" s="18">
        <f ca="1">IF(ISNUMBER(MoyMob), IF(TestX, J2241*(1+C2242), J2241*(1+F2242)), J2241*(1+C2242))</f>
        <v>387.15915185320893</v>
      </c>
      <c r="K2242" s="9">
        <f t="shared" ca="1" si="107"/>
        <v>-1.0367708045342372E-3</v>
      </c>
      <c r="L2242" s="10"/>
    </row>
    <row r="2243" spans="1:12">
      <c r="A2243" s="1" t="s">
        <v>2242</v>
      </c>
      <c r="B2243" s="3">
        <v>112.41</v>
      </c>
      <c r="C2243" s="9">
        <f t="shared" si="105"/>
        <v>8.7947590415506927E-3</v>
      </c>
      <c r="E2243" s="3">
        <v>144.74</v>
      </c>
      <c r="F2243" s="9">
        <f t="shared" si="106"/>
        <v>1.4529855393343727E-3</v>
      </c>
      <c r="H2243" s="10">
        <f ca="1">IF(ROW()-2&gt;=$R$4, AVERAGE(INDIRECT("C"&amp;ROW()-$R$4+1):C2243), "")</f>
        <v>8.7947590415506927E-3</v>
      </c>
      <c r="J2243" s="18">
        <f ca="1">IF(ISNUMBER(MoyMob), IF(TestX, J2242*(1+C2243), J2242*(1+F2243)), J2242*(1+C2243))</f>
        <v>390.56412330448904</v>
      </c>
      <c r="K2243" s="9">
        <f t="shared" ca="1" si="107"/>
        <v>8.7947590415506927E-3</v>
      </c>
      <c r="L2243" s="10"/>
    </row>
    <row r="2244" spans="1:12">
      <c r="A2244" s="1" t="s">
        <v>2243</v>
      </c>
      <c r="B2244" s="3">
        <v>113.47</v>
      </c>
      <c r="C2244" s="9">
        <f t="shared" ref="C2244:C2307" si="108">B2244/B2243-1</f>
        <v>9.4297660350501911E-3</v>
      </c>
      <c r="E2244" s="3">
        <v>144.69999999999999</v>
      </c>
      <c r="F2244" s="9">
        <f t="shared" ref="F2244:F2307" si="109">E2244/E2243-1</f>
        <v>-2.7635760674327159E-4</v>
      </c>
      <c r="H2244" s="10">
        <f ca="1">IF(ROW()-2&gt;=$R$4, AVERAGE(INDIRECT("C"&amp;ROW()-$R$4+1):C2244), "")</f>
        <v>9.4297660350501911E-3</v>
      </c>
      <c r="J2244" s="18">
        <f ca="1">IF(ISNUMBER(MoyMob), IF(TestX, J2243*(1+C2244), J2243*(1+F2244)), J2243*(1+C2244))</f>
        <v>394.2470516089349</v>
      </c>
      <c r="K2244" s="9">
        <f t="shared" ref="K2244:K2307" ca="1" si="110">J2244/J2243-1</f>
        <v>9.4297660350501911E-3</v>
      </c>
      <c r="L2244" s="10"/>
    </row>
    <row r="2245" spans="1:12">
      <c r="A2245" s="1" t="s">
        <v>2244</v>
      </c>
      <c r="B2245" s="3">
        <v>114.93</v>
      </c>
      <c r="C2245" s="9">
        <f t="shared" si="108"/>
        <v>1.2866837049440472E-2</v>
      </c>
      <c r="E2245" s="3">
        <v>144.88999999999999</v>
      </c>
      <c r="F2245" s="9">
        <f t="shared" si="109"/>
        <v>1.313061506565294E-3</v>
      </c>
      <c r="H2245" s="10">
        <f ca="1">IF(ROW()-2&gt;=$R$4, AVERAGE(INDIRECT("C"&amp;ROW()-$R$4+1):C2245), "")</f>
        <v>1.2866837049440472E-2</v>
      </c>
      <c r="J2245" s="18">
        <f ca="1">IF(ISNUMBER(MoyMob), IF(TestX, J2244*(1+C2245), J2244*(1+F2245)), J2244*(1+C2245))</f>
        <v>394.76472223647943</v>
      </c>
      <c r="K2245" s="9">
        <f t="shared" ca="1" si="110"/>
        <v>1.313061506565294E-3</v>
      </c>
      <c r="L2245" s="10"/>
    </row>
    <row r="2246" spans="1:12">
      <c r="A2246" s="1" t="s">
        <v>2245</v>
      </c>
      <c r="B2246" s="3">
        <v>117.95</v>
      </c>
      <c r="C2246" s="9">
        <f t="shared" si="108"/>
        <v>2.6276864178195414E-2</v>
      </c>
      <c r="E2246" s="3">
        <v>144.46</v>
      </c>
      <c r="F2246" s="9">
        <f t="shared" si="109"/>
        <v>-2.9677686520807045E-3</v>
      </c>
      <c r="H2246" s="10">
        <f ca="1">IF(ROW()-2&gt;=$R$4, AVERAGE(INDIRECT("C"&amp;ROW()-$R$4+1):C2246), "")</f>
        <v>2.6276864178195414E-2</v>
      </c>
      <c r="J2246" s="18">
        <f ca="1">IF(ISNUMBER(MoyMob), IF(TestX, J2245*(1+C2246), J2245*(1+F2246)), J2245*(1+C2246))</f>
        <v>393.59315186887864</v>
      </c>
      <c r="K2246" s="9">
        <f t="shared" ca="1" si="110"/>
        <v>-2.9677686520808155E-3</v>
      </c>
      <c r="L2246" s="10"/>
    </row>
    <row r="2247" spans="1:12">
      <c r="A2247" s="1" t="s">
        <v>2246</v>
      </c>
      <c r="B2247" s="3">
        <v>115.59</v>
      </c>
      <c r="C2247" s="9">
        <f t="shared" si="108"/>
        <v>-2.0008478168715538E-2</v>
      </c>
      <c r="E2247" s="3">
        <v>144.52000000000001</v>
      </c>
      <c r="F2247" s="9">
        <f t="shared" si="109"/>
        <v>4.153398864736868E-4</v>
      </c>
      <c r="H2247" s="10">
        <f ca="1">IF(ROW()-2&gt;=$R$4, AVERAGE(INDIRECT("C"&amp;ROW()-$R$4+1):C2247), "")</f>
        <v>-2.0008478168715538E-2</v>
      </c>
      <c r="J2247" s="18">
        <f ca="1">IF(ISNUMBER(MoyMob), IF(TestX, J2246*(1+C2247), J2246*(1+F2247)), J2246*(1+C2247))</f>
        <v>393.75662680389269</v>
      </c>
      <c r="K2247" s="9">
        <f t="shared" ca="1" si="110"/>
        <v>4.153398864736868E-4</v>
      </c>
      <c r="L2247" s="10"/>
    </row>
    <row r="2248" spans="1:12">
      <c r="A2248" s="1" t="s">
        <v>2247</v>
      </c>
      <c r="B2248" s="3">
        <v>118.84</v>
      </c>
      <c r="C2248" s="9">
        <f t="shared" si="108"/>
        <v>2.8116619084695982E-2</v>
      </c>
      <c r="E2248" s="3">
        <v>144.52000000000001</v>
      </c>
      <c r="F2248" s="9">
        <f t="shared" si="109"/>
        <v>0</v>
      </c>
      <c r="H2248" s="10">
        <f ca="1">IF(ROW()-2&gt;=$R$4, AVERAGE(INDIRECT("C"&amp;ROW()-$R$4+1):C2248), "")</f>
        <v>2.8116619084695982E-2</v>
      </c>
      <c r="J2248" s="18">
        <f ca="1">IF(ISNUMBER(MoyMob), IF(TestX, J2247*(1+C2248), J2247*(1+F2248)), J2247*(1+C2248))</f>
        <v>393.75662680389269</v>
      </c>
      <c r="K2248" s="9">
        <f t="shared" ca="1" si="110"/>
        <v>0</v>
      </c>
      <c r="L2248" s="10"/>
    </row>
    <row r="2249" spans="1:12">
      <c r="A2249" s="1" t="s">
        <v>2248</v>
      </c>
      <c r="B2249" s="3">
        <v>116.48</v>
      </c>
      <c r="C2249" s="9">
        <f t="shared" si="108"/>
        <v>-1.9858633456748542E-2</v>
      </c>
      <c r="E2249" s="3">
        <v>144.55000000000001</v>
      </c>
      <c r="F2249" s="9">
        <f t="shared" si="109"/>
        <v>2.075837254358337E-4</v>
      </c>
      <c r="H2249" s="10">
        <f ca="1">IF(ROW()-2&gt;=$R$4, AVERAGE(INDIRECT("C"&amp;ROW()-$R$4+1):C2249), "")</f>
        <v>-1.9858633456748542E-2</v>
      </c>
      <c r="J2249" s="18">
        <f ca="1">IF(ISNUMBER(MoyMob), IF(TestX, J2248*(1+C2249), J2248*(1+F2249)), J2248*(1+C2249))</f>
        <v>393.83836427139971</v>
      </c>
      <c r="K2249" s="9">
        <f t="shared" ca="1" si="110"/>
        <v>2.075837254358337E-4</v>
      </c>
      <c r="L2249" s="10"/>
    </row>
    <row r="2250" spans="1:12">
      <c r="A2250" s="1" t="s">
        <v>2249</v>
      </c>
      <c r="B2250" s="3">
        <v>116.56</v>
      </c>
      <c r="C2250" s="9">
        <f t="shared" si="108"/>
        <v>6.8681318681318437E-4</v>
      </c>
      <c r="E2250" s="3">
        <v>144.58000000000001</v>
      </c>
      <c r="F2250" s="9">
        <f t="shared" si="109"/>
        <v>2.0754064337591416E-4</v>
      </c>
      <c r="H2250" s="10">
        <f ca="1">IF(ROW()-2&gt;=$R$4, AVERAGE(INDIRECT("C"&amp;ROW()-$R$4+1):C2250), "")</f>
        <v>6.8681318681318437E-4</v>
      </c>
      <c r="J2250" s="18">
        <f ca="1">IF(ISNUMBER(MoyMob), IF(TestX, J2249*(1+C2250), J2249*(1+F2250)), J2249*(1+C2250))</f>
        <v>394.10885765345427</v>
      </c>
      <c r="K2250" s="9">
        <f t="shared" ca="1" si="110"/>
        <v>6.8681318681318437E-4</v>
      </c>
      <c r="L2250" s="10"/>
    </row>
    <row r="2251" spans="1:12">
      <c r="A2251" s="1" t="s">
        <v>2250</v>
      </c>
      <c r="B2251" s="3">
        <v>117.46</v>
      </c>
      <c r="C2251" s="9">
        <f t="shared" si="108"/>
        <v>7.7213452299245144E-3</v>
      </c>
      <c r="E2251" s="3">
        <v>144.5</v>
      </c>
      <c r="F2251" s="9">
        <f t="shared" si="109"/>
        <v>-5.5332687785314416E-4</v>
      </c>
      <c r="H2251" s="10">
        <f ca="1">IF(ROW()-2&gt;=$R$4, AVERAGE(INDIRECT("C"&amp;ROW()-$R$4+1):C2251), "")</f>
        <v>7.7213452299245144E-3</v>
      </c>
      <c r="J2251" s="18">
        <f ca="1">IF(ISNUMBER(MoyMob), IF(TestX, J2250*(1+C2251), J2250*(1+F2251)), J2250*(1+C2251))</f>
        <v>393.89078662971463</v>
      </c>
      <c r="K2251" s="9">
        <f t="shared" ca="1" si="110"/>
        <v>-5.5332687785314416E-4</v>
      </c>
      <c r="L2251" s="10"/>
    </row>
    <row r="2252" spans="1:12">
      <c r="A2252" s="1" t="s">
        <v>2251</v>
      </c>
      <c r="B2252" s="3">
        <v>116.15</v>
      </c>
      <c r="C2252" s="9">
        <f t="shared" si="108"/>
        <v>-1.1152732845223778E-2</v>
      </c>
      <c r="E2252" s="3">
        <v>144.83000000000001</v>
      </c>
      <c r="F2252" s="9">
        <f t="shared" si="109"/>
        <v>2.2837370242214661E-3</v>
      </c>
      <c r="H2252" s="10">
        <f ca="1">IF(ROW()-2&gt;=$R$4, AVERAGE(INDIRECT("C"&amp;ROW()-$R$4+1):C2252), "")</f>
        <v>-1.1152732845223778E-2</v>
      </c>
      <c r="J2252" s="18">
        <f ca="1">IF(ISNUMBER(MoyMob), IF(TestX, J2251*(1+C2252), J2251*(1+F2252)), J2251*(1+C2252))</f>
        <v>389.49782791623835</v>
      </c>
      <c r="K2252" s="9">
        <f t="shared" ca="1" si="110"/>
        <v>-1.1152732845223889E-2</v>
      </c>
      <c r="L2252" s="10"/>
    </row>
    <row r="2253" spans="1:12">
      <c r="A2253" s="1" t="s">
        <v>2252</v>
      </c>
      <c r="B2253" s="3">
        <v>113.63</v>
      </c>
      <c r="C2253" s="9">
        <f t="shared" si="108"/>
        <v>-2.1696082651743498E-2</v>
      </c>
      <c r="E2253" s="3">
        <v>144.91999999999999</v>
      </c>
      <c r="F2253" s="9">
        <f t="shared" si="109"/>
        <v>6.2141821445815815E-4</v>
      </c>
      <c r="H2253" s="10">
        <f ca="1">IF(ROW()-2&gt;=$R$4, AVERAGE(INDIRECT("C"&amp;ROW()-$R$4+1):C2253), "")</f>
        <v>-2.1696082651743498E-2</v>
      </c>
      <c r="J2253" s="18">
        <f ca="1">IF(ISNUMBER(MoyMob), IF(TestX, J2252*(1+C2253), J2252*(1+F2253)), J2252*(1+C2253))</f>
        <v>389.7398689609974</v>
      </c>
      <c r="K2253" s="9">
        <f t="shared" ca="1" si="110"/>
        <v>6.2141821445815815E-4</v>
      </c>
      <c r="L2253" s="10"/>
    </row>
    <row r="2254" spans="1:12">
      <c r="A2254" s="1" t="s">
        <v>2253</v>
      </c>
      <c r="B2254" s="3">
        <v>115.91</v>
      </c>
      <c r="C2254" s="9">
        <f t="shared" si="108"/>
        <v>2.0065123646924254E-2</v>
      </c>
      <c r="E2254" s="3">
        <v>144.99</v>
      </c>
      <c r="F2254" s="9">
        <f t="shared" si="109"/>
        <v>4.8302511730624609E-4</v>
      </c>
      <c r="H2254" s="10">
        <f ca="1">IF(ROW()-2&gt;=$R$4, AVERAGE(INDIRECT("C"&amp;ROW()-$R$4+1):C2254), "")</f>
        <v>2.0065123646924254E-2</v>
      </c>
      <c r="J2254" s="18">
        <f ca="1">IF(ISNUMBER(MoyMob), IF(TestX, J2253*(1+C2254), J2253*(1+F2254)), J2253*(1+C2254))</f>
        <v>389.92812310692119</v>
      </c>
      <c r="K2254" s="9">
        <f t="shared" ca="1" si="110"/>
        <v>4.8302511730624609E-4</v>
      </c>
      <c r="L2254" s="10"/>
    </row>
    <row r="2255" spans="1:12">
      <c r="A2255" s="1" t="s">
        <v>2254</v>
      </c>
      <c r="B2255" s="3">
        <v>117.13</v>
      </c>
      <c r="C2255" s="9">
        <f t="shared" si="108"/>
        <v>1.0525407643861673E-2</v>
      </c>
      <c r="E2255" s="3">
        <v>144.99</v>
      </c>
      <c r="F2255" s="9">
        <f t="shared" si="109"/>
        <v>0</v>
      </c>
      <c r="H2255" s="10">
        <f ca="1">IF(ROW()-2&gt;=$R$4, AVERAGE(INDIRECT("C"&amp;ROW()-$R$4+1):C2255), "")</f>
        <v>1.0525407643861673E-2</v>
      </c>
      <c r="J2255" s="18">
        <f ca="1">IF(ISNUMBER(MoyMob), IF(TestX, J2254*(1+C2255), J2254*(1+F2255)), J2254*(1+C2255))</f>
        <v>394.03227555442743</v>
      </c>
      <c r="K2255" s="9">
        <f t="shared" ca="1" si="110"/>
        <v>1.0525407643861673E-2</v>
      </c>
      <c r="L2255" s="10"/>
    </row>
    <row r="2256" spans="1:12">
      <c r="A2256" s="1" t="s">
        <v>2255</v>
      </c>
      <c r="B2256" s="3">
        <v>117.29</v>
      </c>
      <c r="C2256" s="9">
        <f t="shared" si="108"/>
        <v>1.3660035857594455E-3</v>
      </c>
      <c r="E2256" s="3">
        <v>145.03</v>
      </c>
      <c r="F2256" s="9">
        <f t="shared" si="109"/>
        <v>2.758810952478985E-4</v>
      </c>
      <c r="H2256" s="10">
        <f ca="1">IF(ROW()-2&gt;=$R$4, AVERAGE(INDIRECT("C"&amp;ROW()-$R$4+1):C2256), "")</f>
        <v>1.3660035857594455E-3</v>
      </c>
      <c r="J2256" s="18">
        <f ca="1">IF(ISNUMBER(MoyMob), IF(TestX, J2255*(1+C2256), J2255*(1+F2256)), J2255*(1+C2256))</f>
        <v>394.57052505573972</v>
      </c>
      <c r="K2256" s="9">
        <f t="shared" ca="1" si="110"/>
        <v>1.3660035857594455E-3</v>
      </c>
      <c r="L2256" s="10"/>
    </row>
    <row r="2257" spans="1:12">
      <c r="A2257" s="1" t="s">
        <v>2256</v>
      </c>
      <c r="B2257" s="3">
        <v>119.09</v>
      </c>
      <c r="C2257" s="9">
        <f t="shared" si="108"/>
        <v>1.5346576860772343E-2</v>
      </c>
      <c r="E2257" s="3">
        <v>144.91999999999999</v>
      </c>
      <c r="F2257" s="9">
        <f t="shared" si="109"/>
        <v>-7.5846376611743427E-4</v>
      </c>
      <c r="H2257" s="10">
        <f ca="1">IF(ROW()-2&gt;=$R$4, AVERAGE(INDIRECT("C"&amp;ROW()-$R$4+1):C2257), "")</f>
        <v>1.5346576860772343E-2</v>
      </c>
      <c r="J2257" s="18">
        <f ca="1">IF(ISNUMBER(MoyMob), IF(TestX, J2256*(1+C2257), J2256*(1+F2257)), J2256*(1+C2257))</f>
        <v>394.27125760930699</v>
      </c>
      <c r="K2257" s="9">
        <f t="shared" ca="1" si="110"/>
        <v>-7.5846376611754529E-4</v>
      </c>
      <c r="L2257" s="10"/>
    </row>
    <row r="2258" spans="1:12">
      <c r="A2258" s="1" t="s">
        <v>2257</v>
      </c>
      <c r="B2258" s="3">
        <v>118.03</v>
      </c>
      <c r="C2258" s="9">
        <f t="shared" si="108"/>
        <v>-8.900831304055723E-3</v>
      </c>
      <c r="E2258" s="3">
        <v>145.27000000000001</v>
      </c>
      <c r="F2258" s="9">
        <f t="shared" si="109"/>
        <v>2.4151255865305643E-3</v>
      </c>
      <c r="H2258" s="10">
        <f ca="1">IF(ROW()-2&gt;=$R$4, AVERAGE(INDIRECT("C"&amp;ROW()-$R$4+1):C2258), "")</f>
        <v>-8.900831304055723E-3</v>
      </c>
      <c r="J2258" s="18">
        <f ca="1">IF(ISNUMBER(MoyMob), IF(TestX, J2257*(1+C2258), J2257*(1+F2258)), J2257*(1+C2258))</f>
        <v>395.22347221159282</v>
      </c>
      <c r="K2258" s="9">
        <f t="shared" ca="1" si="110"/>
        <v>2.4151255865305643E-3</v>
      </c>
      <c r="L2258" s="10"/>
    </row>
    <row r="2259" spans="1:12">
      <c r="A2259" s="1" t="s">
        <v>2258</v>
      </c>
      <c r="B2259" s="3">
        <v>119.09</v>
      </c>
      <c r="C2259" s="9">
        <f t="shared" si="108"/>
        <v>8.9807676014572735E-3</v>
      </c>
      <c r="E2259" s="3">
        <v>145.4</v>
      </c>
      <c r="F2259" s="9">
        <f t="shared" si="109"/>
        <v>8.9488538583326616E-4</v>
      </c>
      <c r="H2259" s="10">
        <f ca="1">IF(ROW()-2&gt;=$R$4, AVERAGE(INDIRECT("C"&amp;ROW()-$R$4+1):C2259), "")</f>
        <v>8.9807676014572735E-3</v>
      </c>
      <c r="J2259" s="18">
        <f ca="1">IF(ISNUMBER(MoyMob), IF(TestX, J2258*(1+C2259), J2258*(1+F2259)), J2258*(1+C2259))</f>
        <v>395.57715192101324</v>
      </c>
      <c r="K2259" s="9">
        <f t="shared" ca="1" si="110"/>
        <v>8.9488538583326616E-4</v>
      </c>
      <c r="L2259" s="10"/>
    </row>
    <row r="2260" spans="1:12">
      <c r="A2260" s="1" t="s">
        <v>2259</v>
      </c>
      <c r="B2260" s="3">
        <v>117.7</v>
      </c>
      <c r="C2260" s="9">
        <f t="shared" si="108"/>
        <v>-1.1671844823242905E-2</v>
      </c>
      <c r="E2260" s="3">
        <v>145.47999999999999</v>
      </c>
      <c r="F2260" s="9">
        <f t="shared" si="109"/>
        <v>5.5020632737257102E-4</v>
      </c>
      <c r="H2260" s="10">
        <f ca="1">IF(ROW()-2&gt;=$R$4, AVERAGE(INDIRECT("C"&amp;ROW()-$R$4+1):C2260), "")</f>
        <v>-1.1671844823242905E-2</v>
      </c>
      <c r="J2260" s="18">
        <f ca="1">IF(ISNUMBER(MoyMob), IF(TestX, J2259*(1+C2260), J2259*(1+F2260)), J2259*(1+C2260))</f>
        <v>395.7948009729642</v>
      </c>
      <c r="K2260" s="9">
        <f t="shared" ca="1" si="110"/>
        <v>5.5020632737257102E-4</v>
      </c>
      <c r="L2260" s="10"/>
    </row>
    <row r="2261" spans="1:12">
      <c r="A2261" s="1" t="s">
        <v>2260</v>
      </c>
      <c r="B2261" s="3">
        <v>117.62</v>
      </c>
      <c r="C2261" s="9">
        <f t="shared" si="108"/>
        <v>-6.7969413763802056E-4</v>
      </c>
      <c r="E2261" s="3">
        <v>145.41</v>
      </c>
      <c r="F2261" s="9">
        <f t="shared" si="109"/>
        <v>-4.8116579598567188E-4</v>
      </c>
      <c r="H2261" s="10">
        <f ca="1">IF(ROW()-2&gt;=$R$4, AVERAGE(INDIRECT("C"&amp;ROW()-$R$4+1):C2261), "")</f>
        <v>-6.7969413763802056E-4</v>
      </c>
      <c r="J2261" s="18">
        <f ca="1">IF(ISNUMBER(MoyMob), IF(TestX, J2260*(1+C2261), J2260*(1+F2261)), J2260*(1+C2261))</f>
        <v>395.52578156703527</v>
      </c>
      <c r="K2261" s="9">
        <f t="shared" ca="1" si="110"/>
        <v>-6.7969413763802056E-4</v>
      </c>
      <c r="L2261" s="10"/>
    </row>
    <row r="2262" spans="1:12">
      <c r="A2262" s="1" t="s">
        <v>2261</v>
      </c>
      <c r="B2262" s="3">
        <v>115.99</v>
      </c>
      <c r="C2262" s="9">
        <f t="shared" si="108"/>
        <v>-1.3858187383098186E-2</v>
      </c>
      <c r="E2262" s="3">
        <v>145.32</v>
      </c>
      <c r="F2262" s="9">
        <f t="shared" si="109"/>
        <v>-6.189395502372852E-4</v>
      </c>
      <c r="H2262" s="10">
        <f ca="1">IF(ROW()-2&gt;=$R$4, AVERAGE(INDIRECT("C"&amp;ROW()-$R$4+1):C2262), "")</f>
        <v>-1.3858187383098186E-2</v>
      </c>
      <c r="J2262" s="18">
        <f ca="1">IF(ISNUMBER(MoyMob), IF(TestX, J2261*(1+C2262), J2261*(1+F2262)), J2261*(1+C2262))</f>
        <v>395.28097501768491</v>
      </c>
      <c r="K2262" s="9">
        <f t="shared" ca="1" si="110"/>
        <v>-6.189395502372852E-4</v>
      </c>
      <c r="L2262" s="10"/>
    </row>
    <row r="2263" spans="1:12">
      <c r="A2263" s="1" t="s">
        <v>2262</v>
      </c>
      <c r="B2263" s="3">
        <v>117.95</v>
      </c>
      <c r="C2263" s="9">
        <f t="shared" si="108"/>
        <v>1.6898008449004243E-2</v>
      </c>
      <c r="E2263" s="3">
        <v>145.33000000000001</v>
      </c>
      <c r="F2263" s="9">
        <f t="shared" si="109"/>
        <v>6.8813652628785249E-5</v>
      </c>
      <c r="H2263" s="10">
        <f ca="1">IF(ROW()-2&gt;=$R$4, AVERAGE(INDIRECT("C"&amp;ROW()-$R$4+1):C2263), "")</f>
        <v>1.6898008449004243E-2</v>
      </c>
      <c r="J2263" s="18">
        <f ca="1">IF(ISNUMBER(MoyMob), IF(TestX, J2262*(1+C2263), J2262*(1+F2263)), J2262*(1+C2263))</f>
        <v>401.96043627326441</v>
      </c>
      <c r="K2263" s="9">
        <f t="shared" ca="1" si="110"/>
        <v>1.6898008449004243E-2</v>
      </c>
      <c r="L2263" s="10"/>
    </row>
    <row r="2264" spans="1:12">
      <c r="A2264" s="1" t="s">
        <v>2263</v>
      </c>
      <c r="B2264" s="3">
        <v>116.4</v>
      </c>
      <c r="C2264" s="9">
        <f t="shared" si="108"/>
        <v>-1.3141161509114041E-2</v>
      </c>
      <c r="E2264" s="3">
        <v>145.38999999999999</v>
      </c>
      <c r="F2264" s="9">
        <f t="shared" si="109"/>
        <v>4.1285350581410363E-4</v>
      </c>
      <c r="H2264" s="10">
        <f ca="1">IF(ROW()-2&gt;=$R$4, AVERAGE(INDIRECT("C"&amp;ROW()-$R$4+1):C2264), "")</f>
        <v>-1.3141161509114041E-2</v>
      </c>
      <c r="J2264" s="18">
        <f ca="1">IF(ISNUMBER(MoyMob), IF(TestX, J2263*(1+C2264), J2263*(1+F2264)), J2263*(1+C2264))</f>
        <v>396.67820925992351</v>
      </c>
      <c r="K2264" s="9">
        <f t="shared" ca="1" si="110"/>
        <v>-1.3141161509114041E-2</v>
      </c>
      <c r="L2264" s="10"/>
    </row>
    <row r="2265" spans="1:12">
      <c r="A2265" s="1" t="s">
        <v>2264</v>
      </c>
      <c r="B2265" s="3">
        <v>118.19</v>
      </c>
      <c r="C2265" s="9">
        <f t="shared" si="108"/>
        <v>1.5378006872852179E-2</v>
      </c>
      <c r="E2265" s="3">
        <v>145.5</v>
      </c>
      <c r="F2265" s="9">
        <f t="shared" si="109"/>
        <v>7.5658573491987902E-4</v>
      </c>
      <c r="H2265" s="10">
        <f ca="1">IF(ROW()-2&gt;=$R$4, AVERAGE(INDIRECT("C"&amp;ROW()-$R$4+1):C2265), "")</f>
        <v>1.5378006872852179E-2</v>
      </c>
      <c r="J2265" s="18">
        <f ca="1">IF(ISNUMBER(MoyMob), IF(TestX, J2264*(1+C2265), J2264*(1+F2265)), J2264*(1+C2265))</f>
        <v>402.77832948823328</v>
      </c>
      <c r="K2265" s="9">
        <f t="shared" ca="1" si="110"/>
        <v>1.5378006872852179E-2</v>
      </c>
      <c r="L2265" s="10"/>
    </row>
    <row r="2266" spans="1:12">
      <c r="A2266" s="1" t="s">
        <v>2265</v>
      </c>
      <c r="B2266" s="3">
        <v>119.57</v>
      </c>
      <c r="C2266" s="9">
        <f t="shared" si="108"/>
        <v>1.1676114730518661E-2</v>
      </c>
      <c r="E2266" s="3">
        <v>145.37</v>
      </c>
      <c r="F2266" s="9">
        <f t="shared" si="109"/>
        <v>-8.9347079037793709E-4</v>
      </c>
      <c r="H2266" s="10">
        <f ca="1">IF(ROW()-2&gt;=$R$4, AVERAGE(INDIRECT("C"&amp;ROW()-$R$4+1):C2266), "")</f>
        <v>1.1676114730518661E-2</v>
      </c>
      <c r="J2266" s="18">
        <f ca="1">IF(ISNUMBER(MoyMob), IF(TestX, J2265*(1+C2266), J2265*(1+F2266)), J2265*(1+C2266))</f>
        <v>402.41845881583833</v>
      </c>
      <c r="K2266" s="9">
        <f t="shared" ca="1" si="110"/>
        <v>-8.9347079037793709E-4</v>
      </c>
      <c r="L2266" s="10"/>
    </row>
    <row r="2267" spans="1:12">
      <c r="A2267" s="1" t="s">
        <v>2266</v>
      </c>
      <c r="B2267" s="3">
        <v>120.55</v>
      </c>
      <c r="C2267" s="9">
        <f t="shared" si="108"/>
        <v>8.1960357949317775E-3</v>
      </c>
      <c r="E2267" s="3">
        <v>145.82</v>
      </c>
      <c r="F2267" s="9">
        <f t="shared" si="109"/>
        <v>3.0955492880235802E-3</v>
      </c>
      <c r="H2267" s="10">
        <f ca="1">IF(ROW()-2&gt;=$R$4, AVERAGE(INDIRECT("C"&amp;ROW()-$R$4+1):C2267), "")</f>
        <v>8.1960357949317775E-3</v>
      </c>
      <c r="J2267" s="18">
        <f ca="1">IF(ISNUMBER(MoyMob), IF(TestX, J2266*(1+C2267), J2266*(1+F2267)), J2266*(1+C2267))</f>
        <v>405.7166949088342</v>
      </c>
      <c r="K2267" s="9">
        <f t="shared" ca="1" si="110"/>
        <v>8.1960357949317775E-3</v>
      </c>
      <c r="L2267" s="10"/>
    </row>
    <row r="2268" spans="1:12">
      <c r="A2268" s="1" t="s">
        <v>2267</v>
      </c>
      <c r="B2268" s="3">
        <v>121.36</v>
      </c>
      <c r="C2268" s="9">
        <f t="shared" si="108"/>
        <v>6.7192036499377217E-3</v>
      </c>
      <c r="E2268" s="3">
        <v>146.05000000000001</v>
      </c>
      <c r="F2268" s="9">
        <f t="shared" si="109"/>
        <v>1.577287066246269E-3</v>
      </c>
      <c r="H2268" s="10">
        <f ca="1">IF(ROW()-2&gt;=$R$4, AVERAGE(INDIRECT("C"&amp;ROW()-$R$4+1):C2268), "")</f>
        <v>6.7192036499377217E-3</v>
      </c>
      <c r="J2268" s="18">
        <f ca="1">IF(ISNUMBER(MoyMob), IF(TestX, J2267*(1+C2268), J2267*(1+F2268)), J2267*(1+C2268))</f>
        <v>406.35662660427408</v>
      </c>
      <c r="K2268" s="9">
        <f t="shared" ca="1" si="110"/>
        <v>1.577287066246269E-3</v>
      </c>
      <c r="L2268" s="10"/>
    </row>
    <row r="2269" spans="1:12">
      <c r="A2269" s="1" t="s">
        <v>2268</v>
      </c>
      <c r="B2269" s="3">
        <v>119.9</v>
      </c>
      <c r="C2269" s="9">
        <f t="shared" si="108"/>
        <v>-1.2030323005932764E-2</v>
      </c>
      <c r="E2269" s="3">
        <v>146.03</v>
      </c>
      <c r="F2269" s="9">
        <f t="shared" si="109"/>
        <v>-1.3693940431369622E-4</v>
      </c>
      <c r="H2269" s="10">
        <f ca="1">IF(ROW()-2&gt;=$R$4, AVERAGE(INDIRECT("C"&amp;ROW()-$R$4+1):C2269), "")</f>
        <v>-1.2030323005932764E-2</v>
      </c>
      <c r="J2269" s="18">
        <f ca="1">IF(ISNUMBER(MoyMob), IF(TestX, J2268*(1+C2269), J2268*(1+F2269)), J2268*(1+C2269))</f>
        <v>406.30098036988795</v>
      </c>
      <c r="K2269" s="9">
        <f t="shared" ca="1" si="110"/>
        <v>-1.3693940431369622E-4</v>
      </c>
      <c r="L2269" s="10"/>
    </row>
    <row r="2270" spans="1:12">
      <c r="A2270" s="1" t="s">
        <v>2269</v>
      </c>
      <c r="B2270" s="3">
        <v>120.71</v>
      </c>
      <c r="C2270" s="9">
        <f t="shared" si="108"/>
        <v>6.7556296914093039E-3</v>
      </c>
      <c r="E2270" s="3">
        <v>146.16999999999999</v>
      </c>
      <c r="F2270" s="9">
        <f t="shared" si="109"/>
        <v>9.5870711497636485E-4</v>
      </c>
      <c r="H2270" s="10">
        <f ca="1">IF(ROW()-2&gt;=$R$4, AVERAGE(INDIRECT("C"&amp;ROW()-$R$4+1):C2270), "")</f>
        <v>6.7556296914093039E-3</v>
      </c>
      <c r="J2270" s="18">
        <f ca="1">IF(ISNUMBER(MoyMob), IF(TestX, J2269*(1+C2270), J2269*(1+F2270)), J2269*(1+C2270))</f>
        <v>406.69050401059042</v>
      </c>
      <c r="K2270" s="9">
        <f t="shared" ca="1" si="110"/>
        <v>9.5870711497636485E-4</v>
      </c>
      <c r="L2270" s="10"/>
    </row>
    <row r="2271" spans="1:12">
      <c r="A2271" s="1" t="s">
        <v>2270</v>
      </c>
      <c r="B2271" s="3">
        <v>118.52</v>
      </c>
      <c r="C2271" s="9">
        <f t="shared" si="108"/>
        <v>-1.8142655952282261E-2</v>
      </c>
      <c r="E2271" s="3">
        <v>146.33000000000001</v>
      </c>
      <c r="F2271" s="9">
        <f t="shared" si="109"/>
        <v>1.0946158582474386E-3</v>
      </c>
      <c r="H2271" s="10">
        <f ca="1">IF(ROW()-2&gt;=$R$4, AVERAGE(INDIRECT("C"&amp;ROW()-$R$4+1):C2271), "")</f>
        <v>-1.8142655952282261E-2</v>
      </c>
      <c r="J2271" s="18">
        <f ca="1">IF(ISNUMBER(MoyMob), IF(TestX, J2270*(1+C2271), J2270*(1+F2271)), J2270*(1+C2271))</f>
        <v>407.13567388567907</v>
      </c>
      <c r="K2271" s="9">
        <f t="shared" ca="1" si="110"/>
        <v>1.0946158582474386E-3</v>
      </c>
      <c r="L2271" s="10"/>
    </row>
    <row r="2272" spans="1:12">
      <c r="A2272" s="1" t="s">
        <v>2271</v>
      </c>
      <c r="B2272" s="3">
        <v>118.84</v>
      </c>
      <c r="C2272" s="9">
        <f t="shared" si="108"/>
        <v>2.6999662504219035E-3</v>
      </c>
      <c r="E2272" s="3">
        <v>145.96</v>
      </c>
      <c r="F2272" s="9">
        <f t="shared" si="109"/>
        <v>-2.5285314016264548E-3</v>
      </c>
      <c r="H2272" s="10">
        <f ca="1">IF(ROW()-2&gt;=$R$4, AVERAGE(INDIRECT("C"&amp;ROW()-$R$4+1):C2272), "")</f>
        <v>2.6999662504219035E-3</v>
      </c>
      <c r="J2272" s="18">
        <f ca="1">IF(ISNUMBER(MoyMob), IF(TestX, J2271*(1+C2272), J2271*(1+F2272)), J2271*(1+C2272))</f>
        <v>408.23492646451319</v>
      </c>
      <c r="K2272" s="9">
        <f t="shared" ca="1" si="110"/>
        <v>2.6999662504219035E-3</v>
      </c>
      <c r="L2272" s="10"/>
    </row>
    <row r="2273" spans="1:12">
      <c r="A2273" s="1" t="s">
        <v>2272</v>
      </c>
      <c r="B2273" s="3">
        <v>119.33</v>
      </c>
      <c r="C2273" s="9">
        <f t="shared" si="108"/>
        <v>4.1231908448333687E-3</v>
      </c>
      <c r="E2273" s="3">
        <v>146.21</v>
      </c>
      <c r="F2273" s="9">
        <f t="shared" si="109"/>
        <v>1.7127980268567544E-3</v>
      </c>
      <c r="H2273" s="10">
        <f ca="1">IF(ROW()-2&gt;=$R$4, AVERAGE(INDIRECT("C"&amp;ROW()-$R$4+1):C2273), "")</f>
        <v>4.1231908448333687E-3</v>
      </c>
      <c r="J2273" s="18">
        <f ca="1">IF(ISNUMBER(MoyMob), IF(TestX, J2272*(1+C2273), J2272*(1+F2273)), J2272*(1+C2273))</f>
        <v>408.93415044105564</v>
      </c>
      <c r="K2273" s="9">
        <f t="shared" ca="1" si="110"/>
        <v>1.7127980268567544E-3</v>
      </c>
      <c r="L2273" s="10"/>
    </row>
    <row r="2274" spans="1:12">
      <c r="A2274" s="1" t="s">
        <v>2273</v>
      </c>
      <c r="B2274" s="3">
        <v>120.61</v>
      </c>
      <c r="C2274" s="9">
        <f t="shared" si="108"/>
        <v>1.0726556607726589E-2</v>
      </c>
      <c r="E2274" s="3">
        <v>146.18</v>
      </c>
      <c r="F2274" s="9">
        <f t="shared" si="109"/>
        <v>-2.0518432391769537E-4</v>
      </c>
      <c r="H2274" s="10">
        <f ca="1">IF(ROW()-2&gt;=$R$4, AVERAGE(INDIRECT("C"&amp;ROW()-$R$4+1):C2274), "")</f>
        <v>1.0726556607726589E-2</v>
      </c>
      <c r="J2274" s="18">
        <f ca="1">IF(ISNUMBER(MoyMob), IF(TestX, J2273*(1+C2274), J2273*(1+F2274)), J2273*(1+C2274))</f>
        <v>413.32060575459423</v>
      </c>
      <c r="K2274" s="9">
        <f t="shared" ca="1" si="110"/>
        <v>1.0726556607726589E-2</v>
      </c>
      <c r="L2274" s="10"/>
    </row>
    <row r="2275" spans="1:12">
      <c r="A2275" s="1" t="s">
        <v>2274</v>
      </c>
      <c r="B2275" s="3">
        <v>118.39</v>
      </c>
      <c r="C2275" s="9">
        <f t="shared" si="108"/>
        <v>-1.8406433960699742E-2</v>
      </c>
      <c r="E2275" s="3">
        <v>146.33000000000001</v>
      </c>
      <c r="F2275" s="9">
        <f t="shared" si="109"/>
        <v>1.0261321658229239E-3</v>
      </c>
      <c r="H2275" s="10">
        <f ca="1">IF(ROW()-2&gt;=$R$4, AVERAGE(INDIRECT("C"&amp;ROW()-$R$4+1):C2275), "")</f>
        <v>-1.8406433960699742E-2</v>
      </c>
      <c r="J2275" s="18">
        <f ca="1">IF(ISNUMBER(MoyMob), IF(TestX, J2274*(1+C2275), J2274*(1+F2275)), J2274*(1+C2275))</f>
        <v>413.74472732295641</v>
      </c>
      <c r="K2275" s="9">
        <f t="shared" ca="1" si="110"/>
        <v>1.0261321658229239E-3</v>
      </c>
      <c r="L2275" s="10"/>
    </row>
    <row r="2276" spans="1:12">
      <c r="A2276" s="1" t="s">
        <v>2275</v>
      </c>
      <c r="B2276" s="3">
        <v>118.48</v>
      </c>
      <c r="C2276" s="9">
        <f t="shared" si="108"/>
        <v>7.601993411605612E-4</v>
      </c>
      <c r="E2276" s="3">
        <v>146.44999999999999</v>
      </c>
      <c r="F2276" s="9">
        <f t="shared" si="109"/>
        <v>8.2006423836511466E-4</v>
      </c>
      <c r="H2276" s="10">
        <f ca="1">IF(ROW()-2&gt;=$R$4, AVERAGE(INDIRECT("C"&amp;ROW()-$R$4+1):C2276), "")</f>
        <v>7.601993411605612E-4</v>
      </c>
      <c r="J2276" s="18">
        <f ca="1">IF(ISNUMBER(MoyMob), IF(TestX, J2275*(1+C2276), J2275*(1+F2276)), J2275*(1+C2276))</f>
        <v>414.08402457764606</v>
      </c>
      <c r="K2276" s="9">
        <f t="shared" ca="1" si="110"/>
        <v>8.2006423836511466E-4</v>
      </c>
      <c r="L2276" s="10"/>
    </row>
    <row r="2277" spans="1:12">
      <c r="A2277" s="1" t="s">
        <v>2276</v>
      </c>
      <c r="B2277" s="3">
        <v>117.97</v>
      </c>
      <c r="C2277" s="9">
        <f t="shared" si="108"/>
        <v>-4.3045239702903526E-3</v>
      </c>
      <c r="E2277" s="3">
        <v>146.41999999999999</v>
      </c>
      <c r="F2277" s="9">
        <f t="shared" si="109"/>
        <v>-2.0484807101395219E-4</v>
      </c>
      <c r="H2277" s="10">
        <f ca="1">IF(ROW()-2&gt;=$R$4, AVERAGE(INDIRECT("C"&amp;ROW()-$R$4+1):C2277), "")</f>
        <v>-4.3045239702903526E-3</v>
      </c>
      <c r="J2277" s="18">
        <f ca="1">IF(ISNUMBER(MoyMob), IF(TestX, J2276*(1+C2277), J2276*(1+F2277)), J2276*(1+C2277))</f>
        <v>413.99920026397365</v>
      </c>
      <c r="K2277" s="9">
        <f t="shared" ca="1" si="110"/>
        <v>-2.0484807101395219E-4</v>
      </c>
      <c r="L2277" s="10"/>
    </row>
    <row r="2278" spans="1:12">
      <c r="A2278" s="1" t="s">
        <v>2277</v>
      </c>
      <c r="B2278" s="3">
        <v>118.65</v>
      </c>
      <c r="C2278" s="9">
        <f t="shared" si="108"/>
        <v>5.7641773332204327E-3</v>
      </c>
      <c r="E2278" s="3">
        <v>146.38999999999999</v>
      </c>
      <c r="F2278" s="9">
        <f t="shared" si="109"/>
        <v>-2.0489004234391928E-4</v>
      </c>
      <c r="H2278" s="10">
        <f ca="1">IF(ROW()-2&gt;=$R$4, AVERAGE(INDIRECT("C"&amp;ROW()-$R$4+1):C2278), "")</f>
        <v>5.7641773332204327E-3</v>
      </c>
      <c r="J2278" s="18">
        <f ca="1">IF(ISNUMBER(MoyMob), IF(TestX, J2277*(1+C2278), J2277*(1+F2278)), J2277*(1+C2278))</f>
        <v>416.38556507010662</v>
      </c>
      <c r="K2278" s="9">
        <f t="shared" ca="1" si="110"/>
        <v>5.7641773332204327E-3</v>
      </c>
      <c r="L2278" s="10"/>
    </row>
    <row r="2279" spans="1:12">
      <c r="A2279" s="1" t="s">
        <v>2278</v>
      </c>
      <c r="B2279" s="3">
        <v>118.65</v>
      </c>
      <c r="C2279" s="9">
        <f t="shared" si="108"/>
        <v>0</v>
      </c>
      <c r="E2279" s="3">
        <v>146.41999999999999</v>
      </c>
      <c r="F2279" s="9">
        <f t="shared" si="109"/>
        <v>2.0493203087634804E-4</v>
      </c>
      <c r="H2279" s="10">
        <f ca="1">IF(ROW()-2&gt;=$R$4, AVERAGE(INDIRECT("C"&amp;ROW()-$R$4+1):C2279), "")</f>
        <v>0</v>
      </c>
      <c r="J2279" s="18">
        <f ca="1">IF(ISNUMBER(MoyMob), IF(TestX, J2278*(1+C2279), J2278*(1+F2279)), J2278*(1+C2279))</f>
        <v>416.47089580958402</v>
      </c>
      <c r="K2279" s="9">
        <f t="shared" ca="1" si="110"/>
        <v>2.0493203087634804E-4</v>
      </c>
      <c r="L2279" s="10"/>
    </row>
    <row r="2280" spans="1:12">
      <c r="A2280" s="1" t="s">
        <v>2279</v>
      </c>
      <c r="B2280" s="3">
        <v>119.76</v>
      </c>
      <c r="C2280" s="9">
        <f t="shared" si="108"/>
        <v>9.3552465233881499E-3</v>
      </c>
      <c r="E2280" s="3">
        <v>145.37</v>
      </c>
      <c r="F2280" s="9">
        <f t="shared" si="109"/>
        <v>-7.1711514820378408E-3</v>
      </c>
      <c r="H2280" s="10">
        <f ca="1">IF(ROW()-2&gt;=$R$4, AVERAGE(INDIRECT("C"&amp;ROW()-$R$4+1):C2280), "")</f>
        <v>9.3552465233881499E-3</v>
      </c>
      <c r="J2280" s="18">
        <f ca="1">IF(ISNUMBER(MoyMob), IF(TestX, J2279*(1+C2280), J2279*(1+F2280)), J2279*(1+C2280))</f>
        <v>420.36708370969899</v>
      </c>
      <c r="K2280" s="9">
        <f t="shared" ca="1" si="110"/>
        <v>9.3552465233881499E-3</v>
      </c>
      <c r="L2280" s="10"/>
    </row>
    <row r="2281" spans="1:12">
      <c r="A2281" s="1" t="s">
        <v>2280</v>
      </c>
      <c r="B2281" s="3">
        <v>123.17</v>
      </c>
      <c r="C2281" s="9">
        <f t="shared" si="108"/>
        <v>2.8473613894455463E-2</v>
      </c>
      <c r="E2281" s="3">
        <v>145.35</v>
      </c>
      <c r="F2281" s="9">
        <f t="shared" si="109"/>
        <v>-1.3757996835672692E-4</v>
      </c>
      <c r="H2281" s="10">
        <f ca="1">IF(ROW()-2&gt;=$R$4, AVERAGE(INDIRECT("C"&amp;ROW()-$R$4+1):C2281), "")</f>
        <v>2.8473613894455463E-2</v>
      </c>
      <c r="J2281" s="18">
        <f ca="1">IF(ISNUMBER(MoyMob), IF(TestX, J2280*(1+C2281), J2280*(1+F2281)), J2280*(1+C2281))</f>
        <v>420.30924961962398</v>
      </c>
      <c r="K2281" s="9">
        <f t="shared" ca="1" si="110"/>
        <v>-1.3757996835672692E-4</v>
      </c>
      <c r="L2281" s="10"/>
    </row>
    <row r="2282" spans="1:12">
      <c r="A2282" s="1" t="s">
        <v>2281</v>
      </c>
      <c r="B2282" s="3">
        <v>121.97</v>
      </c>
      <c r="C2282" s="9">
        <f t="shared" si="108"/>
        <v>-9.7426321344483702E-3</v>
      </c>
      <c r="E2282" s="3">
        <v>144.96</v>
      </c>
      <c r="F2282" s="9">
        <f t="shared" si="109"/>
        <v>-2.683178534571673E-3</v>
      </c>
      <c r="H2282" s="10">
        <f ca="1">IF(ROW()-2&gt;=$R$4, AVERAGE(INDIRECT("C"&amp;ROW()-$R$4+1):C2282), "")</f>
        <v>-9.7426321344483702E-3</v>
      </c>
      <c r="J2282" s="18">
        <f ca="1">IF(ISNUMBER(MoyMob), IF(TestX, J2281*(1+C2282), J2281*(1+F2282)), J2281*(1+C2282))</f>
        <v>419.18148486316267</v>
      </c>
      <c r="K2282" s="9">
        <f t="shared" ca="1" si="110"/>
        <v>-2.683178534571673E-3</v>
      </c>
      <c r="L2282" s="10"/>
    </row>
    <row r="2283" spans="1:12">
      <c r="A2283" s="1" t="s">
        <v>2282</v>
      </c>
      <c r="B2283" s="3">
        <v>120.87</v>
      </c>
      <c r="C2283" s="9">
        <f t="shared" si="108"/>
        <v>-9.018611133885357E-3</v>
      </c>
      <c r="E2283" s="3">
        <v>144.9</v>
      </c>
      <c r="F2283" s="9">
        <f t="shared" si="109"/>
        <v>-4.1390728476820016E-4</v>
      </c>
      <c r="H2283" s="10">
        <f ca="1">IF(ROW()-2&gt;=$R$4, AVERAGE(INDIRECT("C"&amp;ROW()-$R$4+1):C2283), "")</f>
        <v>-9.018611133885357E-3</v>
      </c>
      <c r="J2283" s="18">
        <f ca="1">IF(ISNUMBER(MoyMob), IF(TestX, J2282*(1+C2283), J2282*(1+F2283)), J2282*(1+C2283))</f>
        <v>419.00798259293788</v>
      </c>
      <c r="K2283" s="9">
        <f t="shared" ca="1" si="110"/>
        <v>-4.1390728476808913E-4</v>
      </c>
      <c r="L2283" s="10"/>
    </row>
    <row r="2284" spans="1:12">
      <c r="A2284" s="1" t="s">
        <v>2283</v>
      </c>
      <c r="B2284" s="3">
        <v>122.57</v>
      </c>
      <c r="C2284" s="9">
        <f t="shared" si="108"/>
        <v>1.4064697609001309E-2</v>
      </c>
      <c r="E2284" s="3">
        <v>145.04</v>
      </c>
      <c r="F2284" s="9">
        <f t="shared" si="109"/>
        <v>9.6618357487909812E-4</v>
      </c>
      <c r="H2284" s="10">
        <f ca="1">IF(ROW()-2&gt;=$R$4, AVERAGE(INDIRECT("C"&amp;ROW()-$R$4+1):C2284), "")</f>
        <v>1.4064697609001309E-2</v>
      </c>
      <c r="J2284" s="18">
        <f ca="1">IF(ISNUMBER(MoyMob), IF(TestX, J2283*(1+C2284), J2283*(1+F2284)), J2283*(1+C2284))</f>
        <v>419.4128212234624</v>
      </c>
      <c r="K2284" s="9">
        <f t="shared" ca="1" si="110"/>
        <v>9.6618357487909812E-4</v>
      </c>
      <c r="L2284" s="10"/>
    </row>
    <row r="2285" spans="1:12">
      <c r="A2285" s="1" t="s">
        <v>2284</v>
      </c>
      <c r="B2285" s="3">
        <v>124.79</v>
      </c>
      <c r="C2285" s="9">
        <f t="shared" si="108"/>
        <v>1.8112099208615673E-2</v>
      </c>
      <c r="E2285" s="3">
        <v>144.99</v>
      </c>
      <c r="F2285" s="9">
        <f t="shared" si="109"/>
        <v>-3.4473248758948305E-4</v>
      </c>
      <c r="H2285" s="10">
        <f ca="1">IF(ROW()-2&gt;=$R$4, AVERAGE(INDIRECT("C"&amp;ROW()-$R$4+1):C2285), "")</f>
        <v>1.8112099208615673E-2</v>
      </c>
      <c r="J2285" s="18">
        <f ca="1">IF(ISNUMBER(MoyMob), IF(TestX, J2284*(1+C2285), J2284*(1+F2285)), J2284*(1+C2285))</f>
        <v>427.00926785082714</v>
      </c>
      <c r="K2285" s="9">
        <f t="shared" ca="1" si="110"/>
        <v>1.8112099208615673E-2</v>
      </c>
      <c r="L2285" s="10"/>
    </row>
    <row r="2286" spans="1:12">
      <c r="A2286" s="1" t="s">
        <v>2285</v>
      </c>
      <c r="B2286" s="3">
        <v>124.96</v>
      </c>
      <c r="C2286" s="9">
        <f t="shared" si="108"/>
        <v>1.3622886449233818E-3</v>
      </c>
      <c r="E2286" s="3">
        <v>144.91</v>
      </c>
      <c r="F2286" s="9">
        <f t="shared" si="109"/>
        <v>-5.5176219049601904E-4</v>
      </c>
      <c r="H2286" s="10">
        <f ca="1">IF(ROW()-2&gt;=$R$4, AVERAGE(INDIRECT("C"&amp;ROW()-$R$4+1):C2286), "")</f>
        <v>1.3622886449233818E-3</v>
      </c>
      <c r="J2286" s="18">
        <f ca="1">IF(ISNUMBER(MoyMob), IF(TestX, J2285*(1+C2286), J2285*(1+F2286)), J2285*(1+C2286))</f>
        <v>427.59097772769735</v>
      </c>
      <c r="K2286" s="9">
        <f t="shared" ca="1" si="110"/>
        <v>1.3622886449233818E-3</v>
      </c>
      <c r="L2286" s="10"/>
    </row>
    <row r="2287" spans="1:12">
      <c r="A2287" s="1" t="s">
        <v>2286</v>
      </c>
      <c r="B2287" s="3">
        <v>125.3</v>
      </c>
      <c r="C2287" s="9">
        <f t="shared" si="108"/>
        <v>2.7208706786172598E-3</v>
      </c>
      <c r="E2287" s="3">
        <v>144.26</v>
      </c>
      <c r="F2287" s="9">
        <f t="shared" si="109"/>
        <v>-4.4855427506729217E-3</v>
      </c>
      <c r="H2287" s="10">
        <f ca="1">IF(ROW()-2&gt;=$R$4, AVERAGE(INDIRECT("C"&amp;ROW()-$R$4+1):C2287), "")</f>
        <v>2.7208706786172598E-3</v>
      </c>
      <c r="J2287" s="18">
        <f ca="1">IF(ISNUMBER(MoyMob), IF(TestX, J2286*(1+C2287), J2286*(1+F2287)), J2286*(1+C2287))</f>
        <v>425.6730001172977</v>
      </c>
      <c r="K2287" s="9">
        <f t="shared" ca="1" si="110"/>
        <v>-4.4855427506730328E-3</v>
      </c>
      <c r="L2287" s="10"/>
    </row>
    <row r="2288" spans="1:12">
      <c r="A2288" s="1" t="s">
        <v>2287</v>
      </c>
      <c r="B2288" s="3">
        <v>125.89</v>
      </c>
      <c r="C2288" s="9">
        <f t="shared" si="108"/>
        <v>4.7086991221070296E-3</v>
      </c>
      <c r="E2288" s="3">
        <v>144.16</v>
      </c>
      <c r="F2288" s="9">
        <f t="shared" si="109"/>
        <v>-6.931928462498016E-4</v>
      </c>
      <c r="H2288" s="10">
        <f ca="1">IF(ROW()-2&gt;=$R$4, AVERAGE(INDIRECT("C"&amp;ROW()-$R$4+1):C2288), "")</f>
        <v>4.7086991221070296E-3</v>
      </c>
      <c r="J2288" s="18">
        <f ca="1">IF(ISNUMBER(MoyMob), IF(TestX, J2287*(1+C2288), J2287*(1+F2288)), J2287*(1+C2288))</f>
        <v>425.37792663877468</v>
      </c>
      <c r="K2288" s="9">
        <f t="shared" ca="1" si="110"/>
        <v>-6.931928462498016E-4</v>
      </c>
      <c r="L2288" s="10"/>
    </row>
    <row r="2289" spans="1:12">
      <c r="A2289" s="1" t="s">
        <v>2288</v>
      </c>
      <c r="B2289" s="3">
        <v>124.87</v>
      </c>
      <c r="C2289" s="9">
        <f t="shared" si="108"/>
        <v>-8.1023115418221714E-3</v>
      </c>
      <c r="E2289" s="3">
        <v>144.22</v>
      </c>
      <c r="F2289" s="9">
        <f t="shared" si="109"/>
        <v>4.1620421753618686E-4</v>
      </c>
      <c r="H2289" s="10">
        <f ca="1">IF(ROW()-2&gt;=$R$4, AVERAGE(INDIRECT("C"&amp;ROW()-$R$4+1):C2289), "")</f>
        <v>-8.1023115418221714E-3</v>
      </c>
      <c r="J2289" s="18">
        <f ca="1">IF(ISNUMBER(MoyMob), IF(TestX, J2288*(1+C2289), J2288*(1+F2289)), J2288*(1+C2289))</f>
        <v>425.55497072588855</v>
      </c>
      <c r="K2289" s="9">
        <f t="shared" ca="1" si="110"/>
        <v>4.1620421753618686E-4</v>
      </c>
      <c r="L2289" s="10"/>
    </row>
    <row r="2290" spans="1:12">
      <c r="A2290" s="1" t="s">
        <v>2289</v>
      </c>
      <c r="B2290" s="3">
        <v>125.98</v>
      </c>
      <c r="C2290" s="9">
        <f t="shared" si="108"/>
        <v>8.8892448146071779E-3</v>
      </c>
      <c r="E2290" s="3">
        <v>144.34</v>
      </c>
      <c r="F2290" s="9">
        <f t="shared" si="109"/>
        <v>8.3206212730546625E-4</v>
      </c>
      <c r="H2290" s="10">
        <f ca="1">IF(ROW()-2&gt;=$R$4, AVERAGE(INDIRECT("C"&amp;ROW()-$R$4+1):C2290), "")</f>
        <v>8.8892448146071779E-3</v>
      </c>
      <c r="J2290" s="18">
        <f ca="1">IF(ISNUMBER(MoyMob), IF(TestX, J2289*(1+C2290), J2289*(1+F2290)), J2289*(1+C2290))</f>
        <v>425.90905890011612</v>
      </c>
      <c r="K2290" s="9">
        <f t="shared" ca="1" si="110"/>
        <v>8.3206212730546625E-4</v>
      </c>
      <c r="L2290" s="10"/>
    </row>
    <row r="2291" spans="1:12">
      <c r="A2291" s="1" t="s">
        <v>2290</v>
      </c>
      <c r="B2291" s="3">
        <v>126.15</v>
      </c>
      <c r="C2291" s="9">
        <f t="shared" si="108"/>
        <v>1.3494205429434025E-3</v>
      </c>
      <c r="E2291" s="3">
        <v>144.63999999999999</v>
      </c>
      <c r="F2291" s="9">
        <f t="shared" si="109"/>
        <v>2.0784259387556236E-3</v>
      </c>
      <c r="H2291" s="10">
        <f ca="1">IF(ROW()-2&gt;=$R$4, AVERAGE(INDIRECT("C"&amp;ROW()-$R$4+1):C2291), "")</f>
        <v>1.3494205429434025E-3</v>
      </c>
      <c r="J2291" s="18">
        <f ca="1">IF(ISNUMBER(MoyMob), IF(TestX, J2290*(1+C2291), J2290*(1+F2291)), J2290*(1+C2291))</f>
        <v>426.79427933568513</v>
      </c>
      <c r="K2291" s="9">
        <f t="shared" ca="1" si="110"/>
        <v>2.0784259387556236E-3</v>
      </c>
      <c r="L2291" s="10"/>
    </row>
    <row r="2292" spans="1:12">
      <c r="A2292" s="1" t="s">
        <v>2291</v>
      </c>
      <c r="B2292" s="3">
        <v>125.13</v>
      </c>
      <c r="C2292" s="9">
        <f t="shared" si="108"/>
        <v>-8.0856123662307322E-3</v>
      </c>
      <c r="E2292" s="3">
        <v>144.76</v>
      </c>
      <c r="F2292" s="9">
        <f t="shared" si="109"/>
        <v>8.2964601769908164E-4</v>
      </c>
      <c r="H2292" s="10">
        <f ca="1">IF(ROW()-2&gt;=$R$4, AVERAGE(INDIRECT("C"&amp;ROW()-$R$4+1):C2292), "")</f>
        <v>-8.0856123662307322E-3</v>
      </c>
      <c r="J2292" s="18">
        <f ca="1">IF(ISNUMBER(MoyMob), IF(TestX, J2291*(1+C2292), J2291*(1+F2292)), J2291*(1+C2292))</f>
        <v>423.34338623285197</v>
      </c>
      <c r="K2292" s="9">
        <f t="shared" ca="1" si="110"/>
        <v>-8.0856123662307322E-3</v>
      </c>
      <c r="L2292" s="10"/>
    </row>
    <row r="2293" spans="1:12">
      <c r="A2293" s="1" t="s">
        <v>2292</v>
      </c>
      <c r="B2293" s="3">
        <v>124.53</v>
      </c>
      <c r="C2293" s="9">
        <f t="shared" si="108"/>
        <v>-4.7950131862861678E-3</v>
      </c>
      <c r="E2293" s="3">
        <v>144.94</v>
      </c>
      <c r="F2293" s="9">
        <f t="shared" si="109"/>
        <v>1.2434374136502946E-3</v>
      </c>
      <c r="H2293" s="10">
        <f ca="1">IF(ROW()-2&gt;=$R$4, AVERAGE(INDIRECT("C"&amp;ROW()-$R$4+1):C2293), "")</f>
        <v>-4.7950131862861678E-3</v>
      </c>
      <c r="J2293" s="18">
        <f ca="1">IF(ISNUMBER(MoyMob), IF(TestX, J2292*(1+C2293), J2292*(1+F2293)), J2292*(1+C2293))</f>
        <v>423.86978723811529</v>
      </c>
      <c r="K2293" s="9">
        <f t="shared" ca="1" si="110"/>
        <v>1.2434374136502946E-3</v>
      </c>
      <c r="L2293" s="10"/>
    </row>
    <row r="2294" spans="1:12">
      <c r="A2294" s="1" t="s">
        <v>2293</v>
      </c>
      <c r="B2294" s="3">
        <v>124.36</v>
      </c>
      <c r="C2294" s="9">
        <f t="shared" si="108"/>
        <v>-1.3651328997028589E-3</v>
      </c>
      <c r="E2294" s="3">
        <v>145.19999999999999</v>
      </c>
      <c r="F2294" s="9">
        <f t="shared" si="109"/>
        <v>1.7938457292672183E-3</v>
      </c>
      <c r="H2294" s="10">
        <f ca="1">IF(ROW()-2&gt;=$R$4, AVERAGE(INDIRECT("C"&amp;ROW()-$R$4+1):C2294), "")</f>
        <v>-1.3651328997028589E-3</v>
      </c>
      <c r="J2294" s="18">
        <f ca="1">IF(ISNUMBER(MoyMob), IF(TestX, J2293*(1+C2294), J2293*(1+F2294)), J2293*(1+C2294))</f>
        <v>424.63014424571782</v>
      </c>
      <c r="K2294" s="9">
        <f t="shared" ca="1" si="110"/>
        <v>1.7938457292672183E-3</v>
      </c>
      <c r="L2294" s="10"/>
    </row>
    <row r="2295" spans="1:12">
      <c r="A2295" s="1" t="s">
        <v>2294</v>
      </c>
      <c r="B2295" s="3">
        <v>124.45</v>
      </c>
      <c r="C2295" s="9">
        <f t="shared" si="108"/>
        <v>7.2370537150212577E-4</v>
      </c>
      <c r="E2295" s="3">
        <v>145.19999999999999</v>
      </c>
      <c r="F2295" s="9">
        <f t="shared" si="109"/>
        <v>0</v>
      </c>
      <c r="H2295" s="10">
        <f ca="1">IF(ROW()-2&gt;=$R$4, AVERAGE(INDIRECT("C"&amp;ROW()-$R$4+1):C2295), "")</f>
        <v>7.2370537150212577E-4</v>
      </c>
      <c r="J2295" s="18">
        <f ca="1">IF(ISNUMBER(MoyMob), IF(TestX, J2294*(1+C2295), J2294*(1+F2295)), J2294*(1+C2295))</f>
        <v>424.93745136201017</v>
      </c>
      <c r="K2295" s="9">
        <f t="shared" ca="1" si="110"/>
        <v>7.2370537150212577E-4</v>
      </c>
      <c r="L2295" s="10"/>
    </row>
    <row r="2296" spans="1:12">
      <c r="A2296" s="1" t="s">
        <v>2295</v>
      </c>
      <c r="B2296" s="3">
        <v>124.02</v>
      </c>
      <c r="C2296" s="9">
        <f t="shared" si="108"/>
        <v>-3.4552028927280487E-3</v>
      </c>
      <c r="E2296" s="3">
        <v>145.58000000000001</v>
      </c>
      <c r="F2296" s="9">
        <f t="shared" si="109"/>
        <v>2.6170798898073055E-3</v>
      </c>
      <c r="H2296" s="10">
        <f ca="1">IF(ROW()-2&gt;=$R$4, AVERAGE(INDIRECT("C"&amp;ROW()-$R$4+1):C2296), "")</f>
        <v>-3.4552028927280487E-3</v>
      </c>
      <c r="J2296" s="18">
        <f ca="1">IF(ISNUMBER(MoyMob), IF(TestX, J2295*(1+C2296), J2295*(1+F2296)), J2295*(1+C2296))</f>
        <v>423.46920625083567</v>
      </c>
      <c r="K2296" s="9">
        <f t="shared" ca="1" si="110"/>
        <v>-3.4552028927280487E-3</v>
      </c>
      <c r="L2296" s="10"/>
    </row>
    <row r="2297" spans="1:12">
      <c r="A2297" s="1" t="s">
        <v>2296</v>
      </c>
      <c r="B2297" s="3">
        <v>122.66</v>
      </c>
      <c r="C2297" s="9">
        <f t="shared" si="108"/>
        <v>-1.096597323012416E-2</v>
      </c>
      <c r="E2297" s="3">
        <v>145.63</v>
      </c>
      <c r="F2297" s="9">
        <f t="shared" si="109"/>
        <v>3.434537711222152E-4</v>
      </c>
      <c r="H2297" s="10">
        <f ca="1">IF(ROW()-2&gt;=$R$4, AVERAGE(INDIRECT("C"&amp;ROW()-$R$4+1):C2297), "")</f>
        <v>-1.096597323012416E-2</v>
      </c>
      <c r="J2297" s="18">
        <f ca="1">IF(ISNUMBER(MoyMob), IF(TestX, J2296*(1+C2297), J2296*(1+F2297)), J2296*(1+C2297))</f>
        <v>418.82545427130708</v>
      </c>
      <c r="K2297" s="9">
        <f t="shared" ca="1" si="110"/>
        <v>-1.096597323012416E-2</v>
      </c>
      <c r="L2297" s="10"/>
    </row>
    <row r="2298" spans="1:12">
      <c r="A2298" s="1" t="s">
        <v>2297</v>
      </c>
      <c r="B2298" s="3">
        <v>123.34</v>
      </c>
      <c r="C2298" s="9">
        <f t="shared" si="108"/>
        <v>5.5437795532367051E-3</v>
      </c>
      <c r="E2298" s="3">
        <v>145.77000000000001</v>
      </c>
      <c r="F2298" s="9">
        <f t="shared" si="109"/>
        <v>9.6134038316297854E-4</v>
      </c>
      <c r="H2298" s="10">
        <f ca="1">IF(ROW()-2&gt;=$R$4, AVERAGE(INDIRECT("C"&amp;ROW()-$R$4+1):C2298), "")</f>
        <v>5.5437795532367051E-3</v>
      </c>
      <c r="J2298" s="18">
        <f ca="1">IF(ISNUMBER(MoyMob), IF(TestX, J2297*(1+C2298), J2297*(1+F2298)), J2297*(1+C2298))</f>
        <v>419.22808809399464</v>
      </c>
      <c r="K2298" s="9">
        <f t="shared" ca="1" si="110"/>
        <v>9.6134038316297854E-4</v>
      </c>
      <c r="L2298" s="10"/>
    </row>
    <row r="2299" spans="1:12">
      <c r="A2299" s="1" t="s">
        <v>2298</v>
      </c>
      <c r="B2299" s="3">
        <v>126.49</v>
      </c>
      <c r="C2299" s="9">
        <f t="shared" si="108"/>
        <v>2.5539160045402909E-2</v>
      </c>
      <c r="E2299" s="3">
        <v>145.44</v>
      </c>
      <c r="F2299" s="9">
        <f t="shared" si="109"/>
        <v>-2.2638402963574E-3</v>
      </c>
      <c r="H2299" s="10">
        <f ca="1">IF(ROW()-2&gt;=$R$4, AVERAGE(INDIRECT("C"&amp;ROW()-$R$4+1):C2299), "")</f>
        <v>2.5539160045402909E-2</v>
      </c>
      <c r="J2299" s="18">
        <f ca="1">IF(ISNUMBER(MoyMob), IF(TestX, J2298*(1+C2299), J2298*(1+F2299)), J2298*(1+C2299))</f>
        <v>429.93482133135547</v>
      </c>
      <c r="K2299" s="9">
        <f t="shared" ca="1" si="110"/>
        <v>2.5539160045402909E-2</v>
      </c>
      <c r="L2299" s="10"/>
    </row>
    <row r="2300" spans="1:12">
      <c r="A2300" s="1" t="s">
        <v>2299</v>
      </c>
      <c r="B2300" s="3">
        <v>127.09</v>
      </c>
      <c r="C2300" s="9">
        <f t="shared" si="108"/>
        <v>4.7434579808680599E-3</v>
      </c>
      <c r="E2300" s="3">
        <v>145.61000000000001</v>
      </c>
      <c r="F2300" s="9">
        <f t="shared" si="109"/>
        <v>1.1688668866887131E-3</v>
      </c>
      <c r="H2300" s="10">
        <f ca="1">IF(ROW()-2&gt;=$R$4, AVERAGE(INDIRECT("C"&amp;ROW()-$R$4+1):C2300), "")</f>
        <v>4.7434579808680599E-3</v>
      </c>
      <c r="J2300" s="18">
        <f ca="1">IF(ISNUMBER(MoyMob), IF(TestX, J2299*(1+C2300), J2299*(1+F2300)), J2299*(1+C2300))</f>
        <v>431.97419909085278</v>
      </c>
      <c r="K2300" s="9">
        <f t="shared" ca="1" si="110"/>
        <v>4.7434579808680599E-3</v>
      </c>
      <c r="L2300" s="10"/>
    </row>
    <row r="2301" spans="1:12">
      <c r="A2301" s="1" t="s">
        <v>2300</v>
      </c>
      <c r="B2301" s="3">
        <v>127.6</v>
      </c>
      <c r="C2301" s="9">
        <f t="shared" si="108"/>
        <v>4.0129042410890214E-3</v>
      </c>
      <c r="E2301" s="3">
        <v>145.63999999999999</v>
      </c>
      <c r="F2301" s="9">
        <f t="shared" si="109"/>
        <v>2.0602980564499163E-4</v>
      </c>
      <c r="H2301" s="10">
        <f ca="1">IF(ROW()-2&gt;=$R$4, AVERAGE(INDIRECT("C"&amp;ROW()-$R$4+1):C2301), "")</f>
        <v>4.0129042410890214E-3</v>
      </c>
      <c r="J2301" s="18">
        <f ca="1">IF(ISNUMBER(MoyMob), IF(TestX, J2300*(1+C2301), J2300*(1+F2301)), J2300*(1+C2301))</f>
        <v>432.06319865113511</v>
      </c>
      <c r="K2301" s="9">
        <f t="shared" ca="1" si="110"/>
        <v>2.0602980564499163E-4</v>
      </c>
      <c r="L2301" s="10"/>
    </row>
    <row r="2302" spans="1:12">
      <c r="A2302" s="1" t="s">
        <v>2301</v>
      </c>
      <c r="B2302" s="3">
        <v>127.17</v>
      </c>
      <c r="C2302" s="9">
        <f t="shared" si="108"/>
        <v>-3.3699059561127509E-3</v>
      </c>
      <c r="E2302" s="3">
        <v>145.55000000000001</v>
      </c>
      <c r="F2302" s="9">
        <f t="shared" si="109"/>
        <v>-6.1796209832443161E-4</v>
      </c>
      <c r="H2302" s="10">
        <f ca="1">IF(ROW()-2&gt;=$R$4, AVERAGE(INDIRECT("C"&amp;ROW()-$R$4+1):C2302), "")</f>
        <v>-3.3699059561127509E-3</v>
      </c>
      <c r="J2302" s="18">
        <f ca="1">IF(ISNUMBER(MoyMob), IF(TestX, J2301*(1+C2302), J2301*(1+F2302)), J2301*(1+C2302))</f>
        <v>431.79619997028789</v>
      </c>
      <c r="K2302" s="9">
        <f t="shared" ca="1" si="110"/>
        <v>-6.1796209832443161E-4</v>
      </c>
      <c r="L2302" s="10"/>
    </row>
    <row r="2303" spans="1:12">
      <c r="A2303" s="1" t="s">
        <v>2302</v>
      </c>
      <c r="B2303" s="3">
        <v>126.49</v>
      </c>
      <c r="C2303" s="9">
        <f t="shared" si="108"/>
        <v>-5.3471730754108826E-3</v>
      </c>
      <c r="E2303" s="3">
        <v>145.56</v>
      </c>
      <c r="F2303" s="9">
        <f t="shared" si="109"/>
        <v>6.8704912401074125E-5</v>
      </c>
      <c r="H2303" s="10">
        <f ca="1">IF(ROW()-2&gt;=$R$4, AVERAGE(INDIRECT("C"&amp;ROW()-$R$4+1):C2303), "")</f>
        <v>-5.3471730754108826E-3</v>
      </c>
      <c r="J2303" s="18">
        <f ca="1">IF(ISNUMBER(MoyMob), IF(TestX, J2302*(1+C2303), J2302*(1+F2303)), J2302*(1+C2303))</f>
        <v>431.82586649038194</v>
      </c>
      <c r="K2303" s="9">
        <f t="shared" ca="1" si="110"/>
        <v>6.8704912401074125E-5</v>
      </c>
      <c r="L2303" s="10"/>
    </row>
    <row r="2304" spans="1:12">
      <c r="A2304" s="1" t="s">
        <v>2303</v>
      </c>
      <c r="B2304" s="3">
        <v>126.92</v>
      </c>
      <c r="C2304" s="9">
        <f t="shared" si="108"/>
        <v>3.3994782196220541E-3</v>
      </c>
      <c r="E2304" s="3">
        <v>146.04</v>
      </c>
      <c r="F2304" s="9">
        <f t="shared" si="109"/>
        <v>3.2976092333056872E-3</v>
      </c>
      <c r="H2304" s="10">
        <f ca="1">IF(ROW()-2&gt;=$R$4, AVERAGE(INDIRECT("C"&amp;ROW()-$R$4+1):C2304), "")</f>
        <v>3.3994782196220541E-3</v>
      </c>
      <c r="J2304" s="18">
        <f ca="1">IF(ISNUMBER(MoyMob), IF(TestX, J2303*(1+C2304), J2303*(1+F2304)), J2303*(1+C2304))</f>
        <v>433.24985945490084</v>
      </c>
      <c r="K2304" s="9">
        <f t="shared" ca="1" si="110"/>
        <v>3.2976092333056872E-3</v>
      </c>
      <c r="L2304" s="10"/>
    </row>
    <row r="2305" spans="1:12">
      <c r="A2305" s="1" t="s">
        <v>2304</v>
      </c>
      <c r="B2305" s="3">
        <v>126.49</v>
      </c>
      <c r="C2305" s="9">
        <f t="shared" si="108"/>
        <v>-3.387960920264832E-3</v>
      </c>
      <c r="E2305" s="3">
        <v>146.02000000000001</v>
      </c>
      <c r="F2305" s="9">
        <f t="shared" si="109"/>
        <v>-1.369487811557768E-4</v>
      </c>
      <c r="H2305" s="10">
        <f ca="1">IF(ROW()-2&gt;=$R$4, AVERAGE(INDIRECT("C"&amp;ROW()-$R$4+1):C2305), "")</f>
        <v>-3.387960920264832E-3</v>
      </c>
      <c r="J2305" s="18">
        <f ca="1">IF(ISNUMBER(MoyMob), IF(TestX, J2304*(1+C2305), J2304*(1+F2305)), J2304*(1+C2305))</f>
        <v>431.78202586235739</v>
      </c>
      <c r="K2305" s="9">
        <f t="shared" ca="1" si="110"/>
        <v>-3.387960920264832E-3</v>
      </c>
      <c r="L2305" s="10"/>
    </row>
    <row r="2306" spans="1:12">
      <c r="A2306" s="1" t="s">
        <v>2305</v>
      </c>
      <c r="B2306" s="3">
        <v>126.24</v>
      </c>
      <c r="C2306" s="9">
        <f t="shared" si="108"/>
        <v>-1.9764408253616361E-3</v>
      </c>
      <c r="E2306" s="3">
        <v>146.28</v>
      </c>
      <c r="F2306" s="9">
        <f t="shared" si="109"/>
        <v>1.7805780030131224E-3</v>
      </c>
      <c r="H2306" s="10">
        <f ca="1">IF(ROW()-2&gt;=$R$4, AVERAGE(INDIRECT("C"&amp;ROW()-$R$4+1):C2306), "")</f>
        <v>-1.9764408253616361E-3</v>
      </c>
      <c r="J2306" s="18">
        <f ca="1">IF(ISNUMBER(MoyMob), IF(TestX, J2305*(1+C2306), J2305*(1+F2306)), J2305*(1+C2306))</f>
        <v>430.92863423878566</v>
      </c>
      <c r="K2306" s="9">
        <f t="shared" ca="1" si="110"/>
        <v>-1.9764408253616361E-3</v>
      </c>
      <c r="L2306" s="10"/>
    </row>
    <row r="2307" spans="1:12">
      <c r="A2307" s="1" t="s">
        <v>2306</v>
      </c>
      <c r="B2307" s="3">
        <v>127.77</v>
      </c>
      <c r="C2307" s="9">
        <f t="shared" si="108"/>
        <v>1.2119771863117856E-2</v>
      </c>
      <c r="E2307" s="3">
        <v>146.27000000000001</v>
      </c>
      <c r="F2307" s="9">
        <f t="shared" si="109"/>
        <v>-6.8362045392289517E-5</v>
      </c>
      <c r="H2307" s="10">
        <f ca="1">IF(ROW()-2&gt;=$R$4, AVERAGE(INDIRECT("C"&amp;ROW()-$R$4+1):C2307), "")</f>
        <v>1.2119771863117856E-2</v>
      </c>
      <c r="J2307" s="18">
        <f ca="1">IF(ISNUMBER(MoyMob), IF(TestX, J2306*(1+C2307), J2306*(1+F2307)), J2306*(1+C2307))</f>
        <v>430.899175075931</v>
      </c>
      <c r="K2307" s="9">
        <f t="shared" ca="1" si="110"/>
        <v>-6.8362045392289517E-5</v>
      </c>
      <c r="L2307" s="10"/>
    </row>
    <row r="2308" spans="1:12">
      <c r="A2308" s="1" t="s">
        <v>2307</v>
      </c>
      <c r="B2308" s="3">
        <v>130.24</v>
      </c>
      <c r="C2308" s="9">
        <f t="shared" ref="C2308:C2371" si="111">B2308/B2307-1</f>
        <v>1.9331611489395106E-2</v>
      </c>
      <c r="E2308" s="3">
        <v>146.26</v>
      </c>
      <c r="F2308" s="9">
        <f t="shared" ref="F2308:F2371" si="112">E2308/E2307-1</f>
        <v>-6.8366719081280891E-5</v>
      </c>
      <c r="H2308" s="10">
        <f ca="1">IF(ROW()-2&gt;=$R$4, AVERAGE(INDIRECT("C"&amp;ROW()-$R$4+1):C2308), "")</f>
        <v>1.9331611489395106E-2</v>
      </c>
      <c r="J2308" s="18">
        <f ca="1">IF(ISNUMBER(MoyMob), IF(TestX, J2307*(1+C2308), J2307*(1+F2308)), J2307*(1+C2308))</f>
        <v>439.22915051959973</v>
      </c>
      <c r="K2308" s="9">
        <f t="shared" ref="K2308:K2371" ca="1" si="113">J2308/J2307-1</f>
        <v>1.9331611489395106E-2</v>
      </c>
      <c r="L2308" s="10"/>
    </row>
    <row r="2309" spans="1:12">
      <c r="A2309" s="1" t="s">
        <v>2308</v>
      </c>
      <c r="B2309" s="3">
        <v>132.54</v>
      </c>
      <c r="C2309" s="9">
        <f t="shared" si="111"/>
        <v>1.7659705159704941E-2</v>
      </c>
      <c r="E2309" s="3">
        <v>146.25</v>
      </c>
      <c r="F2309" s="9">
        <f t="shared" si="112"/>
        <v>-6.8371393408983572E-5</v>
      </c>
      <c r="H2309" s="10">
        <f ca="1">IF(ROW()-2&gt;=$R$4, AVERAGE(INDIRECT("C"&amp;ROW()-$R$4+1):C2309), "")</f>
        <v>1.7659705159704941E-2</v>
      </c>
      <c r="J2309" s="18">
        <f ca="1">IF(ISNUMBER(MoyMob), IF(TestX, J2308*(1+C2309), J2308*(1+F2309)), J2308*(1+C2309))</f>
        <v>446.98580781532354</v>
      </c>
      <c r="K2309" s="9">
        <f t="shared" ca="1" si="113"/>
        <v>1.7659705159704941E-2</v>
      </c>
      <c r="L2309" s="10"/>
    </row>
    <row r="2310" spans="1:12">
      <c r="A2310" s="1" t="s">
        <v>2309</v>
      </c>
      <c r="B2310" s="3">
        <v>130.33000000000001</v>
      </c>
      <c r="C2310" s="9">
        <f t="shared" si="111"/>
        <v>-1.6674211558774577E-2</v>
      </c>
      <c r="E2310" s="3">
        <v>146.32</v>
      </c>
      <c r="F2310" s="9">
        <f t="shared" si="112"/>
        <v>4.7863247863233482E-4</v>
      </c>
      <c r="H2310" s="10">
        <f ca="1">IF(ROW()-2&gt;=$R$4, AVERAGE(INDIRECT("C"&amp;ROW()-$R$4+1):C2310), "")</f>
        <v>-1.6674211558774577E-2</v>
      </c>
      <c r="J2310" s="18">
        <f ca="1">IF(ISNUMBER(MoyMob), IF(TestX, J2309*(1+C2310), J2309*(1+F2310)), J2309*(1+C2310))</f>
        <v>447.19974974043168</v>
      </c>
      <c r="K2310" s="9">
        <f t="shared" ca="1" si="113"/>
        <v>4.7863247863233482E-4</v>
      </c>
      <c r="L2310" s="10"/>
    </row>
    <row r="2311" spans="1:12">
      <c r="A2311" s="1" t="s">
        <v>2310</v>
      </c>
      <c r="B2311" s="3">
        <v>128.19999999999999</v>
      </c>
      <c r="C2311" s="9">
        <f t="shared" si="111"/>
        <v>-1.6343128980281008E-2</v>
      </c>
      <c r="E2311" s="3">
        <v>146.34</v>
      </c>
      <c r="F2311" s="9">
        <f t="shared" si="112"/>
        <v>1.3668671405153709E-4</v>
      </c>
      <c r="H2311" s="10">
        <f ca="1">IF(ROW()-2&gt;=$R$4, AVERAGE(INDIRECT("C"&amp;ROW()-$R$4+1):C2311), "")</f>
        <v>-1.6343128980281008E-2</v>
      </c>
      <c r="J2311" s="18">
        <f ca="1">IF(ISNUMBER(MoyMob), IF(TestX, J2310*(1+C2311), J2310*(1+F2311)), J2310*(1+C2311))</f>
        <v>447.26087600474835</v>
      </c>
      <c r="K2311" s="9">
        <f t="shared" ca="1" si="113"/>
        <v>1.3668671405153709E-4</v>
      </c>
      <c r="L2311" s="10"/>
    </row>
    <row r="2312" spans="1:12">
      <c r="A2312" s="1" t="s">
        <v>2311</v>
      </c>
      <c r="B2312" s="3">
        <v>129.30000000000001</v>
      </c>
      <c r="C2312" s="9">
        <f t="shared" si="111"/>
        <v>8.5803432137288027E-3</v>
      </c>
      <c r="E2312" s="3">
        <v>146.19</v>
      </c>
      <c r="F2312" s="9">
        <f t="shared" si="112"/>
        <v>-1.0250102501024871E-3</v>
      </c>
      <c r="H2312" s="10">
        <f ca="1">IF(ROW()-2&gt;=$R$4, AVERAGE(INDIRECT("C"&amp;ROW()-$R$4+1):C2312), "")</f>
        <v>8.5803432137288027E-3</v>
      </c>
      <c r="J2312" s="18">
        <f ca="1">IF(ISNUMBER(MoyMob), IF(TestX, J2311*(1+C2312), J2311*(1+F2312)), J2311*(1+C2312))</f>
        <v>446.80242902237364</v>
      </c>
      <c r="K2312" s="9">
        <f t="shared" ca="1" si="113"/>
        <v>-1.0250102501025982E-3</v>
      </c>
      <c r="L2312" s="10"/>
    </row>
    <row r="2313" spans="1:12">
      <c r="A2313" s="1" t="s">
        <v>2312</v>
      </c>
      <c r="B2313" s="3">
        <v>131.61000000000001</v>
      </c>
      <c r="C2313" s="9">
        <f t="shared" si="111"/>
        <v>1.7865429234338759E-2</v>
      </c>
      <c r="E2313" s="3">
        <v>146.15</v>
      </c>
      <c r="F2313" s="9">
        <f t="shared" si="112"/>
        <v>-2.7361652643809187E-4</v>
      </c>
      <c r="H2313" s="10">
        <f ca="1">IF(ROW()-2&gt;=$R$4, AVERAGE(INDIRECT("C"&amp;ROW()-$R$4+1):C2313), "")</f>
        <v>1.7865429234338759E-2</v>
      </c>
      <c r="J2313" s="18">
        <f ca="1">IF(ISNUMBER(MoyMob), IF(TestX, J2312*(1+C2313), J2312*(1+F2313)), J2312*(1+C2313))</f>
        <v>454.78474619980352</v>
      </c>
      <c r="K2313" s="9">
        <f t="shared" ca="1" si="113"/>
        <v>1.7865429234338759E-2</v>
      </c>
      <c r="L2313" s="10"/>
    </row>
    <row r="2314" spans="1:12">
      <c r="A2314" s="1" t="s">
        <v>2313</v>
      </c>
      <c r="B2314" s="3">
        <v>131.26</v>
      </c>
      <c r="C2314" s="9">
        <f t="shared" si="111"/>
        <v>-2.6593723881165321E-3</v>
      </c>
      <c r="E2314" s="3">
        <v>146.27000000000001</v>
      </c>
      <c r="F2314" s="9">
        <f t="shared" si="112"/>
        <v>8.2107423879573815E-4</v>
      </c>
      <c r="H2314" s="10">
        <f ca="1">IF(ROW()-2&gt;=$R$4, AVERAGE(INDIRECT("C"&amp;ROW()-$R$4+1):C2314), "")</f>
        <v>-2.6593723881165321E-3</v>
      </c>
      <c r="J2314" s="18">
        <f ca="1">IF(ISNUMBER(MoyMob), IF(TestX, J2313*(1+C2314), J2313*(1+F2314)), J2313*(1+C2314))</f>
        <v>453.5753042032232</v>
      </c>
      <c r="K2314" s="9">
        <f t="shared" ca="1" si="113"/>
        <v>-2.6593723881165321E-3</v>
      </c>
      <c r="L2314" s="10"/>
    </row>
    <row r="2315" spans="1:12">
      <c r="A2315" s="1" t="s">
        <v>2314</v>
      </c>
      <c r="B2315" s="3">
        <v>127.77</v>
      </c>
      <c r="C2315" s="9">
        <f t="shared" si="111"/>
        <v>-2.6588450403778774E-2</v>
      </c>
      <c r="E2315" s="3">
        <v>146.37</v>
      </c>
      <c r="F2315" s="9">
        <f t="shared" si="112"/>
        <v>6.8366719081147664E-4</v>
      </c>
      <c r="H2315" s="10">
        <f ca="1">IF(ROW()-2&gt;=$R$4, AVERAGE(INDIRECT("C"&amp;ROW()-$R$4+1):C2315), "")</f>
        <v>-2.6588450403778774E-2</v>
      </c>
      <c r="J2315" s="18">
        <f ca="1">IF(ISNUMBER(MoyMob), IF(TestX, J2314*(1+C2315), J2314*(1+F2315)), J2314*(1+C2315))</f>
        <v>453.88539875726929</v>
      </c>
      <c r="K2315" s="9">
        <f t="shared" ca="1" si="113"/>
        <v>6.8366719081147664E-4</v>
      </c>
      <c r="L2315" s="10"/>
    </row>
    <row r="2316" spans="1:12">
      <c r="A2316" s="1" t="s">
        <v>2315</v>
      </c>
      <c r="B2316" s="3">
        <v>129.82</v>
      </c>
      <c r="C2316" s="9">
        <f t="shared" si="111"/>
        <v>1.6044454879862169E-2</v>
      </c>
      <c r="E2316" s="3">
        <v>146.26</v>
      </c>
      <c r="F2316" s="9">
        <f t="shared" si="112"/>
        <v>-7.5152012024326531E-4</v>
      </c>
      <c r="H2316" s="10">
        <f ca="1">IF(ROW()-2&gt;=$R$4, AVERAGE(INDIRECT("C"&amp;ROW()-$R$4+1):C2316), "")</f>
        <v>1.6044454879862169E-2</v>
      </c>
      <c r="J2316" s="18">
        <f ca="1">IF(ISNUMBER(MoyMob), IF(TestX, J2315*(1+C2316), J2315*(1+F2316)), J2315*(1+C2316))</f>
        <v>453.54429474781858</v>
      </c>
      <c r="K2316" s="9">
        <f t="shared" ca="1" si="113"/>
        <v>-7.5152012024326531E-4</v>
      </c>
      <c r="L2316" s="10"/>
    </row>
    <row r="2317" spans="1:12">
      <c r="A2317" s="1" t="s">
        <v>2316</v>
      </c>
      <c r="B2317" s="3">
        <v>129.38999999999999</v>
      </c>
      <c r="C2317" s="9">
        <f t="shared" si="111"/>
        <v>-3.3122785395163223E-3</v>
      </c>
      <c r="E2317" s="3">
        <v>146.26</v>
      </c>
      <c r="F2317" s="9">
        <f t="shared" si="112"/>
        <v>0</v>
      </c>
      <c r="H2317" s="10">
        <f ca="1">IF(ROW()-2&gt;=$R$4, AVERAGE(INDIRECT("C"&amp;ROW()-$R$4+1):C2317), "")</f>
        <v>-3.3122785395163223E-3</v>
      </c>
      <c r="J2317" s="18">
        <f ca="1">IF(ISNUMBER(MoyMob), IF(TestX, J2316*(1+C2317), J2316*(1+F2317)), J2316*(1+C2317))</f>
        <v>452.0420297136053</v>
      </c>
      <c r="K2317" s="9">
        <f t="shared" ca="1" si="113"/>
        <v>-3.3122785395163223E-3</v>
      </c>
      <c r="L2317" s="10"/>
    </row>
    <row r="2318" spans="1:12">
      <c r="A2318" s="1" t="s">
        <v>2317</v>
      </c>
      <c r="B2318" s="3">
        <v>129.82</v>
      </c>
      <c r="C2318" s="9">
        <f t="shared" si="111"/>
        <v>3.3232861890408749E-3</v>
      </c>
      <c r="E2318" s="3">
        <v>146.26</v>
      </c>
      <c r="F2318" s="9">
        <f t="shared" si="112"/>
        <v>0</v>
      </c>
      <c r="H2318" s="10">
        <f ca="1">IF(ROW()-2&gt;=$R$4, AVERAGE(INDIRECT("C"&amp;ROW()-$R$4+1):C2318), "")</f>
        <v>3.3232861890408749E-3</v>
      </c>
      <c r="J2318" s="18">
        <f ca="1">IF(ISNUMBER(MoyMob), IF(TestX, J2317*(1+C2318), J2317*(1+F2318)), J2317*(1+C2318))</f>
        <v>453.54429474781853</v>
      </c>
      <c r="K2318" s="9">
        <f t="shared" ca="1" si="113"/>
        <v>3.3232861890408749E-3</v>
      </c>
      <c r="L2318" s="10"/>
    </row>
    <row r="2319" spans="1:12">
      <c r="A2319" s="1" t="s">
        <v>2318</v>
      </c>
      <c r="B2319" s="3">
        <v>129.13</v>
      </c>
      <c r="C2319" s="9">
        <f t="shared" si="111"/>
        <v>-5.3150516099214062E-3</v>
      </c>
      <c r="E2319" s="3">
        <v>146.26</v>
      </c>
      <c r="F2319" s="9">
        <f t="shared" si="112"/>
        <v>0</v>
      </c>
      <c r="H2319" s="10">
        <f ca="1">IF(ROW()-2&gt;=$R$4, AVERAGE(INDIRECT("C"&amp;ROW()-$R$4+1):C2319), "")</f>
        <v>-5.3150516099214062E-3</v>
      </c>
      <c r="J2319" s="18">
        <f ca="1">IF(ISNUMBER(MoyMob), IF(TestX, J2318*(1+C2319), J2318*(1+F2319)), J2318*(1+C2319))</f>
        <v>453.54429474781853</v>
      </c>
      <c r="K2319" s="9">
        <f t="shared" ca="1" si="113"/>
        <v>0</v>
      </c>
      <c r="L2319" s="10"/>
    </row>
    <row r="2320" spans="1:12">
      <c r="A2320" s="1" t="s">
        <v>2319</v>
      </c>
      <c r="B2320" s="3">
        <v>128.79</v>
      </c>
      <c r="C2320" s="9">
        <f t="shared" si="111"/>
        <v>-2.633005498335006E-3</v>
      </c>
      <c r="E2320" s="3">
        <v>146.24</v>
      </c>
      <c r="F2320" s="9">
        <f t="shared" si="112"/>
        <v>-1.3674278681785612E-4</v>
      </c>
      <c r="H2320" s="10">
        <f ca="1">IF(ROW()-2&gt;=$R$4, AVERAGE(INDIRECT("C"&amp;ROW()-$R$4+1):C2320), "")</f>
        <v>-2.633005498335006E-3</v>
      </c>
      <c r="J2320" s="18">
        <f ca="1">IF(ISNUMBER(MoyMob), IF(TestX, J2319*(1+C2320), J2319*(1+F2320)), J2319*(1+C2320))</f>
        <v>452.35011012600904</v>
      </c>
      <c r="K2320" s="9">
        <f t="shared" ca="1" si="113"/>
        <v>-2.633005498335006E-3</v>
      </c>
      <c r="L2320" s="10"/>
    </row>
    <row r="2321" spans="1:12">
      <c r="A2321" s="1" t="s">
        <v>2320</v>
      </c>
      <c r="B2321" s="3">
        <v>126.58</v>
      </c>
      <c r="C2321" s="9">
        <f t="shared" si="111"/>
        <v>-1.7159717369360949E-2</v>
      </c>
      <c r="E2321" s="3">
        <v>146.25</v>
      </c>
      <c r="F2321" s="9">
        <f t="shared" si="112"/>
        <v>6.8380743982521253E-5</v>
      </c>
      <c r="H2321" s="10">
        <f ca="1">IF(ROW()-2&gt;=$R$4, AVERAGE(INDIRECT("C"&amp;ROW()-$R$4+1):C2321), "")</f>
        <v>-1.7159717369360949E-2</v>
      </c>
      <c r="J2321" s="18">
        <f ca="1">IF(ISNUMBER(MoyMob), IF(TestX, J2320*(1+C2321), J2320*(1+F2321)), J2320*(1+C2321))</f>
        <v>452.38104216308005</v>
      </c>
      <c r="K2321" s="9">
        <f t="shared" ca="1" si="113"/>
        <v>6.8380743982521253E-5</v>
      </c>
      <c r="L2321" s="10"/>
    </row>
    <row r="2322" spans="1:12">
      <c r="A2322" s="1" t="s">
        <v>2321</v>
      </c>
      <c r="B2322" s="3">
        <v>126.41</v>
      </c>
      <c r="C2322" s="9">
        <f t="shared" si="111"/>
        <v>-1.3430241744351035E-3</v>
      </c>
      <c r="E2322" s="3">
        <v>146.55000000000001</v>
      </c>
      <c r="F2322" s="9">
        <f t="shared" si="112"/>
        <v>2.0512820512821328E-3</v>
      </c>
      <c r="H2322" s="10">
        <f ca="1">IF(ROW()-2&gt;=$R$4, AVERAGE(INDIRECT("C"&amp;ROW()-$R$4+1):C2322), "")</f>
        <v>-1.3430241744351035E-3</v>
      </c>
      <c r="J2322" s="18">
        <f ca="1">IF(ISNUMBER(MoyMob), IF(TestX, J2321*(1+C2322), J2321*(1+F2322)), J2321*(1+C2322))</f>
        <v>451.77348348739889</v>
      </c>
      <c r="K2322" s="9">
        <f t="shared" ca="1" si="113"/>
        <v>-1.3430241744351035E-3</v>
      </c>
      <c r="L2322" s="10"/>
    </row>
    <row r="2323" spans="1:12">
      <c r="A2323" s="1" t="s">
        <v>2322</v>
      </c>
      <c r="B2323" s="3">
        <v>125.55</v>
      </c>
      <c r="C2323" s="9">
        <f t="shared" si="111"/>
        <v>-6.8032592358199251E-3</v>
      </c>
      <c r="E2323" s="3">
        <v>146.43</v>
      </c>
      <c r="F2323" s="9">
        <f t="shared" si="112"/>
        <v>-8.1883316274311557E-4</v>
      </c>
      <c r="H2323" s="10">
        <f ca="1">IF(ROW()-2&gt;=$R$4, AVERAGE(INDIRECT("C"&amp;ROW()-$R$4+1):C2323), "")</f>
        <v>-6.8032592358199251E-3</v>
      </c>
      <c r="J2323" s="18">
        <f ca="1">IF(ISNUMBER(MoyMob), IF(TestX, J2322*(1+C2323), J2322*(1+F2323)), J2322*(1+C2323))</f>
        <v>448.69995136336473</v>
      </c>
      <c r="K2323" s="9">
        <f t="shared" ca="1" si="113"/>
        <v>-6.8032592358198141E-3</v>
      </c>
      <c r="L2323" s="10"/>
    </row>
    <row r="2324" spans="1:12">
      <c r="A2324" s="1" t="s">
        <v>2323</v>
      </c>
      <c r="B2324" s="3">
        <v>124.45</v>
      </c>
      <c r="C2324" s="9">
        <f t="shared" si="111"/>
        <v>-8.7614496216645854E-3</v>
      </c>
      <c r="E2324" s="3">
        <v>146.37</v>
      </c>
      <c r="F2324" s="9">
        <f t="shared" si="112"/>
        <v>-4.0975209997951012E-4</v>
      </c>
      <c r="H2324" s="10">
        <f ca="1">IF(ROW()-2&gt;=$R$4, AVERAGE(INDIRECT("C"&amp;ROW()-$R$4+1):C2324), "")</f>
        <v>-8.7614496216645854E-3</v>
      </c>
      <c r="J2324" s="18">
        <f ca="1">IF(ISNUMBER(MoyMob), IF(TestX, J2323*(1+C2324), J2323*(1+F2324)), J2323*(1+C2324))</f>
        <v>444.76868934425124</v>
      </c>
      <c r="K2324" s="9">
        <f t="shared" ca="1" si="113"/>
        <v>-8.7614496216645854E-3</v>
      </c>
      <c r="L2324" s="10"/>
    </row>
    <row r="2325" spans="1:12">
      <c r="A2325" s="1" t="s">
        <v>2324</v>
      </c>
      <c r="B2325" s="3">
        <v>126.92</v>
      </c>
      <c r="C2325" s="9">
        <f t="shared" si="111"/>
        <v>1.984732824427482E-2</v>
      </c>
      <c r="E2325" s="3">
        <v>146.55000000000001</v>
      </c>
      <c r="F2325" s="9">
        <f t="shared" si="112"/>
        <v>1.2297601967616867E-3</v>
      </c>
      <c r="H2325" s="10">
        <f ca="1">IF(ROW()-2&gt;=$R$4, AVERAGE(INDIRECT("C"&amp;ROW()-$R$4+1):C2325), "")</f>
        <v>1.984732824427482E-2</v>
      </c>
      <c r="J2325" s="18">
        <f ca="1">IF(ISNUMBER(MoyMob), IF(TestX, J2324*(1+C2325), J2324*(1+F2325)), J2324*(1+C2325))</f>
        <v>453.59615951444249</v>
      </c>
      <c r="K2325" s="9">
        <f t="shared" ca="1" si="113"/>
        <v>1.984732824427482E-2</v>
      </c>
      <c r="L2325" s="10"/>
    </row>
    <row r="2326" spans="1:12">
      <c r="A2326" s="1" t="s">
        <v>2325</v>
      </c>
      <c r="B2326" s="3">
        <v>125.47</v>
      </c>
      <c r="C2326" s="9">
        <f t="shared" si="111"/>
        <v>-1.1424519382288056E-2</v>
      </c>
      <c r="E2326" s="3">
        <v>146.44999999999999</v>
      </c>
      <c r="F2326" s="9">
        <f t="shared" si="112"/>
        <v>-6.8236096895268883E-4</v>
      </c>
      <c r="H2326" s="10">
        <f ca="1">IF(ROW()-2&gt;=$R$4, AVERAGE(INDIRECT("C"&amp;ROW()-$R$4+1):C2326), "")</f>
        <v>-1.1424519382288056E-2</v>
      </c>
      <c r="J2326" s="18">
        <f ca="1">IF(ISNUMBER(MoyMob), IF(TestX, J2325*(1+C2326), J2325*(1+F2326)), J2325*(1+C2326))</f>
        <v>448.41404139833833</v>
      </c>
      <c r="K2326" s="9">
        <f t="shared" ca="1" si="113"/>
        <v>-1.1424519382288056E-2</v>
      </c>
      <c r="L2326" s="10"/>
    </row>
    <row r="2327" spans="1:12">
      <c r="A2327" s="1" t="s">
        <v>2326</v>
      </c>
      <c r="B2327" s="3">
        <v>126.66</v>
      </c>
      <c r="C2327" s="9">
        <f t="shared" si="111"/>
        <v>9.4843388857894784E-3</v>
      </c>
      <c r="E2327" s="3">
        <v>146.46</v>
      </c>
      <c r="F2327" s="9">
        <f t="shared" si="112"/>
        <v>6.8282690338206109E-5</v>
      </c>
      <c r="H2327" s="10">
        <f ca="1">IF(ROW()-2&gt;=$R$4, AVERAGE(INDIRECT("C"&amp;ROW()-$R$4+1):C2327), "")</f>
        <v>9.4843388857894784E-3</v>
      </c>
      <c r="J2327" s="18">
        <f ca="1">IF(ISNUMBER(MoyMob), IF(TestX, J2326*(1+C2327), J2326*(1+F2327)), J2326*(1+C2327))</f>
        <v>452.66695212810657</v>
      </c>
      <c r="K2327" s="9">
        <f t="shared" ca="1" si="113"/>
        <v>9.4843388857894784E-3</v>
      </c>
      <c r="L2327" s="10"/>
    </row>
    <row r="2328" spans="1:12">
      <c r="A2328" s="1" t="s">
        <v>2327</v>
      </c>
      <c r="B2328" s="3">
        <v>123.68</v>
      </c>
      <c r="C2328" s="9">
        <f t="shared" si="111"/>
        <v>-2.3527554081793745E-2</v>
      </c>
      <c r="E2328" s="3">
        <v>146.80000000000001</v>
      </c>
      <c r="F2328" s="9">
        <f t="shared" si="112"/>
        <v>2.3214529564385966E-3</v>
      </c>
      <c r="H2328" s="10">
        <f ca="1">IF(ROW()-2&gt;=$R$4, AVERAGE(INDIRECT("C"&amp;ROW()-$R$4+1):C2328), "")</f>
        <v>-2.3527554081793745E-2</v>
      </c>
      <c r="J2328" s="18">
        <f ca="1">IF(ISNUMBER(MoyMob), IF(TestX, J2327*(1+C2328), J2327*(1+F2328)), J2327*(1+C2328))</f>
        <v>453.71779716240644</v>
      </c>
      <c r="K2328" s="9">
        <f t="shared" ca="1" si="113"/>
        <v>2.3214529564385966E-3</v>
      </c>
      <c r="L2328" s="10"/>
    </row>
    <row r="2329" spans="1:12">
      <c r="A2329" s="1" t="s">
        <v>2328</v>
      </c>
      <c r="B2329" s="3">
        <v>125.21</v>
      </c>
      <c r="C2329" s="9">
        <f t="shared" si="111"/>
        <v>1.2370633893919791E-2</v>
      </c>
      <c r="E2329" s="3">
        <v>146.5</v>
      </c>
      <c r="F2329" s="9">
        <f t="shared" si="112"/>
        <v>-2.0435967302453451E-3</v>
      </c>
      <c r="H2329" s="10">
        <f ca="1">IF(ROW()-2&gt;=$R$4, AVERAGE(INDIRECT("C"&amp;ROW()-$R$4+1):C2329), "")</f>
        <v>1.2370633893919791E-2</v>
      </c>
      <c r="J2329" s="18">
        <f ca="1">IF(ISNUMBER(MoyMob), IF(TestX, J2328*(1+C2329), J2328*(1+F2329)), J2328*(1+C2329))</f>
        <v>459.33057392225834</v>
      </c>
      <c r="K2329" s="9">
        <f t="shared" ca="1" si="113"/>
        <v>1.2370633893919791E-2</v>
      </c>
      <c r="L2329" s="10"/>
    </row>
    <row r="2330" spans="1:12">
      <c r="A2330" s="1" t="s">
        <v>2329</v>
      </c>
      <c r="B2330" s="3">
        <v>122.83</v>
      </c>
      <c r="C2330" s="9">
        <f t="shared" si="111"/>
        <v>-1.9008066448366723E-2</v>
      </c>
      <c r="E2330" s="3">
        <v>147.09</v>
      </c>
      <c r="F2330" s="9">
        <f t="shared" si="112"/>
        <v>4.0273037542661871E-3</v>
      </c>
      <c r="H2330" s="10">
        <f ca="1">IF(ROW()-2&gt;=$R$4, AVERAGE(INDIRECT("C"&amp;ROW()-$R$4+1):C2330), "")</f>
        <v>-1.9008066448366723E-2</v>
      </c>
      <c r="J2330" s="18">
        <f ca="1">IF(ISNUMBER(MoyMob), IF(TestX, J2329*(1+C2330), J2329*(1+F2330)), J2329*(1+C2330))</f>
        <v>461.18043766706467</v>
      </c>
      <c r="K2330" s="9">
        <f t="shared" ca="1" si="113"/>
        <v>4.0273037542661871E-3</v>
      </c>
      <c r="L2330" s="10"/>
    </row>
    <row r="2331" spans="1:12">
      <c r="A2331" s="1" t="s">
        <v>2330</v>
      </c>
      <c r="B2331" s="3">
        <v>125.98</v>
      </c>
      <c r="C2331" s="9">
        <f t="shared" si="111"/>
        <v>2.5645200683872105E-2</v>
      </c>
      <c r="E2331" s="3">
        <v>146.82</v>
      </c>
      <c r="F2331" s="9">
        <f t="shared" si="112"/>
        <v>-1.8356108504997692E-3</v>
      </c>
      <c r="H2331" s="10">
        <f ca="1">IF(ROW()-2&gt;=$R$4, AVERAGE(INDIRECT("C"&amp;ROW()-$R$4+1):C2331), "")</f>
        <v>2.5645200683872105E-2</v>
      </c>
      <c r="J2331" s="18">
        <f ca="1">IF(ISNUMBER(MoyMob), IF(TestX, J2330*(1+C2331), J2330*(1+F2331)), J2330*(1+C2331))</f>
        <v>473.0075025425125</v>
      </c>
      <c r="K2331" s="9">
        <f t="shared" ca="1" si="113"/>
        <v>2.5645200683872105E-2</v>
      </c>
      <c r="L2331" s="10"/>
    </row>
    <row r="2332" spans="1:12">
      <c r="A2332" s="1" t="s">
        <v>2331</v>
      </c>
      <c r="B2332" s="3">
        <v>128.88</v>
      </c>
      <c r="C2332" s="9">
        <f t="shared" si="111"/>
        <v>2.3019526909033194E-2</v>
      </c>
      <c r="E2332" s="3">
        <v>146.68</v>
      </c>
      <c r="F2332" s="9">
        <f t="shared" si="112"/>
        <v>-9.5354856286600231E-4</v>
      </c>
      <c r="H2332" s="10">
        <f ca="1">IF(ROW()-2&gt;=$R$4, AVERAGE(INDIRECT("C"&amp;ROW()-$R$4+1):C2332), "")</f>
        <v>2.3019526909033194E-2</v>
      </c>
      <c r="J2332" s="18">
        <f ca="1">IF(ISNUMBER(MoyMob), IF(TestX, J2331*(1+C2332), J2331*(1+F2332)), J2331*(1+C2332))</f>
        <v>472.55646691823824</v>
      </c>
      <c r="K2332" s="9">
        <f t="shared" ca="1" si="113"/>
        <v>-9.5354856286600231E-4</v>
      </c>
      <c r="L2332" s="10"/>
    </row>
    <row r="2333" spans="1:12">
      <c r="A2333" s="1" t="s">
        <v>2332</v>
      </c>
      <c r="B2333" s="3">
        <v>129.9</v>
      </c>
      <c r="C2333" s="9">
        <f t="shared" si="111"/>
        <v>7.9143389199256564E-3</v>
      </c>
      <c r="E2333" s="3">
        <v>146.46</v>
      </c>
      <c r="F2333" s="9">
        <f t="shared" si="112"/>
        <v>-1.4998636487592032E-3</v>
      </c>
      <c r="H2333" s="10">
        <f ca="1">IF(ROW()-2&gt;=$R$4, AVERAGE(INDIRECT("C"&amp;ROW()-$R$4+1):C2333), "")</f>
        <v>7.9143389199256564E-3</v>
      </c>
      <c r="J2333" s="18">
        <f ca="1">IF(ISNUMBER(MoyMob), IF(TestX, J2332*(1+C2333), J2332*(1+F2333)), J2332*(1+C2333))</f>
        <v>476.29643895623184</v>
      </c>
      <c r="K2333" s="9">
        <f t="shared" ca="1" si="113"/>
        <v>7.9143389199256564E-3</v>
      </c>
      <c r="L2333" s="10"/>
    </row>
    <row r="2334" spans="1:12">
      <c r="A2334" s="1" t="s">
        <v>2333</v>
      </c>
      <c r="B2334" s="3">
        <v>130.16</v>
      </c>
      <c r="C2334" s="9">
        <f t="shared" si="111"/>
        <v>2.0015396458814561E-3</v>
      </c>
      <c r="E2334" s="3">
        <v>146.33000000000001</v>
      </c>
      <c r="F2334" s="9">
        <f t="shared" si="112"/>
        <v>-8.8761436569706476E-4</v>
      </c>
      <c r="H2334" s="10">
        <f ca="1">IF(ROW()-2&gt;=$R$4, AVERAGE(INDIRECT("C"&amp;ROW()-$R$4+1):C2334), "")</f>
        <v>2.0015396458814561E-3</v>
      </c>
      <c r="J2334" s="18">
        <f ca="1">IF(ISNUMBER(MoyMob), IF(TestX, J2333*(1+C2334), J2333*(1+F2334)), J2333*(1+C2334))</f>
        <v>475.87367139468392</v>
      </c>
      <c r="K2334" s="9">
        <f t="shared" ca="1" si="113"/>
        <v>-8.8761436569706476E-4</v>
      </c>
      <c r="L2334" s="10"/>
    </row>
    <row r="2335" spans="1:12">
      <c r="A2335" s="1" t="s">
        <v>2334</v>
      </c>
      <c r="B2335" s="3">
        <v>129.99</v>
      </c>
      <c r="C2335" s="9">
        <f t="shared" si="111"/>
        <v>-1.3060848186845497E-3</v>
      </c>
      <c r="E2335" s="3">
        <v>146.34</v>
      </c>
      <c r="F2335" s="9">
        <f t="shared" si="112"/>
        <v>6.8338686530333703E-5</v>
      </c>
      <c r="H2335" s="10">
        <f ca="1">IF(ROW()-2&gt;=$R$4, AVERAGE(INDIRECT("C"&amp;ROW()-$R$4+1):C2335), "")</f>
        <v>-1.3060848186845497E-3</v>
      </c>
      <c r="J2335" s="18">
        <f ca="1">IF(ISNUMBER(MoyMob), IF(TestX, J2334*(1+C2335), J2334*(1+F2335)), J2334*(1+C2335))</f>
        <v>475.9061919763414</v>
      </c>
      <c r="K2335" s="9">
        <f t="shared" ca="1" si="113"/>
        <v>6.8338686530333703E-5</v>
      </c>
      <c r="L2335" s="10"/>
    </row>
    <row r="2336" spans="1:12">
      <c r="A2336" s="1" t="s">
        <v>2335</v>
      </c>
      <c r="B2336" s="3">
        <v>130.41</v>
      </c>
      <c r="C2336" s="9">
        <f t="shared" si="111"/>
        <v>3.2310177705976439E-3</v>
      </c>
      <c r="E2336" s="3">
        <v>146.19</v>
      </c>
      <c r="F2336" s="9">
        <f t="shared" si="112"/>
        <v>-1.0250102501024871E-3</v>
      </c>
      <c r="H2336" s="10">
        <f ca="1">IF(ROW()-2&gt;=$R$4, AVERAGE(INDIRECT("C"&amp;ROW()-$R$4+1):C2336), "")</f>
        <v>3.2310177705976439E-3</v>
      </c>
      <c r="J2336" s="18">
        <f ca="1">IF(ISNUMBER(MoyMob), IF(TestX, J2335*(1+C2336), J2335*(1+F2336)), J2335*(1+C2336))</f>
        <v>475.41838325147842</v>
      </c>
      <c r="K2336" s="9">
        <f t="shared" ca="1" si="113"/>
        <v>-1.0250102501024871E-3</v>
      </c>
      <c r="L2336" s="10"/>
    </row>
    <row r="2337" spans="1:12">
      <c r="A2337" s="1" t="s">
        <v>2336</v>
      </c>
      <c r="B2337" s="3">
        <v>128.28</v>
      </c>
      <c r="C2337" s="9">
        <f t="shared" si="111"/>
        <v>-1.6333103289625006E-2</v>
      </c>
      <c r="E2337" s="3">
        <v>146.19</v>
      </c>
      <c r="F2337" s="9">
        <f t="shared" si="112"/>
        <v>0</v>
      </c>
      <c r="H2337" s="10">
        <f ca="1">IF(ROW()-2&gt;=$R$4, AVERAGE(INDIRECT("C"&amp;ROW()-$R$4+1):C2337), "")</f>
        <v>-1.6333103289625006E-2</v>
      </c>
      <c r="J2337" s="18">
        <f ca="1">IF(ISNUMBER(MoyMob), IF(TestX, J2336*(1+C2337), J2336*(1+F2337)), J2336*(1+C2337))</f>
        <v>475.41838325147842</v>
      </c>
      <c r="K2337" s="9">
        <f t="shared" ca="1" si="113"/>
        <v>0</v>
      </c>
      <c r="L2337" s="10"/>
    </row>
    <row r="2338" spans="1:12">
      <c r="A2338" s="1" t="s">
        <v>2337</v>
      </c>
      <c r="B2338" s="3">
        <v>127</v>
      </c>
      <c r="C2338" s="9">
        <f t="shared" si="111"/>
        <v>-9.9781727471156545E-3</v>
      </c>
      <c r="E2338" s="3">
        <v>146.22999999999999</v>
      </c>
      <c r="F2338" s="9">
        <f t="shared" si="112"/>
        <v>2.7361652643809187E-4</v>
      </c>
      <c r="H2338" s="10">
        <f ca="1">IF(ROW()-2&gt;=$R$4, AVERAGE(INDIRECT("C"&amp;ROW()-$R$4+1):C2338), "")</f>
        <v>-9.9781727471156545E-3</v>
      </c>
      <c r="J2338" s="18">
        <f ca="1">IF(ISNUMBER(MoyMob), IF(TestX, J2337*(1+C2338), J2337*(1+F2338)), J2337*(1+C2338))</f>
        <v>470.67457649624072</v>
      </c>
      <c r="K2338" s="9">
        <f t="shared" ca="1" si="113"/>
        <v>-9.9781727471156545E-3</v>
      </c>
      <c r="L2338" s="10"/>
    </row>
    <row r="2339" spans="1:12">
      <c r="A2339" s="1" t="s">
        <v>2338</v>
      </c>
      <c r="B2339" s="3">
        <v>128.03</v>
      </c>
      <c r="C2339" s="9">
        <f t="shared" si="111"/>
        <v>8.1102362204723555E-3</v>
      </c>
      <c r="E2339" s="3">
        <v>146.05000000000001</v>
      </c>
      <c r="F2339" s="9">
        <f t="shared" si="112"/>
        <v>-1.2309375641111897E-3</v>
      </c>
      <c r="H2339" s="10">
        <f ca="1">IF(ROW()-2&gt;=$R$4, AVERAGE(INDIRECT("C"&amp;ROW()-$R$4+1):C2339), "")</f>
        <v>8.1102362204723555E-3</v>
      </c>
      <c r="J2339" s="18">
        <f ca="1">IF(ISNUMBER(MoyMob), IF(TestX, J2338*(1+C2339), J2338*(1+F2339)), J2338*(1+C2339))</f>
        <v>470.09520547955935</v>
      </c>
      <c r="K2339" s="9">
        <f t="shared" ca="1" si="113"/>
        <v>-1.2309375641111897E-3</v>
      </c>
      <c r="L2339" s="10"/>
    </row>
    <row r="2340" spans="1:12">
      <c r="A2340" s="1" t="s">
        <v>2339</v>
      </c>
      <c r="B2340" s="3">
        <v>129.05000000000001</v>
      </c>
      <c r="C2340" s="9">
        <f t="shared" si="111"/>
        <v>7.966882761852867E-3</v>
      </c>
      <c r="E2340" s="3">
        <v>146.18</v>
      </c>
      <c r="F2340" s="9">
        <f t="shared" si="112"/>
        <v>8.9010612803841482E-4</v>
      </c>
      <c r="H2340" s="10">
        <f ca="1">IF(ROW()-2&gt;=$R$4, AVERAGE(INDIRECT("C"&amp;ROW()-$R$4+1):C2340), "")</f>
        <v>7.966882761852867E-3</v>
      </c>
      <c r="J2340" s="18">
        <f ca="1">IF(ISNUMBER(MoyMob), IF(TestX, J2339*(1+C2340), J2339*(1+F2340)), J2339*(1+C2340))</f>
        <v>473.84039886852412</v>
      </c>
      <c r="K2340" s="9">
        <f t="shared" ca="1" si="113"/>
        <v>7.966882761852867E-3</v>
      </c>
      <c r="L2340" s="10"/>
    </row>
    <row r="2341" spans="1:12">
      <c r="A2341" s="1" t="s">
        <v>2340</v>
      </c>
      <c r="B2341" s="3">
        <v>128.96</v>
      </c>
      <c r="C2341" s="9">
        <f t="shared" si="111"/>
        <v>-6.9740410693530652E-4</v>
      </c>
      <c r="E2341" s="3">
        <v>146.11000000000001</v>
      </c>
      <c r="F2341" s="9">
        <f t="shared" si="112"/>
        <v>-4.7886167738397933E-4</v>
      </c>
      <c r="H2341" s="10">
        <f ca="1">IF(ROW()-2&gt;=$R$4, AVERAGE(INDIRECT("C"&amp;ROW()-$R$4+1):C2341), "")</f>
        <v>-6.9740410693530652E-4</v>
      </c>
      <c r="J2341" s="18">
        <f ca="1">IF(ISNUMBER(MoyMob), IF(TestX, J2340*(1+C2341), J2340*(1+F2341)), J2340*(1+C2341))</f>
        <v>473.50994062832137</v>
      </c>
      <c r="K2341" s="9">
        <f t="shared" ca="1" si="113"/>
        <v>-6.974041069351955E-4</v>
      </c>
      <c r="L2341" s="10"/>
    </row>
    <row r="2342" spans="1:12">
      <c r="A2342" s="1" t="s">
        <v>2341</v>
      </c>
      <c r="B2342" s="3">
        <v>127.68</v>
      </c>
      <c r="C2342" s="9">
        <f t="shared" si="111"/>
        <v>-9.9255583126550695E-3</v>
      </c>
      <c r="E2342" s="3">
        <v>146.27000000000001</v>
      </c>
      <c r="F2342" s="9">
        <f t="shared" si="112"/>
        <v>1.0950653617136652E-3</v>
      </c>
      <c r="H2342" s="10">
        <f ca="1">IF(ROW()-2&gt;=$R$4, AVERAGE(INDIRECT("C"&amp;ROW()-$R$4+1):C2342), "")</f>
        <v>-9.9255583126550695E-3</v>
      </c>
      <c r="J2342" s="18">
        <f ca="1">IF(ISNUMBER(MoyMob), IF(TestX, J2341*(1+C2342), J2341*(1+F2342)), J2341*(1+C2342))</f>
        <v>474.02846496273054</v>
      </c>
      <c r="K2342" s="9">
        <f t="shared" ca="1" si="113"/>
        <v>1.0950653617136652E-3</v>
      </c>
      <c r="L2342" s="10"/>
    </row>
    <row r="2343" spans="1:12">
      <c r="A2343" s="1" t="s">
        <v>2342</v>
      </c>
      <c r="B2343" s="3">
        <v>128.37</v>
      </c>
      <c r="C2343" s="9">
        <f t="shared" si="111"/>
        <v>5.4041353383458279E-3</v>
      </c>
      <c r="E2343" s="3">
        <v>146.19</v>
      </c>
      <c r="F2343" s="9">
        <f t="shared" si="112"/>
        <v>-5.4693375264924793E-4</v>
      </c>
      <c r="H2343" s="10">
        <f ca="1">IF(ROW()-2&gt;=$R$4, AVERAGE(INDIRECT("C"&amp;ROW()-$R$4+1):C2343), "")</f>
        <v>5.4041353383458279E-3</v>
      </c>
      <c r="J2343" s="18">
        <f ca="1">IF(ISNUMBER(MoyMob), IF(TestX, J2342*(1+C2343), J2342*(1+F2343)), J2342*(1+C2343))</f>
        <v>473.76920279552593</v>
      </c>
      <c r="K2343" s="9">
        <f t="shared" ca="1" si="113"/>
        <v>-5.4693375264924793E-4</v>
      </c>
      <c r="L2343" s="10"/>
    </row>
    <row r="2344" spans="1:12">
      <c r="A2344" s="1" t="s">
        <v>2343</v>
      </c>
      <c r="B2344" s="3">
        <v>131.61000000000001</v>
      </c>
      <c r="C2344" s="9">
        <f t="shared" si="111"/>
        <v>2.5239541949053645E-2</v>
      </c>
      <c r="E2344" s="3">
        <v>145.63</v>
      </c>
      <c r="F2344" s="9">
        <f t="shared" si="112"/>
        <v>-3.8306313701347294E-3</v>
      </c>
      <c r="H2344" s="10">
        <f ca="1">IF(ROW()-2&gt;=$R$4, AVERAGE(INDIRECT("C"&amp;ROW()-$R$4+1):C2344), "")</f>
        <v>2.5239541949053645E-2</v>
      </c>
      <c r="J2344" s="18">
        <f ca="1">IF(ISNUMBER(MoyMob), IF(TestX, J2343*(1+C2344), J2343*(1+F2344)), J2343*(1+C2344))</f>
        <v>485.7269204636533</v>
      </c>
      <c r="K2344" s="9">
        <f t="shared" ca="1" si="113"/>
        <v>2.5239541949053645E-2</v>
      </c>
      <c r="L2344" s="10"/>
    </row>
    <row r="2345" spans="1:12">
      <c r="A2345" s="1" t="s">
        <v>2344</v>
      </c>
      <c r="B2345" s="3">
        <v>131.09</v>
      </c>
      <c r="C2345" s="9">
        <f t="shared" si="111"/>
        <v>-3.9510675480587398E-3</v>
      </c>
      <c r="E2345" s="3">
        <v>146</v>
      </c>
      <c r="F2345" s="9">
        <f t="shared" si="112"/>
        <v>2.5406852983589356E-3</v>
      </c>
      <c r="H2345" s="10">
        <f ca="1">IF(ROW()-2&gt;=$R$4, AVERAGE(INDIRECT("C"&amp;ROW()-$R$4+1):C2345), "")</f>
        <v>-3.9510675480587398E-3</v>
      </c>
      <c r="J2345" s="18">
        <f ca="1">IF(ISNUMBER(MoyMob), IF(TestX, J2344*(1+C2345), J2344*(1+F2345)), J2344*(1+C2345))</f>
        <v>483.80778059099083</v>
      </c>
      <c r="K2345" s="9">
        <f t="shared" ca="1" si="113"/>
        <v>-3.9510675480587398E-3</v>
      </c>
      <c r="L2345" s="10"/>
    </row>
    <row r="2346" spans="1:12">
      <c r="A2346" s="1" t="s">
        <v>2345</v>
      </c>
      <c r="B2346" s="3">
        <v>130.84</v>
      </c>
      <c r="C2346" s="9">
        <f t="shared" si="111"/>
        <v>-1.9070867343047304E-3</v>
      </c>
      <c r="E2346" s="3">
        <v>145.97</v>
      </c>
      <c r="F2346" s="9">
        <f t="shared" si="112"/>
        <v>-2.0547945205484641E-4</v>
      </c>
      <c r="H2346" s="10">
        <f ca="1">IF(ROW()-2&gt;=$R$4, AVERAGE(INDIRECT("C"&amp;ROW()-$R$4+1):C2346), "")</f>
        <v>-1.9070867343047304E-3</v>
      </c>
      <c r="J2346" s="18">
        <f ca="1">IF(ISNUMBER(MoyMob), IF(TestX, J2345*(1+C2346), J2345*(1+F2346)), J2345*(1+C2346))</f>
        <v>483.70836803333515</v>
      </c>
      <c r="K2346" s="9">
        <f t="shared" ca="1" si="113"/>
        <v>-2.0547945205484641E-4</v>
      </c>
      <c r="L2346" s="10"/>
    </row>
    <row r="2347" spans="1:12">
      <c r="A2347" s="1" t="s">
        <v>2346</v>
      </c>
      <c r="B2347" s="3">
        <v>131.61000000000001</v>
      </c>
      <c r="C2347" s="9">
        <f t="shared" si="111"/>
        <v>5.8850504432896855E-3</v>
      </c>
      <c r="E2347" s="3">
        <v>146.07</v>
      </c>
      <c r="F2347" s="9">
        <f t="shared" si="112"/>
        <v>6.8507227512504265E-4</v>
      </c>
      <c r="H2347" s="10">
        <f ca="1">IF(ROW()-2&gt;=$R$4, AVERAGE(INDIRECT("C"&amp;ROW()-$R$4+1):C2347), "")</f>
        <v>5.8850504432896855E-3</v>
      </c>
      <c r="J2347" s="18">
        <f ca="1">IF(ISNUMBER(MoyMob), IF(TestX, J2346*(1+C2347), J2346*(1+F2347)), J2346*(1+C2347))</f>
        <v>484.03974322552079</v>
      </c>
      <c r="K2347" s="9">
        <f t="shared" ca="1" si="113"/>
        <v>6.8507227512504265E-4</v>
      </c>
      <c r="L2347" s="10"/>
    </row>
    <row r="2348" spans="1:12">
      <c r="A2348" s="1" t="s">
        <v>2347</v>
      </c>
      <c r="B2348" s="3">
        <v>132.46</v>
      </c>
      <c r="C2348" s="9">
        <f t="shared" si="111"/>
        <v>6.4584757997112607E-3</v>
      </c>
      <c r="E2348" s="3">
        <v>146.13999999999999</v>
      </c>
      <c r="F2348" s="9">
        <f t="shared" si="112"/>
        <v>4.7922229068242395E-4</v>
      </c>
      <c r="H2348" s="10">
        <f ca="1">IF(ROW()-2&gt;=$R$4, AVERAGE(INDIRECT("C"&amp;ROW()-$R$4+1):C2348), "")</f>
        <v>6.4584757997112607E-3</v>
      </c>
      <c r="J2348" s="18">
        <f ca="1">IF(ISNUMBER(MoyMob), IF(TestX, J2347*(1+C2348), J2347*(1+F2348)), J2347*(1+C2348))</f>
        <v>487.16590219324127</v>
      </c>
      <c r="K2348" s="9">
        <f t="shared" ca="1" si="113"/>
        <v>6.4584757997112607E-3</v>
      </c>
      <c r="L2348" s="10"/>
    </row>
    <row r="2349" spans="1:12">
      <c r="A2349" s="1" t="s">
        <v>2348</v>
      </c>
      <c r="B2349" s="3">
        <v>131.18</v>
      </c>
      <c r="C2349" s="9">
        <f t="shared" si="111"/>
        <v>-9.6632945794956626E-3</v>
      </c>
      <c r="E2349" s="3">
        <v>145.88999999999999</v>
      </c>
      <c r="F2349" s="9">
        <f t="shared" si="112"/>
        <v>-1.7106883810045215E-3</v>
      </c>
      <c r="H2349" s="10">
        <f ca="1">IF(ROW()-2&gt;=$R$4, AVERAGE(INDIRECT("C"&amp;ROW()-$R$4+1):C2349), "")</f>
        <v>-9.6632945794956626E-3</v>
      </c>
      <c r="J2349" s="18">
        <f ca="1">IF(ISNUMBER(MoyMob), IF(TestX, J2348*(1+C2349), J2348*(1+F2349)), J2348*(1+C2349))</f>
        <v>482.45827457126222</v>
      </c>
      <c r="K2349" s="9">
        <f t="shared" ca="1" si="113"/>
        <v>-9.6632945794956626E-3</v>
      </c>
      <c r="L2349" s="10"/>
    </row>
    <row r="2350" spans="1:12">
      <c r="A2350" s="1" t="s">
        <v>2349</v>
      </c>
      <c r="B2350" s="3">
        <v>132.54</v>
      </c>
      <c r="C2350" s="9">
        <f t="shared" si="111"/>
        <v>1.0367434060070124E-2</v>
      </c>
      <c r="E2350" s="3">
        <v>145.99</v>
      </c>
      <c r="F2350" s="9">
        <f t="shared" si="112"/>
        <v>6.8544794022917799E-4</v>
      </c>
      <c r="H2350" s="10">
        <f ca="1">IF(ROW()-2&gt;=$R$4, AVERAGE(INDIRECT("C"&amp;ROW()-$R$4+1):C2350), "")</f>
        <v>1.0367434060070124E-2</v>
      </c>
      <c r="J2350" s="18">
        <f ca="1">IF(ISNUMBER(MoyMob), IF(TestX, J2349*(1+C2350), J2349*(1+F2350)), J2349*(1+C2350))</f>
        <v>482.78897460181361</v>
      </c>
      <c r="K2350" s="9">
        <f t="shared" ca="1" si="113"/>
        <v>6.8544794022917799E-4</v>
      </c>
      <c r="L2350" s="10"/>
    </row>
    <row r="2351" spans="1:12">
      <c r="A2351" s="1" t="s">
        <v>2350</v>
      </c>
      <c r="B2351" s="3">
        <v>132.19999999999999</v>
      </c>
      <c r="C2351" s="9">
        <f t="shared" si="111"/>
        <v>-2.5652633167345673E-3</v>
      </c>
      <c r="E2351" s="3">
        <v>146.13999999999999</v>
      </c>
      <c r="F2351" s="9">
        <f t="shared" si="112"/>
        <v>1.0274676347692413E-3</v>
      </c>
      <c r="H2351" s="10">
        <f ca="1">IF(ROW()-2&gt;=$R$4, AVERAGE(INDIRECT("C"&amp;ROW()-$R$4+1):C2351), "")</f>
        <v>-2.5652633167345673E-3</v>
      </c>
      <c r="J2351" s="18">
        <f ca="1">IF(ISNUMBER(MoyMob), IF(TestX, J2350*(1+C2351), J2350*(1+F2351)), J2350*(1+C2351))</f>
        <v>483.2850246476404</v>
      </c>
      <c r="K2351" s="9">
        <f t="shared" ca="1" si="113"/>
        <v>1.0274676347692413E-3</v>
      </c>
      <c r="L2351" s="10"/>
    </row>
    <row r="2352" spans="1:12">
      <c r="A2352" s="1" t="s">
        <v>2351</v>
      </c>
      <c r="B2352" s="3">
        <v>130.41</v>
      </c>
      <c r="C2352" s="9">
        <f t="shared" si="111"/>
        <v>-1.3540090771558155E-2</v>
      </c>
      <c r="E2352" s="3">
        <v>146.16</v>
      </c>
      <c r="F2352" s="9">
        <f t="shared" si="112"/>
        <v>1.3685507048033507E-4</v>
      </c>
      <c r="H2352" s="10">
        <f ca="1">IF(ROW()-2&gt;=$R$4, AVERAGE(INDIRECT("C"&amp;ROW()-$R$4+1):C2352), "")</f>
        <v>-1.3540090771558155E-2</v>
      </c>
      <c r="J2352" s="18">
        <f ca="1">IF(ISNUMBER(MoyMob), IF(TestX, J2351*(1+C2352), J2351*(1+F2352)), J2351*(1+C2352))</f>
        <v>476.74130154537664</v>
      </c>
      <c r="K2352" s="9">
        <f t="shared" ca="1" si="113"/>
        <v>-1.3540090771558155E-2</v>
      </c>
      <c r="L2352" s="10"/>
    </row>
    <row r="2353" spans="1:12">
      <c r="A2353" s="1" t="s">
        <v>2352</v>
      </c>
      <c r="B2353" s="3">
        <v>130.84</v>
      </c>
      <c r="C2353" s="9">
        <f t="shared" si="111"/>
        <v>3.2972931523655991E-3</v>
      </c>
      <c r="E2353" s="3">
        <v>146.05000000000001</v>
      </c>
      <c r="F2353" s="9">
        <f t="shared" si="112"/>
        <v>-7.5259989053078069E-4</v>
      </c>
      <c r="H2353" s="10">
        <f ca="1">IF(ROW()-2&gt;=$R$4, AVERAGE(INDIRECT("C"&amp;ROW()-$R$4+1):C2353), "")</f>
        <v>3.2972931523655991E-3</v>
      </c>
      <c r="J2353" s="18">
        <f ca="1">IF(ISNUMBER(MoyMob), IF(TestX, J2352*(1+C2353), J2352*(1+F2353)), J2352*(1+C2353))</f>
        <v>476.38250609402212</v>
      </c>
      <c r="K2353" s="9">
        <f t="shared" ca="1" si="113"/>
        <v>-7.5259989053066967E-4</v>
      </c>
      <c r="L2353" s="10"/>
    </row>
    <row r="2354" spans="1:12">
      <c r="A2354" s="1" t="s">
        <v>2353</v>
      </c>
      <c r="B2354" s="3">
        <v>127.94</v>
      </c>
      <c r="C2354" s="9">
        <f t="shared" si="111"/>
        <v>-2.2164475695506058E-2</v>
      </c>
      <c r="E2354" s="3">
        <v>146.28</v>
      </c>
      <c r="F2354" s="9">
        <f t="shared" si="112"/>
        <v>1.5748031496061188E-3</v>
      </c>
      <c r="H2354" s="10">
        <f ca="1">IF(ROW()-2&gt;=$R$4, AVERAGE(INDIRECT("C"&amp;ROW()-$R$4+1):C2354), "")</f>
        <v>-2.2164475695506058E-2</v>
      </c>
      <c r="J2354" s="18">
        <f ca="1">IF(ISNUMBER(MoyMob), IF(TestX, J2353*(1+C2354), J2353*(1+F2354)), J2353*(1+C2354))</f>
        <v>465.82373761593692</v>
      </c>
      <c r="K2354" s="9">
        <f t="shared" ca="1" si="113"/>
        <v>-2.2164475695506058E-2</v>
      </c>
      <c r="L2354" s="10"/>
    </row>
    <row r="2355" spans="1:12">
      <c r="A2355" s="1" t="s">
        <v>2354</v>
      </c>
      <c r="B2355" s="3">
        <v>127.26</v>
      </c>
      <c r="C2355" s="9">
        <f t="shared" si="111"/>
        <v>-5.3149914022196931E-3</v>
      </c>
      <c r="E2355" s="3">
        <v>146.44999999999999</v>
      </c>
      <c r="F2355" s="9">
        <f t="shared" si="112"/>
        <v>1.1621547716706981E-3</v>
      </c>
      <c r="H2355" s="10">
        <f ca="1">IF(ROW()-2&gt;=$R$4, AVERAGE(INDIRECT("C"&amp;ROW()-$R$4+1):C2355), "")</f>
        <v>-5.3149914022196931E-3</v>
      </c>
      <c r="J2355" s="18">
        <f ca="1">IF(ISNUMBER(MoyMob), IF(TestX, J2354*(1+C2355), J2354*(1+F2355)), J2354*(1+C2355))</f>
        <v>463.34788845555835</v>
      </c>
      <c r="K2355" s="9">
        <f t="shared" ca="1" si="113"/>
        <v>-5.3149914022196931E-3</v>
      </c>
      <c r="L2355" s="10"/>
    </row>
    <row r="2356" spans="1:12">
      <c r="A2356" s="1" t="s">
        <v>2355</v>
      </c>
      <c r="B2356" s="3">
        <v>126.15</v>
      </c>
      <c r="C2356" s="9">
        <f t="shared" si="111"/>
        <v>-8.7223008015087089E-3</v>
      </c>
      <c r="E2356" s="3">
        <v>146.6</v>
      </c>
      <c r="F2356" s="9">
        <f t="shared" si="112"/>
        <v>1.024240355069983E-3</v>
      </c>
      <c r="H2356" s="10">
        <f ca="1">IF(ROW()-2&gt;=$R$4, AVERAGE(INDIRECT("C"&amp;ROW()-$R$4+1):C2356), "")</f>
        <v>-8.7223008015087089E-3</v>
      </c>
      <c r="J2356" s="18">
        <f ca="1">IF(ISNUMBER(MoyMob), IF(TestX, J2355*(1+C2356), J2355*(1+F2356)), J2355*(1+C2356))</f>
        <v>463.822468061351</v>
      </c>
      <c r="K2356" s="9">
        <f t="shared" ca="1" si="113"/>
        <v>1.024240355069983E-3</v>
      </c>
      <c r="L2356" s="10"/>
    </row>
    <row r="2357" spans="1:12">
      <c r="A2357" s="1" t="s">
        <v>2356</v>
      </c>
      <c r="B2357" s="3">
        <v>125.81</v>
      </c>
      <c r="C2357" s="9">
        <f t="shared" si="111"/>
        <v>-2.6952041220769107E-3</v>
      </c>
      <c r="E2357" s="3">
        <v>146.91</v>
      </c>
      <c r="F2357" s="9">
        <f t="shared" si="112"/>
        <v>2.1145975443384035E-3</v>
      </c>
      <c r="H2357" s="10">
        <f ca="1">IF(ROW()-2&gt;=$R$4, AVERAGE(INDIRECT("C"&amp;ROW()-$R$4+1):C2357), "")</f>
        <v>-2.6952041220769107E-3</v>
      </c>
      <c r="J2357" s="18">
        <f ca="1">IF(ISNUMBER(MoyMob), IF(TestX, J2356*(1+C2357), J2356*(1+F2357)), J2356*(1+C2357))</f>
        <v>462.57237183352015</v>
      </c>
      <c r="K2357" s="9">
        <f t="shared" ca="1" si="113"/>
        <v>-2.6952041220769107E-3</v>
      </c>
      <c r="L2357" s="10"/>
    </row>
    <row r="2358" spans="1:12">
      <c r="A2358" s="1" t="s">
        <v>2357</v>
      </c>
      <c r="B2358" s="3">
        <v>126.15</v>
      </c>
      <c r="C2358" s="9">
        <f t="shared" si="111"/>
        <v>2.7024878785470996E-3</v>
      </c>
      <c r="E2358" s="3">
        <v>147.1</v>
      </c>
      <c r="F2358" s="9">
        <f t="shared" si="112"/>
        <v>1.2933088285345118E-3</v>
      </c>
      <c r="H2358" s="10">
        <f ca="1">IF(ROW()-2&gt;=$R$4, AVERAGE(INDIRECT("C"&amp;ROW()-$R$4+1):C2358), "")</f>
        <v>2.7024878785470996E-3</v>
      </c>
      <c r="J2358" s="18">
        <f ca="1">IF(ISNUMBER(MoyMob), IF(TestX, J2357*(1+C2358), J2357*(1+F2358)), J2357*(1+C2358))</f>
        <v>463.822468061351</v>
      </c>
      <c r="K2358" s="9">
        <f t="shared" ca="1" si="113"/>
        <v>2.7024878785470996E-3</v>
      </c>
      <c r="L2358" s="10"/>
    </row>
    <row r="2359" spans="1:12">
      <c r="A2359" s="1" t="s">
        <v>2358</v>
      </c>
      <c r="B2359" s="3">
        <v>126.92</v>
      </c>
      <c r="C2359" s="9">
        <f t="shared" si="111"/>
        <v>6.1038446294094939E-3</v>
      </c>
      <c r="E2359" s="3">
        <v>146.81</v>
      </c>
      <c r="F2359" s="9">
        <f t="shared" si="112"/>
        <v>-1.9714479945615038E-3</v>
      </c>
      <c r="H2359" s="10">
        <f ca="1">IF(ROW()-2&gt;=$R$4, AVERAGE(INDIRECT("C"&amp;ROW()-$R$4+1):C2359), "")</f>
        <v>6.1038446294094939E-3</v>
      </c>
      <c r="J2359" s="18">
        <f ca="1">IF(ISNUMBER(MoyMob), IF(TestX, J2358*(1+C2359), J2358*(1+F2359)), J2358*(1+C2359))</f>
        <v>466.65356834202674</v>
      </c>
      <c r="K2359" s="9">
        <f t="shared" ca="1" si="113"/>
        <v>6.1038446294094939E-3</v>
      </c>
      <c r="L2359" s="10"/>
    </row>
    <row r="2360" spans="1:12">
      <c r="A2360" s="1" t="s">
        <v>2359</v>
      </c>
      <c r="B2360" s="3">
        <v>127.94</v>
      </c>
      <c r="C2360" s="9">
        <f t="shared" si="111"/>
        <v>8.0365584620232244E-3</v>
      </c>
      <c r="E2360" s="3">
        <v>146.63</v>
      </c>
      <c r="F2360" s="9">
        <f t="shared" si="112"/>
        <v>-1.2260745180846522E-3</v>
      </c>
      <c r="H2360" s="10">
        <f ca="1">IF(ROW()-2&gt;=$R$4, AVERAGE(INDIRECT("C"&amp;ROW()-$R$4+1):C2360), "")</f>
        <v>8.0365584620232244E-3</v>
      </c>
      <c r="J2360" s="18">
        <f ca="1">IF(ISNUMBER(MoyMob), IF(TestX, J2359*(1+C2360), J2359*(1+F2360)), J2359*(1+C2360))</f>
        <v>470.40385702551919</v>
      </c>
      <c r="K2360" s="9">
        <f t="shared" ca="1" si="113"/>
        <v>8.0365584620232244E-3</v>
      </c>
      <c r="L2360" s="10"/>
    </row>
    <row r="2361" spans="1:12">
      <c r="A2361" s="1" t="s">
        <v>2360</v>
      </c>
      <c r="B2361" s="3">
        <v>129.38999999999999</v>
      </c>
      <c r="C2361" s="9">
        <f t="shared" si="111"/>
        <v>1.1333437548850966E-2</v>
      </c>
      <c r="E2361" s="3">
        <v>146.63999999999999</v>
      </c>
      <c r="F2361" s="9">
        <f t="shared" si="112"/>
        <v>6.8198867898772164E-5</v>
      </c>
      <c r="H2361" s="10">
        <f ca="1">IF(ROW()-2&gt;=$R$4, AVERAGE(INDIRECT("C"&amp;ROW()-$R$4+1):C2361), "")</f>
        <v>1.1333437548850966E-2</v>
      </c>
      <c r="J2361" s="18">
        <f ca="1">IF(ISNUMBER(MoyMob), IF(TestX, J2360*(1+C2361), J2360*(1+F2361)), J2360*(1+C2361))</f>
        <v>470.43593803602357</v>
      </c>
      <c r="K2361" s="9">
        <f t="shared" ca="1" si="113"/>
        <v>6.8198867898772164E-5</v>
      </c>
      <c r="L2361" s="10"/>
    </row>
    <row r="2362" spans="1:12">
      <c r="A2362" s="1" t="s">
        <v>2361</v>
      </c>
      <c r="B2362" s="3">
        <v>128.54</v>
      </c>
      <c r="C2362" s="9">
        <f t="shared" si="111"/>
        <v>-6.5692866527552463E-3</v>
      </c>
      <c r="E2362" s="3">
        <v>146.62</v>
      </c>
      <c r="F2362" s="9">
        <f t="shared" si="112"/>
        <v>-1.3638843426067027E-4</v>
      </c>
      <c r="H2362" s="10">
        <f ca="1">IF(ROW()-2&gt;=$R$4, AVERAGE(INDIRECT("C"&amp;ROW()-$R$4+1):C2362), "")</f>
        <v>-6.5692866527552463E-3</v>
      </c>
      <c r="J2362" s="18">
        <f ca="1">IF(ISNUMBER(MoyMob), IF(TestX, J2361*(1+C2362), J2361*(1+F2362)), J2361*(1+C2362))</f>
        <v>470.37177601501492</v>
      </c>
      <c r="K2362" s="9">
        <f t="shared" ca="1" si="113"/>
        <v>-1.3638843426055924E-4</v>
      </c>
      <c r="L2362" s="10"/>
    </row>
    <row r="2363" spans="1:12">
      <c r="A2363" s="1" t="s">
        <v>2362</v>
      </c>
      <c r="B2363" s="3">
        <v>130.5</v>
      </c>
      <c r="C2363" s="9">
        <f t="shared" si="111"/>
        <v>1.5248171775323005E-2</v>
      </c>
      <c r="E2363" s="3">
        <v>146.54</v>
      </c>
      <c r="F2363" s="9">
        <f t="shared" si="112"/>
        <v>-5.4562815441283607E-4</v>
      </c>
      <c r="H2363" s="10">
        <f ca="1">IF(ROW()-2&gt;=$R$4, AVERAGE(INDIRECT("C"&amp;ROW()-$R$4+1):C2363), "")</f>
        <v>1.5248171775323005E-2</v>
      </c>
      <c r="J2363" s="18">
        <f ca="1">IF(ISNUMBER(MoyMob), IF(TestX, J2362*(1+C2363), J2362*(1+F2363)), J2362*(1+C2363))</f>
        <v>470.11512793097995</v>
      </c>
      <c r="K2363" s="9">
        <f t="shared" ca="1" si="113"/>
        <v>-5.4562815441283607E-4</v>
      </c>
      <c r="L2363" s="10"/>
    </row>
    <row r="2364" spans="1:12">
      <c r="A2364" s="1" t="s">
        <v>2363</v>
      </c>
      <c r="B2364" s="3">
        <v>129.30000000000001</v>
      </c>
      <c r="C2364" s="9">
        <f t="shared" si="111"/>
        <v>-9.1954022988505191E-3</v>
      </c>
      <c r="E2364" s="3">
        <v>146.43</v>
      </c>
      <c r="F2364" s="9">
        <f t="shared" si="112"/>
        <v>-7.5064828715698528E-4</v>
      </c>
      <c r="H2364" s="10">
        <f ca="1">IF(ROW()-2&gt;=$R$4, AVERAGE(INDIRECT("C"&amp;ROW()-$R$4+1):C2364), "")</f>
        <v>-9.1954022988505191E-3</v>
      </c>
      <c r="J2364" s="18">
        <f ca="1">IF(ISNUMBER(MoyMob), IF(TestX, J2363*(1+C2364), J2363*(1+F2364)), J2363*(1+C2364))</f>
        <v>469.76223681543195</v>
      </c>
      <c r="K2364" s="9">
        <f t="shared" ca="1" si="113"/>
        <v>-7.5064828715709631E-4</v>
      </c>
      <c r="L2364" s="10"/>
    </row>
    <row r="2365" spans="1:12">
      <c r="A2365" s="1" t="s">
        <v>2364</v>
      </c>
      <c r="B2365" s="3">
        <v>130.91999999999999</v>
      </c>
      <c r="C2365" s="9">
        <f t="shared" si="111"/>
        <v>1.252900232018539E-2</v>
      </c>
      <c r="E2365" s="3">
        <v>146.93</v>
      </c>
      <c r="F2365" s="9">
        <f t="shared" si="112"/>
        <v>3.4146008331625843E-3</v>
      </c>
      <c r="H2365" s="10">
        <f ca="1">IF(ROW()-2&gt;=$R$4, AVERAGE(INDIRECT("C"&amp;ROW()-$R$4+1):C2365), "")</f>
        <v>1.252900232018539E-2</v>
      </c>
      <c r="J2365" s="18">
        <f ca="1">IF(ISNUMBER(MoyMob), IF(TestX, J2364*(1+C2365), J2364*(1+F2365)), J2364*(1+C2365))</f>
        <v>475.64788897042797</v>
      </c>
      <c r="K2365" s="9">
        <f t="shared" ca="1" si="113"/>
        <v>1.252900232018539E-2</v>
      </c>
      <c r="L2365" s="10"/>
    </row>
    <row r="2366" spans="1:12">
      <c r="A2366" s="1" t="s">
        <v>2365</v>
      </c>
      <c r="B2366" s="3">
        <v>130.24</v>
      </c>
      <c r="C2366" s="9">
        <f t="shared" si="111"/>
        <v>-5.1940116101434342E-3</v>
      </c>
      <c r="E2366" s="3">
        <v>147.19999999999999</v>
      </c>
      <c r="F2366" s="9">
        <f t="shared" si="112"/>
        <v>1.8376097461374474E-3</v>
      </c>
      <c r="H2366" s="10">
        <f ca="1">IF(ROW()-2&gt;=$R$4, AVERAGE(INDIRECT("C"&amp;ROW()-$R$4+1):C2366), "")</f>
        <v>-5.1940116101434342E-3</v>
      </c>
      <c r="J2366" s="18">
        <f ca="1">IF(ISNUMBER(MoyMob), IF(TestX, J2365*(1+C2366), J2365*(1+F2366)), J2365*(1+C2366))</f>
        <v>476.52194416692976</v>
      </c>
      <c r="K2366" s="9">
        <f t="shared" ca="1" si="113"/>
        <v>1.8376097461374474E-3</v>
      </c>
      <c r="L2366" s="10"/>
    </row>
    <row r="2367" spans="1:12">
      <c r="A2367" s="1" t="s">
        <v>2366</v>
      </c>
      <c r="B2367" s="3">
        <v>128.19999999999999</v>
      </c>
      <c r="C2367" s="9">
        <f t="shared" si="111"/>
        <v>-1.5663390663390842E-2</v>
      </c>
      <c r="E2367" s="3">
        <v>147.52000000000001</v>
      </c>
      <c r="F2367" s="9">
        <f t="shared" si="112"/>
        <v>2.1739130434783593E-3</v>
      </c>
      <c r="H2367" s="10">
        <f ca="1">IF(ROW()-2&gt;=$R$4, AVERAGE(INDIRECT("C"&amp;ROW()-$R$4+1):C2367), "")</f>
        <v>-1.5663390663390842E-2</v>
      </c>
      <c r="J2367" s="18">
        <f ca="1">IF(ISNUMBER(MoyMob), IF(TestX, J2366*(1+C2367), J2366*(1+F2367)), J2366*(1+C2367))</f>
        <v>469.05799479576461</v>
      </c>
      <c r="K2367" s="9">
        <f t="shared" ca="1" si="113"/>
        <v>-1.5663390663390842E-2</v>
      </c>
      <c r="L2367" s="10"/>
    </row>
    <row r="2368" spans="1:12">
      <c r="A2368" s="1" t="s">
        <v>2367</v>
      </c>
      <c r="B2368" s="3">
        <v>127.34</v>
      </c>
      <c r="C2368" s="9">
        <f t="shared" si="111"/>
        <v>-6.7082683307331248E-3</v>
      </c>
      <c r="E2368" s="3">
        <v>147.63</v>
      </c>
      <c r="F2368" s="9">
        <f t="shared" si="112"/>
        <v>7.4566160520594948E-4</v>
      </c>
      <c r="H2368" s="10">
        <f ca="1">IF(ROW()-2&gt;=$R$4, AVERAGE(INDIRECT("C"&amp;ROW()-$R$4+1):C2368), "")</f>
        <v>-6.7082683307331248E-3</v>
      </c>
      <c r="J2368" s="18">
        <f ca="1">IF(ISNUMBER(MoyMob), IF(TestX, J2367*(1+C2368), J2367*(1+F2368)), J2367*(1+C2368))</f>
        <v>469.4077533330987</v>
      </c>
      <c r="K2368" s="9">
        <f t="shared" ca="1" si="113"/>
        <v>7.4566160520594948E-4</v>
      </c>
      <c r="L2368" s="10"/>
    </row>
    <row r="2369" spans="1:12">
      <c r="A2369" s="1" t="s">
        <v>2368</v>
      </c>
      <c r="B2369" s="3">
        <v>127.68</v>
      </c>
      <c r="C2369" s="9">
        <f t="shared" si="111"/>
        <v>2.6700172765823371E-3</v>
      </c>
      <c r="E2369" s="3">
        <v>147.76</v>
      </c>
      <c r="F2369" s="9">
        <f t="shared" si="112"/>
        <v>8.8057982794831346E-4</v>
      </c>
      <c r="H2369" s="10">
        <f ca="1">IF(ROW()-2&gt;=$R$4, AVERAGE(INDIRECT("C"&amp;ROW()-$R$4+1):C2369), "")</f>
        <v>2.6700172765823371E-3</v>
      </c>
      <c r="J2369" s="18">
        <f ca="1">IF(ISNUMBER(MoyMob), IF(TestX, J2368*(1+C2369), J2368*(1+F2369)), J2368*(1+C2369))</f>
        <v>470.66108014425976</v>
      </c>
      <c r="K2369" s="9">
        <f t="shared" ca="1" si="113"/>
        <v>2.6700172765823371E-3</v>
      </c>
      <c r="L2369" s="10"/>
    </row>
    <row r="2370" spans="1:12">
      <c r="A2370" s="1" t="s">
        <v>2369</v>
      </c>
      <c r="B2370" s="3">
        <v>126.07</v>
      </c>
      <c r="C2370" s="9">
        <f t="shared" si="111"/>
        <v>-1.2609649122807154E-2</v>
      </c>
      <c r="E2370" s="3">
        <v>147.88999999999999</v>
      </c>
      <c r="F2370" s="9">
        <f t="shared" si="112"/>
        <v>8.7980508933394042E-4</v>
      </c>
      <c r="H2370" s="10">
        <f ca="1">IF(ROW()-2&gt;=$R$4, AVERAGE(INDIRECT("C"&amp;ROW()-$R$4+1):C2370), "")</f>
        <v>-1.2609649122807154E-2</v>
      </c>
      <c r="J2370" s="18">
        <f ca="1">IF(ISNUMBER(MoyMob), IF(TestX, J2369*(1+C2370), J2369*(1+F2370)), J2369*(1+C2370))</f>
        <v>464.72620906787921</v>
      </c>
      <c r="K2370" s="9">
        <f t="shared" ca="1" si="113"/>
        <v>-1.2609649122807154E-2</v>
      </c>
      <c r="L2370" s="10"/>
    </row>
    <row r="2371" spans="1:12">
      <c r="A2371" s="1" t="s">
        <v>2370</v>
      </c>
      <c r="B2371" s="3">
        <v>125.89</v>
      </c>
      <c r="C2371" s="9">
        <f t="shared" si="111"/>
        <v>-1.427778218449971E-3</v>
      </c>
      <c r="E2371" s="3">
        <v>147.93</v>
      </c>
      <c r="F2371" s="9">
        <f t="shared" si="112"/>
        <v>2.7047129623380961E-4</v>
      </c>
      <c r="H2371" s="10">
        <f ca="1">IF(ROW()-2&gt;=$R$4, AVERAGE(INDIRECT("C"&amp;ROW()-$R$4+1):C2371), "")</f>
        <v>-1.427778218449971E-3</v>
      </c>
      <c r="J2371" s="18">
        <f ca="1">IF(ISNUMBER(MoyMob), IF(TestX, J2370*(1+C2371), J2370*(1+F2371)), J2370*(1+C2371))</f>
        <v>464.06268310902925</v>
      </c>
      <c r="K2371" s="9">
        <f t="shared" ca="1" si="113"/>
        <v>-1.427778218449971E-3</v>
      </c>
      <c r="L2371" s="10"/>
    </row>
    <row r="2372" spans="1:12">
      <c r="A2372" s="1" t="s">
        <v>2371</v>
      </c>
      <c r="B2372" s="3">
        <v>122.66</v>
      </c>
      <c r="C2372" s="9">
        <f t="shared" ref="C2372:C2408" si="114">B2372/B2371-1</f>
        <v>-2.5657319882437135E-2</v>
      </c>
      <c r="E2372" s="3">
        <v>148.16999999999999</v>
      </c>
      <c r="F2372" s="9">
        <f t="shared" ref="F2372:F2408" si="115">E2372/E2371-1</f>
        <v>1.6223889677549064E-3</v>
      </c>
      <c r="H2372" s="10">
        <f ca="1">IF(ROW()-2&gt;=$R$4, AVERAGE(INDIRECT("C"&amp;ROW()-$R$4+1):C2372), "")</f>
        <v>-2.5657319882437135E-2</v>
      </c>
      <c r="J2372" s="18">
        <f ca="1">IF(ISNUMBER(MoyMob), IF(TestX, J2371*(1+C2372), J2371*(1+F2372)), J2371*(1+C2372))</f>
        <v>464.81557328645209</v>
      </c>
      <c r="K2372" s="9">
        <f t="shared" ref="K2372:K2408" ca="1" si="116">J2372/J2371-1</f>
        <v>1.6223889677549064E-3</v>
      </c>
      <c r="L2372" s="10"/>
    </row>
    <row r="2373" spans="1:12">
      <c r="A2373" s="1" t="s">
        <v>2372</v>
      </c>
      <c r="B2373" s="3">
        <v>121.46</v>
      </c>
      <c r="C2373" s="9">
        <f t="shared" si="114"/>
        <v>-9.783140388064604E-3</v>
      </c>
      <c r="E2373" s="3">
        <v>148.03</v>
      </c>
      <c r="F2373" s="9">
        <f t="shared" si="115"/>
        <v>-9.4486063305654344E-4</v>
      </c>
      <c r="H2373" s="10">
        <f ca="1">IF(ROW()-2&gt;=$R$4, AVERAGE(INDIRECT("C"&amp;ROW()-$R$4+1):C2373), "")</f>
        <v>-9.783140388064604E-3</v>
      </c>
      <c r="J2373" s="18">
        <f ca="1">IF(ISNUMBER(MoyMob), IF(TestX, J2372*(1+C2373), J2372*(1+F2373)), J2372*(1+C2373))</f>
        <v>460.26821727843202</v>
      </c>
      <c r="K2373" s="9">
        <f t="shared" ca="1" si="116"/>
        <v>-9.783140388064604E-3</v>
      </c>
      <c r="L2373" s="10"/>
    </row>
    <row r="2374" spans="1:12">
      <c r="A2374" s="1" t="s">
        <v>2373</v>
      </c>
      <c r="B2374" s="3">
        <v>120.7</v>
      </c>
      <c r="C2374" s="9">
        <f t="shared" si="114"/>
        <v>-6.2572040177835131E-3</v>
      </c>
      <c r="E2374" s="3">
        <v>147.33000000000001</v>
      </c>
      <c r="F2374" s="9">
        <f t="shared" si="115"/>
        <v>-4.7287711950279032E-3</v>
      </c>
      <c r="H2374" s="10">
        <f ca="1">IF(ROW()-2&gt;=$R$4, AVERAGE(INDIRECT("C"&amp;ROW()-$R$4+1):C2374), "")</f>
        <v>-6.2572040177835131E-3</v>
      </c>
      <c r="J2374" s="18">
        <f ca="1">IF(ISNUMBER(MoyMob), IF(TestX, J2373*(1+C2374), J2373*(1+F2374)), J2373*(1+C2374))</f>
        <v>457.38822514001936</v>
      </c>
      <c r="K2374" s="9">
        <f t="shared" ca="1" si="116"/>
        <v>-6.2572040177835131E-3</v>
      </c>
      <c r="L2374" s="10"/>
    </row>
    <row r="2375" spans="1:12">
      <c r="A2375" s="1" t="s">
        <v>2374</v>
      </c>
      <c r="B2375" s="3">
        <v>121.29</v>
      </c>
      <c r="C2375" s="9">
        <f t="shared" si="114"/>
        <v>4.8881524440762547E-3</v>
      </c>
      <c r="E2375" s="3">
        <v>147.38</v>
      </c>
      <c r="F2375" s="9">
        <f t="shared" si="115"/>
        <v>3.3937419398610835E-4</v>
      </c>
      <c r="H2375" s="10">
        <f ca="1">IF(ROW()-2&gt;=$R$4, AVERAGE(INDIRECT("C"&amp;ROW()-$R$4+1):C2375), "")</f>
        <v>4.8881524440762547E-3</v>
      </c>
      <c r="J2375" s="18">
        <f ca="1">IF(ISNUMBER(MoyMob), IF(TestX, J2374*(1+C2375), J2374*(1+F2375)), J2374*(1+C2375))</f>
        <v>459.62400851062927</v>
      </c>
      <c r="K2375" s="9">
        <f t="shared" ca="1" si="116"/>
        <v>4.8881524440762547E-3</v>
      </c>
      <c r="L2375" s="10"/>
    </row>
    <row r="2376" spans="1:12">
      <c r="A2376" s="1" t="s">
        <v>2375</v>
      </c>
      <c r="B2376" s="3">
        <v>120.95</v>
      </c>
      <c r="C2376" s="9">
        <f t="shared" si="114"/>
        <v>-2.8031989446780647E-3</v>
      </c>
      <c r="E2376" s="3">
        <v>147.24</v>
      </c>
      <c r="F2376" s="9">
        <f t="shared" si="115"/>
        <v>-9.4992536300708696E-4</v>
      </c>
      <c r="H2376" s="10">
        <f ca="1">IF(ROW()-2&gt;=$R$4, AVERAGE(INDIRECT("C"&amp;ROW()-$R$4+1):C2376), "")</f>
        <v>-2.8031989446780647E-3</v>
      </c>
      <c r="J2376" s="18">
        <f ca="1">IF(ISNUMBER(MoyMob), IF(TestX, J2375*(1+C2376), J2375*(1+F2376)), J2375*(1+C2376))</f>
        <v>458.33559097502359</v>
      </c>
      <c r="K2376" s="9">
        <f t="shared" ca="1" si="116"/>
        <v>-2.8031989446780647E-3</v>
      </c>
      <c r="L2376" s="10"/>
    </row>
    <row r="2377" spans="1:12">
      <c r="A2377" s="1" t="s">
        <v>2376</v>
      </c>
      <c r="B2377" s="3">
        <v>119.59</v>
      </c>
      <c r="C2377" s="9">
        <f t="shared" si="114"/>
        <v>-1.1244315832988794E-2</v>
      </c>
      <c r="E2377" s="3">
        <v>147.46</v>
      </c>
      <c r="F2377" s="9">
        <f t="shared" si="115"/>
        <v>1.4941591958705924E-3</v>
      </c>
      <c r="H2377" s="10">
        <f ca="1">IF(ROW()-2&gt;=$R$4, AVERAGE(INDIRECT("C"&amp;ROW()-$R$4+1):C2377), "")</f>
        <v>-1.1244315832988794E-2</v>
      </c>
      <c r="J2377" s="18">
        <f ca="1">IF(ISNUMBER(MoyMob), IF(TestX, J2376*(1+C2377), J2376*(1+F2377)), J2376*(1+C2377))</f>
        <v>453.18192083260084</v>
      </c>
      <c r="K2377" s="9">
        <f t="shared" ca="1" si="116"/>
        <v>-1.1244315832988794E-2</v>
      </c>
      <c r="L2377" s="10"/>
    </row>
    <row r="2378" spans="1:12">
      <c r="A2378" s="1" t="s">
        <v>2377</v>
      </c>
      <c r="B2378" s="3">
        <v>121.12</v>
      </c>
      <c r="C2378" s="9">
        <f t="shared" si="114"/>
        <v>1.2793711848816836E-2</v>
      </c>
      <c r="E2378" s="3">
        <v>147.35</v>
      </c>
      <c r="F2378" s="9">
        <f t="shared" si="115"/>
        <v>-7.4596500745971461E-4</v>
      </c>
      <c r="H2378" s="10">
        <f ca="1">IF(ROW()-2&gt;=$R$4, AVERAGE(INDIRECT("C"&amp;ROW()-$R$4+1):C2378), "")</f>
        <v>1.2793711848816836E-2</v>
      </c>
      <c r="J2378" s="18">
        <f ca="1">IF(ISNUMBER(MoyMob), IF(TestX, J2377*(1+C2378), J2377*(1+F2378)), J2377*(1+C2378))</f>
        <v>452.84386297764632</v>
      </c>
      <c r="K2378" s="9">
        <f t="shared" ca="1" si="116"/>
        <v>-7.4596500745971461E-4</v>
      </c>
      <c r="L2378" s="10"/>
    </row>
    <row r="2379" spans="1:12">
      <c r="A2379" s="1" t="s">
        <v>2378</v>
      </c>
      <c r="B2379" s="3">
        <v>119.93</v>
      </c>
      <c r="C2379" s="9">
        <f t="shared" si="114"/>
        <v>-9.8249669749008728E-3</v>
      </c>
      <c r="E2379" s="3">
        <v>147.38999999999999</v>
      </c>
      <c r="F2379" s="9">
        <f t="shared" si="115"/>
        <v>2.7146250424148199E-4</v>
      </c>
      <c r="H2379" s="10">
        <f ca="1">IF(ROW()-2&gt;=$R$4, AVERAGE(INDIRECT("C"&amp;ROW()-$R$4+1):C2379), "")</f>
        <v>-9.8249669749008728E-3</v>
      </c>
      <c r="J2379" s="18">
        <f ca="1">IF(ISNUMBER(MoyMob), IF(TestX, J2378*(1+C2379), J2378*(1+F2379)), J2378*(1+C2379))</f>
        <v>448.39468697910439</v>
      </c>
      <c r="K2379" s="9">
        <f t="shared" ca="1" si="116"/>
        <v>-9.8249669749008728E-3</v>
      </c>
      <c r="L2379" s="10"/>
    </row>
    <row r="2380" spans="1:12">
      <c r="A2380" s="1" t="s">
        <v>2379</v>
      </c>
      <c r="B2380" s="3">
        <v>119.16</v>
      </c>
      <c r="C2380" s="9">
        <f t="shared" si="114"/>
        <v>-6.4204119069457555E-3</v>
      </c>
      <c r="E2380" s="3">
        <v>147.52000000000001</v>
      </c>
      <c r="F2380" s="9">
        <f t="shared" si="115"/>
        <v>8.8201370513618649E-4</v>
      </c>
      <c r="H2380" s="10">
        <f ca="1">IF(ROW()-2&gt;=$R$4, AVERAGE(INDIRECT("C"&amp;ROW()-$R$4+1):C2380), "")</f>
        <v>-6.4204119069457555E-3</v>
      </c>
      <c r="J2380" s="18">
        <f ca="1">IF(ISNUMBER(MoyMob), IF(TestX, J2379*(1+C2380), J2379*(1+F2380)), J2379*(1+C2380))</f>
        <v>445.51580839181253</v>
      </c>
      <c r="K2380" s="9">
        <f t="shared" ca="1" si="116"/>
        <v>-6.4204119069457555E-3</v>
      </c>
      <c r="L2380" s="10"/>
    </row>
    <row r="2381" spans="1:12">
      <c r="A2381" s="1" t="s">
        <v>2380</v>
      </c>
      <c r="B2381" s="3">
        <v>119.16</v>
      </c>
      <c r="C2381" s="9">
        <f t="shared" si="114"/>
        <v>0</v>
      </c>
      <c r="E2381" s="3">
        <v>147.68</v>
      </c>
      <c r="F2381" s="9">
        <f t="shared" si="115"/>
        <v>1.0845986984815426E-3</v>
      </c>
      <c r="H2381" s="10">
        <f ca="1">IF(ROW()-2&gt;=$R$4, AVERAGE(INDIRECT("C"&amp;ROW()-$R$4+1):C2381), "")</f>
        <v>0</v>
      </c>
      <c r="J2381" s="18">
        <f ca="1">IF(ISNUMBER(MoyMob), IF(TestX, J2380*(1+C2381), J2380*(1+F2381)), J2380*(1+C2381))</f>
        <v>445.99901425774726</v>
      </c>
      <c r="K2381" s="9">
        <f t="shared" ca="1" si="116"/>
        <v>1.0845986984815426E-3</v>
      </c>
      <c r="L2381" s="10"/>
    </row>
    <row r="2382" spans="1:12">
      <c r="A2382" s="1" t="s">
        <v>2381</v>
      </c>
      <c r="B2382" s="3">
        <v>119.42</v>
      </c>
      <c r="C2382" s="9">
        <f t="shared" si="114"/>
        <v>2.1819402484055672E-3</v>
      </c>
      <c r="E2382" s="3">
        <v>147.9</v>
      </c>
      <c r="F2382" s="9">
        <f t="shared" si="115"/>
        <v>1.4897074756230477E-3</v>
      </c>
      <c r="H2382" s="10">
        <f ca="1">IF(ROW()-2&gt;=$R$4, AVERAGE(INDIRECT("C"&amp;ROW()-$R$4+1):C2382), "")</f>
        <v>2.1819402484055672E-3</v>
      </c>
      <c r="J2382" s="18">
        <f ca="1">IF(ISNUMBER(MoyMob), IF(TestX, J2381*(1+C2382), J2381*(1+F2382)), J2381*(1+C2382))</f>
        <v>446.97215745770546</v>
      </c>
      <c r="K2382" s="9">
        <f t="shared" ca="1" si="116"/>
        <v>2.1819402484055672E-3</v>
      </c>
      <c r="L2382" s="10"/>
    </row>
    <row r="2383" spans="1:12">
      <c r="A2383" s="1" t="s">
        <v>2382</v>
      </c>
      <c r="B2383" s="3">
        <v>117.97</v>
      </c>
      <c r="C2383" s="9">
        <f t="shared" si="114"/>
        <v>-1.2142019762183875E-2</v>
      </c>
      <c r="E2383" s="3">
        <v>147.80000000000001</v>
      </c>
      <c r="F2383" s="9">
        <f t="shared" si="115"/>
        <v>-6.7613252197429308E-4</v>
      </c>
      <c r="H2383" s="10">
        <f ca="1">IF(ROW()-2&gt;=$R$4, AVERAGE(INDIRECT("C"&amp;ROW()-$R$4+1):C2383), "")</f>
        <v>-1.2142019762183875E-2</v>
      </c>
      <c r="J2383" s="18">
        <f ca="1">IF(ISNUMBER(MoyMob), IF(TestX, J2382*(1+C2383), J2382*(1+F2383)), J2382*(1+C2383))</f>
        <v>441.54501268870803</v>
      </c>
      <c r="K2383" s="9">
        <f t="shared" ca="1" si="116"/>
        <v>-1.2142019762183875E-2</v>
      </c>
      <c r="L2383" s="10"/>
    </row>
    <row r="2384" spans="1:12">
      <c r="A2384" s="1" t="s">
        <v>2383</v>
      </c>
      <c r="B2384" s="3">
        <v>118.73</v>
      </c>
      <c r="C2384" s="9">
        <f t="shared" si="114"/>
        <v>6.4423158430109151E-3</v>
      </c>
      <c r="E2384" s="3">
        <v>147.71</v>
      </c>
      <c r="F2384" s="9">
        <f t="shared" si="115"/>
        <v>-6.0893098782144328E-4</v>
      </c>
      <c r="H2384" s="10">
        <f ca="1">IF(ROW()-2&gt;=$R$4, AVERAGE(INDIRECT("C"&amp;ROW()-$R$4+1):C2384), "")</f>
        <v>6.4423158430109151E-3</v>
      </c>
      <c r="J2384" s="18">
        <f ca="1">IF(ISNUMBER(MoyMob), IF(TestX, J2383*(1+C2384), J2383*(1+F2384)), J2383*(1+C2384))</f>
        <v>441.27614224796383</v>
      </c>
      <c r="K2384" s="9">
        <f t="shared" ca="1" si="116"/>
        <v>-6.089309878215543E-4</v>
      </c>
      <c r="L2384" s="10"/>
    </row>
    <row r="2385" spans="1:12">
      <c r="A2385" s="1" t="s">
        <v>2384</v>
      </c>
      <c r="B2385" s="3">
        <v>120.35</v>
      </c>
      <c r="C2385" s="9">
        <f t="shared" si="114"/>
        <v>1.3644403267918825E-2</v>
      </c>
      <c r="E2385" s="3">
        <v>147.76</v>
      </c>
      <c r="F2385" s="9">
        <f t="shared" si="115"/>
        <v>3.385011170535801E-4</v>
      </c>
      <c r="H2385" s="10">
        <f ca="1">IF(ROW()-2&gt;=$R$4, AVERAGE(INDIRECT("C"&amp;ROW()-$R$4+1):C2385), "")</f>
        <v>1.3644403267918825E-2</v>
      </c>
      <c r="J2385" s="18">
        <f ca="1">IF(ISNUMBER(MoyMob), IF(TestX, J2384*(1+C2385), J2384*(1+F2385)), J2384*(1+C2385))</f>
        <v>441.42551471504385</v>
      </c>
      <c r="K2385" s="9">
        <f t="shared" ca="1" si="116"/>
        <v>3.385011170535801E-4</v>
      </c>
      <c r="L2385" s="10"/>
    </row>
    <row r="2386" spans="1:12">
      <c r="A2386" s="1" t="s">
        <v>2385</v>
      </c>
      <c r="B2386" s="3">
        <v>119.84</v>
      </c>
      <c r="C2386" s="9">
        <f t="shared" si="114"/>
        <v>-4.2376402160364535E-3</v>
      </c>
      <c r="E2386" s="3">
        <v>147.85</v>
      </c>
      <c r="F2386" s="9">
        <f t="shared" si="115"/>
        <v>6.0909583107737753E-4</v>
      </c>
      <c r="H2386" s="10">
        <f ca="1">IF(ROW()-2&gt;=$R$4, AVERAGE(INDIRECT("C"&amp;ROW()-$R$4+1):C2386), "")</f>
        <v>-4.2376402160364535E-3</v>
      </c>
      <c r="J2386" s="18">
        <f ca="1">IF(ISNUMBER(MoyMob), IF(TestX, J2385*(1+C2386), J2385*(1+F2386)), J2385*(1+C2386))</f>
        <v>439.55491220150276</v>
      </c>
      <c r="K2386" s="9">
        <f t="shared" ca="1" si="116"/>
        <v>-4.2376402160365645E-3</v>
      </c>
      <c r="L2386" s="10"/>
    </row>
    <row r="2387" spans="1:12">
      <c r="A2387" s="1" t="s">
        <v>2386</v>
      </c>
      <c r="B2387" s="3">
        <v>121.12</v>
      </c>
      <c r="C2387" s="9">
        <f t="shared" si="114"/>
        <v>1.0680907877169465E-2</v>
      </c>
      <c r="E2387" s="3">
        <v>147.69999999999999</v>
      </c>
      <c r="F2387" s="9">
        <f t="shared" si="115"/>
        <v>-1.01454176530269E-3</v>
      </c>
      <c r="H2387" s="10">
        <f ca="1">IF(ROW()-2&gt;=$R$4, AVERAGE(INDIRECT("C"&amp;ROW()-$R$4+1):C2387), "")</f>
        <v>1.0680907877169465E-2</v>
      </c>
      <c r="J2387" s="18">
        <f ca="1">IF(ISNUMBER(MoyMob), IF(TestX, J2386*(1+C2387), J2386*(1+F2387)), J2386*(1+C2387))</f>
        <v>439.1089653849304</v>
      </c>
      <c r="K2387" s="9">
        <f t="shared" ca="1" si="116"/>
        <v>-1.01454176530269E-3</v>
      </c>
      <c r="L2387" s="10"/>
    </row>
    <row r="2388" spans="1:12">
      <c r="A2388" s="1" t="s">
        <v>2387</v>
      </c>
      <c r="B2388" s="3">
        <v>120.95</v>
      </c>
      <c r="C2388" s="9">
        <f t="shared" si="114"/>
        <v>-1.4035667107001881E-3</v>
      </c>
      <c r="E2388" s="3">
        <v>147.5</v>
      </c>
      <c r="F2388" s="9">
        <f t="shared" si="115"/>
        <v>-1.3540961408259333E-3</v>
      </c>
      <c r="H2388" s="10">
        <f ca="1">IF(ROW()-2&gt;=$R$4, AVERAGE(INDIRECT("C"&amp;ROW()-$R$4+1):C2388), "")</f>
        <v>-1.4035667107001881E-3</v>
      </c>
      <c r="J2388" s="18">
        <f ca="1">IF(ISNUMBER(MoyMob), IF(TestX, J2387*(1+C2388), J2387*(1+F2388)), J2387*(1+C2388))</f>
        <v>438.51436962950061</v>
      </c>
      <c r="K2388" s="9">
        <f t="shared" ca="1" si="116"/>
        <v>-1.3540961408259333E-3</v>
      </c>
      <c r="L2388" s="10"/>
    </row>
    <row r="2389" spans="1:12">
      <c r="A2389" s="1" t="s">
        <v>2388</v>
      </c>
      <c r="B2389" s="3">
        <v>120.61</v>
      </c>
      <c r="C2389" s="9">
        <f t="shared" si="114"/>
        <v>-2.8110789582472817E-3</v>
      </c>
      <c r="E2389" s="3">
        <v>147.77000000000001</v>
      </c>
      <c r="F2389" s="9">
        <f t="shared" si="115"/>
        <v>1.8305084745764422E-3</v>
      </c>
      <c r="H2389" s="10">
        <f ca="1">IF(ROW()-2&gt;=$R$4, AVERAGE(INDIRECT("C"&amp;ROW()-$R$4+1):C2389), "")</f>
        <v>-2.8110789582472817E-3</v>
      </c>
      <c r="J2389" s="18">
        <f ca="1">IF(ISNUMBER(MoyMob), IF(TestX, J2388*(1+C2389), J2388*(1+F2389)), J2388*(1+C2389))</f>
        <v>437.28167111214606</v>
      </c>
      <c r="K2389" s="9">
        <f t="shared" ca="1" si="116"/>
        <v>-2.8110789582472817E-3</v>
      </c>
      <c r="L2389" s="10"/>
    </row>
    <row r="2390" spans="1:12">
      <c r="A2390" s="1" t="s">
        <v>2389</v>
      </c>
      <c r="B2390" s="3">
        <v>121.12</v>
      </c>
      <c r="C2390" s="9">
        <f t="shared" si="114"/>
        <v>4.2285050990797934E-3</v>
      </c>
      <c r="E2390" s="3">
        <v>147.88999999999999</v>
      </c>
      <c r="F2390" s="9">
        <f t="shared" si="115"/>
        <v>8.1207281586226365E-4</v>
      </c>
      <c r="H2390" s="10">
        <f ca="1">IF(ROW()-2&gt;=$R$4, AVERAGE(INDIRECT("C"&amp;ROW()-$R$4+1):C2390), "")</f>
        <v>4.2285050990797934E-3</v>
      </c>
      <c r="J2390" s="18">
        <f ca="1">IF(ISNUMBER(MoyMob), IF(TestX, J2389*(1+C2390), J2389*(1+F2390)), J2389*(1+C2390))</f>
        <v>437.63677567013104</v>
      </c>
      <c r="K2390" s="9">
        <f t="shared" ca="1" si="116"/>
        <v>8.1207281586226365E-4</v>
      </c>
      <c r="L2390" s="10"/>
    </row>
    <row r="2391" spans="1:12">
      <c r="A2391" s="1" t="s">
        <v>2390</v>
      </c>
      <c r="B2391" s="3">
        <v>121.46</v>
      </c>
      <c r="C2391" s="9">
        <f t="shared" si="114"/>
        <v>2.8071334214001542E-3</v>
      </c>
      <c r="E2391" s="3">
        <v>148.03</v>
      </c>
      <c r="F2391" s="9">
        <f t="shared" si="115"/>
        <v>9.4664953681800057E-4</v>
      </c>
      <c r="H2391" s="10">
        <f ca="1">IF(ROW()-2&gt;=$R$4, AVERAGE(INDIRECT("C"&amp;ROW()-$R$4+1):C2391), "")</f>
        <v>2.8071334214001542E-3</v>
      </c>
      <c r="J2391" s="18">
        <f ca="1">IF(ISNUMBER(MoyMob), IF(TestX, J2390*(1+C2391), J2390*(1+F2391)), J2390*(1+C2391))</f>
        <v>438.86528048954847</v>
      </c>
      <c r="K2391" s="9">
        <f t="shared" ca="1" si="116"/>
        <v>2.8071334214001542E-3</v>
      </c>
      <c r="L2391" s="10"/>
    </row>
    <row r="2392" spans="1:12">
      <c r="A2392" s="1" t="s">
        <v>2391</v>
      </c>
      <c r="B2392" s="3">
        <v>118.99</v>
      </c>
      <c r="C2392" s="9">
        <f t="shared" si="114"/>
        <v>-2.0335913057796806E-2</v>
      </c>
      <c r="E2392" s="3">
        <v>148.33000000000001</v>
      </c>
      <c r="F2392" s="9">
        <f t="shared" si="115"/>
        <v>2.0266162264406251E-3</v>
      </c>
      <c r="H2392" s="10">
        <f ca="1">IF(ROW()-2&gt;=$R$4, AVERAGE(INDIRECT("C"&amp;ROW()-$R$4+1):C2392), "")</f>
        <v>-2.0335913057796806E-2</v>
      </c>
      <c r="J2392" s="18">
        <f ca="1">IF(ISNUMBER(MoyMob), IF(TestX, J2391*(1+C2392), J2391*(1+F2392)), J2391*(1+C2392))</f>
        <v>429.94055430142743</v>
      </c>
      <c r="K2392" s="9">
        <f t="shared" ca="1" si="116"/>
        <v>-2.0335913057796695E-2</v>
      </c>
      <c r="L2392" s="10"/>
    </row>
    <row r="2393" spans="1:12">
      <c r="A2393" s="1" t="s">
        <v>2392</v>
      </c>
      <c r="B2393" s="3">
        <v>118.65</v>
      </c>
      <c r="C2393" s="9">
        <f t="shared" si="114"/>
        <v>-2.8573829733590239E-3</v>
      </c>
      <c r="E2393" s="3">
        <v>148.28</v>
      </c>
      <c r="F2393" s="9">
        <f t="shared" si="115"/>
        <v>-3.370862266568464E-4</v>
      </c>
      <c r="H2393" s="10">
        <f ca="1">IF(ROW()-2&gt;=$R$4, AVERAGE(INDIRECT("C"&amp;ROW()-$R$4+1):C2393), "")</f>
        <v>-2.8573829733590239E-3</v>
      </c>
      <c r="J2393" s="18">
        <f ca="1">IF(ISNUMBER(MoyMob), IF(TestX, J2392*(1+C2393), J2392*(1+F2393)), J2392*(1+C2393))</f>
        <v>429.79562726229119</v>
      </c>
      <c r="K2393" s="9">
        <f t="shared" ca="1" si="116"/>
        <v>-3.370862266568464E-4</v>
      </c>
      <c r="L2393" s="10"/>
    </row>
    <row r="2394" spans="1:12">
      <c r="A2394" s="1" t="s">
        <v>2393</v>
      </c>
      <c r="B2394" s="3">
        <v>122.23</v>
      </c>
      <c r="C2394" s="9">
        <f t="shared" si="114"/>
        <v>3.0172777075431867E-2</v>
      </c>
      <c r="E2394" s="3">
        <v>148.22999999999999</v>
      </c>
      <c r="F2394" s="9">
        <f t="shared" si="115"/>
        <v>-3.3719989209612944E-4</v>
      </c>
      <c r="H2394" s="10">
        <f ca="1">IF(ROW()-2&gt;=$R$4, AVERAGE(INDIRECT("C"&amp;ROW()-$R$4+1):C2394), "")</f>
        <v>3.0172777075431867E-2</v>
      </c>
      <c r="J2394" s="18">
        <f ca="1">IF(ISNUMBER(MoyMob), IF(TestX, J2393*(1+C2394), J2393*(1+F2394)), J2393*(1+C2394))</f>
        <v>429.65070022315496</v>
      </c>
      <c r="K2394" s="9">
        <f t="shared" ca="1" si="116"/>
        <v>-3.3719989209612944E-4</v>
      </c>
      <c r="L2394" s="10"/>
    </row>
    <row r="2395" spans="1:12">
      <c r="A2395" s="1" t="s">
        <v>2394</v>
      </c>
      <c r="B2395" s="3">
        <v>125.3</v>
      </c>
      <c r="C2395" s="9">
        <f t="shared" si="114"/>
        <v>2.5116583490141453E-2</v>
      </c>
      <c r="E2395" s="3">
        <v>148.38999999999999</v>
      </c>
      <c r="F2395" s="9">
        <f t="shared" si="115"/>
        <v>1.0794036294947684E-3</v>
      </c>
      <c r="H2395" s="10">
        <f ca="1">IF(ROW()-2&gt;=$R$4, AVERAGE(INDIRECT("C"&amp;ROW()-$R$4+1):C2395), "")</f>
        <v>2.5116583490141453E-2</v>
      </c>
      <c r="J2395" s="18">
        <f ca="1">IF(ISNUMBER(MoyMob), IF(TestX, J2394*(1+C2395), J2394*(1+F2395)), J2394*(1+C2395))</f>
        <v>440.44205790690756</v>
      </c>
      <c r="K2395" s="9">
        <f t="shared" ca="1" si="116"/>
        <v>2.5116583490141453E-2</v>
      </c>
      <c r="L2395" s="10"/>
    </row>
    <row r="2396" spans="1:12">
      <c r="A2396" s="1" t="s">
        <v>2395</v>
      </c>
      <c r="B2396" s="3">
        <v>124.36</v>
      </c>
      <c r="C2396" s="9">
        <f t="shared" si="114"/>
        <v>-7.5019952114924182E-3</v>
      </c>
      <c r="E2396" s="3">
        <v>148.37</v>
      </c>
      <c r="F2396" s="9">
        <f t="shared" si="115"/>
        <v>-1.3477997169608624E-4</v>
      </c>
      <c r="H2396" s="10">
        <f ca="1">IF(ROW()-2&gt;=$R$4, AVERAGE(INDIRECT("C"&amp;ROW()-$R$4+1):C2396), "")</f>
        <v>-7.5019952114924182E-3</v>
      </c>
      <c r="J2396" s="18">
        <f ca="1">IF(ISNUMBER(MoyMob), IF(TestX, J2395*(1+C2396), J2395*(1+F2396)), J2395*(1+C2396))</f>
        <v>437.13786369755007</v>
      </c>
      <c r="K2396" s="9">
        <f t="shared" ca="1" si="116"/>
        <v>-7.5019952114924182E-3</v>
      </c>
      <c r="L2396" s="10"/>
    </row>
    <row r="2397" spans="1:12">
      <c r="A2397" s="1" t="s">
        <v>2396</v>
      </c>
      <c r="B2397" s="3">
        <v>124.62</v>
      </c>
      <c r="C2397" s="9">
        <f t="shared" si="114"/>
        <v>2.090704406561672E-3</v>
      </c>
      <c r="E2397" s="3">
        <v>148.22999999999999</v>
      </c>
      <c r="F2397" s="9">
        <f t="shared" si="115"/>
        <v>-9.4358697849983297E-4</v>
      </c>
      <c r="H2397" s="10">
        <f ca="1">IF(ROW()-2&gt;=$R$4, AVERAGE(INDIRECT("C"&amp;ROW()-$R$4+1):C2397), "")</f>
        <v>2.090704406561672E-3</v>
      </c>
      <c r="J2397" s="18">
        <f ca="1">IF(ISNUMBER(MoyMob), IF(TestX, J2396*(1+C2397), J2396*(1+F2397)), J2396*(1+C2397))</f>
        <v>436.72538610155584</v>
      </c>
      <c r="K2397" s="9">
        <f t="shared" ca="1" si="116"/>
        <v>-9.4358697849983297E-4</v>
      </c>
      <c r="L2397" s="10"/>
    </row>
    <row r="2398" spans="1:12">
      <c r="A2398" s="1" t="s">
        <v>2397</v>
      </c>
      <c r="B2398" s="3">
        <v>123.17</v>
      </c>
      <c r="C2398" s="9">
        <f t="shared" si="114"/>
        <v>-1.1635371529449601E-2</v>
      </c>
      <c r="E2398" s="3">
        <v>148</v>
      </c>
      <c r="F2398" s="9">
        <f t="shared" si="115"/>
        <v>-1.5516427173986047E-3</v>
      </c>
      <c r="H2398" s="10">
        <f ca="1">IF(ROW()-2&gt;=$R$4, AVERAGE(INDIRECT("C"&amp;ROW()-$R$4+1):C2398), "")</f>
        <v>-1.1635371529449601E-2</v>
      </c>
      <c r="J2398" s="18">
        <f ca="1">IF(ISNUMBER(MoyMob), IF(TestX, J2397*(1+C2398), J2397*(1+F2398)), J2397*(1+C2398))</f>
        <v>436.04774433670826</v>
      </c>
      <c r="K2398" s="9">
        <f t="shared" ca="1" si="116"/>
        <v>-1.5516427173986047E-3</v>
      </c>
      <c r="L2398" s="10"/>
    </row>
    <row r="2399" spans="1:12">
      <c r="A2399" s="1" t="s">
        <v>2398</v>
      </c>
      <c r="B2399" s="3">
        <v>121.72</v>
      </c>
      <c r="C2399" s="9">
        <f t="shared" si="114"/>
        <v>-1.1772347162458452E-2</v>
      </c>
      <c r="E2399" s="3">
        <v>148.13</v>
      </c>
      <c r="F2399" s="9">
        <f t="shared" si="115"/>
        <v>8.7837837837834165E-4</v>
      </c>
      <c r="H2399" s="10">
        <f ca="1">IF(ROW()-2&gt;=$R$4, AVERAGE(INDIRECT("C"&amp;ROW()-$R$4+1):C2399), "")</f>
        <v>-1.1772347162458452E-2</v>
      </c>
      <c r="J2399" s="18">
        <f ca="1">IF(ISNUMBER(MoyMob), IF(TestX, J2398*(1+C2399), J2398*(1+F2399)), J2398*(1+C2399))</f>
        <v>430.91443891096958</v>
      </c>
      <c r="K2399" s="9">
        <f t="shared" ca="1" si="116"/>
        <v>-1.1772347162458563E-2</v>
      </c>
      <c r="L2399" s="10"/>
    </row>
    <row r="2400" spans="1:12">
      <c r="A2400" s="1" t="s">
        <v>2399</v>
      </c>
      <c r="B2400" s="3">
        <v>121.38</v>
      </c>
      <c r="C2400" s="9">
        <f t="shared" si="114"/>
        <v>-2.7932960893854997E-3</v>
      </c>
      <c r="E2400" s="3">
        <v>147.96</v>
      </c>
      <c r="F2400" s="9">
        <f t="shared" si="115"/>
        <v>-1.1476405859717209E-3</v>
      </c>
      <c r="H2400" s="10">
        <f ca="1">IF(ROW()-2&gt;=$R$4, AVERAGE(INDIRECT("C"&amp;ROW()-$R$4+1):C2400), "")</f>
        <v>-2.7932960893854997E-3</v>
      </c>
      <c r="J2400" s="18">
        <f ca="1">IF(ISNUMBER(MoyMob), IF(TestX, J2399*(1+C2400), J2399*(1+F2400)), J2399*(1+C2400))</f>
        <v>430.41990401179413</v>
      </c>
      <c r="K2400" s="9">
        <f t="shared" ca="1" si="116"/>
        <v>-1.1476405859717209E-3</v>
      </c>
      <c r="L2400" s="10"/>
    </row>
    <row r="2401" spans="1:12">
      <c r="A2401" s="1" t="s">
        <v>2400</v>
      </c>
      <c r="B2401" s="3">
        <v>121.63</v>
      </c>
      <c r="C2401" s="9">
        <f t="shared" si="114"/>
        <v>2.0596473883671695E-3</v>
      </c>
      <c r="E2401" s="3">
        <v>147.99</v>
      </c>
      <c r="F2401" s="9">
        <f t="shared" si="115"/>
        <v>2.0275750202758402E-4</v>
      </c>
      <c r="H2401" s="10">
        <f ca="1">IF(ROW()-2&gt;=$R$4, AVERAGE(INDIRECT("C"&amp;ROW()-$R$4+1):C2401), "")</f>
        <v>2.0596473883671695E-3</v>
      </c>
      <c r="J2401" s="18">
        <f ca="1">IF(ISNUMBER(MoyMob), IF(TestX, J2400*(1+C2401), J2400*(1+F2401)), J2400*(1+C2401))</f>
        <v>431.30641724299329</v>
      </c>
      <c r="K2401" s="9">
        <f t="shared" ca="1" si="116"/>
        <v>2.0596473883671695E-3</v>
      </c>
      <c r="L2401" s="10"/>
    </row>
    <row r="2402" spans="1:12">
      <c r="A2402" s="1" t="s">
        <v>2401</v>
      </c>
      <c r="B2402" s="3">
        <v>121.72</v>
      </c>
      <c r="C2402" s="9">
        <f t="shared" si="114"/>
        <v>7.3994902573382149E-4</v>
      </c>
      <c r="E2402" s="3">
        <v>147.49</v>
      </c>
      <c r="F2402" s="9">
        <f t="shared" si="115"/>
        <v>-3.3786066626123601E-3</v>
      </c>
      <c r="H2402" s="10">
        <f ca="1">IF(ROW()-2&gt;=$R$4, AVERAGE(INDIRECT("C"&amp;ROW()-$R$4+1):C2402), "")</f>
        <v>7.3994902573382149E-4</v>
      </c>
      <c r="J2402" s="18">
        <f ca="1">IF(ISNUMBER(MoyMob), IF(TestX, J2401*(1+C2402), J2401*(1+F2402)), J2401*(1+C2402))</f>
        <v>431.62556200622498</v>
      </c>
      <c r="K2402" s="9">
        <f t="shared" ca="1" si="116"/>
        <v>7.3994902573382149E-4</v>
      </c>
      <c r="L2402" s="10"/>
    </row>
    <row r="2403" spans="1:12">
      <c r="A2403" s="1" t="s">
        <v>2402</v>
      </c>
      <c r="B2403" s="3">
        <v>120.01</v>
      </c>
      <c r="C2403" s="9">
        <f t="shared" si="114"/>
        <v>-1.4048636214262222E-2</v>
      </c>
      <c r="E2403" s="3">
        <v>147.18</v>
      </c>
      <c r="F2403" s="9">
        <f t="shared" si="115"/>
        <v>-2.1018374127059758E-3</v>
      </c>
      <c r="H2403" s="10">
        <f ca="1">IF(ROW()-2&gt;=$R$4, AVERAGE(INDIRECT("C"&amp;ROW()-$R$4+1):C2403), "")</f>
        <v>-1.4048636214262222E-2</v>
      </c>
      <c r="J2403" s="18">
        <f ca="1">IF(ISNUMBER(MoyMob), IF(TestX, J2402*(1+C2403), J2402*(1+F2403)), J2402*(1+C2403))</f>
        <v>425.56181150482303</v>
      </c>
      <c r="K2403" s="9">
        <f t="shared" ca="1" si="116"/>
        <v>-1.4048636214262222E-2</v>
      </c>
      <c r="L2403" s="10"/>
    </row>
    <row r="2404" spans="1:12">
      <c r="A2404" s="1" t="s">
        <v>2403</v>
      </c>
      <c r="B2404" s="3">
        <v>119.5</v>
      </c>
      <c r="C2404" s="9">
        <f t="shared" si="114"/>
        <v>-4.2496458628448197E-3</v>
      </c>
      <c r="E2404" s="3">
        <v>147.19</v>
      </c>
      <c r="F2404" s="9">
        <f t="shared" si="115"/>
        <v>6.7944014132237385E-5</v>
      </c>
      <c r="H2404" s="10">
        <f ca="1">IF(ROW()-2&gt;=$R$4, AVERAGE(INDIRECT("C"&amp;ROW()-$R$4+1):C2404), "")</f>
        <v>-4.2496458628448197E-3</v>
      </c>
      <c r="J2404" s="18">
        <f ca="1">IF(ISNUMBER(MoyMob), IF(TestX, J2403*(1+C2404), J2403*(1+F2404)), J2403*(1+C2404))</f>
        <v>425.59072588255805</v>
      </c>
      <c r="K2404" s="9">
        <f t="shared" ca="1" si="116"/>
        <v>6.7944014132237385E-5</v>
      </c>
      <c r="L2404" s="10"/>
    </row>
    <row r="2405" spans="1:12">
      <c r="A2405" s="1" t="s">
        <v>2404</v>
      </c>
      <c r="B2405" s="3">
        <v>118.99</v>
      </c>
      <c r="C2405" s="9">
        <f t="shared" si="114"/>
        <v>-4.2677824267782771E-3</v>
      </c>
      <c r="E2405" s="3">
        <v>147.34</v>
      </c>
      <c r="F2405" s="9">
        <f t="shared" si="115"/>
        <v>1.0190909708540641E-3</v>
      </c>
      <c r="H2405" s="10">
        <f ca="1">IF(ROW()-2&gt;=$R$4, AVERAGE(INDIRECT("C"&amp;ROW()-$R$4+1):C2405), "")</f>
        <v>-4.2677824267782771E-3</v>
      </c>
      <c r="J2405" s="18">
        <f ca="1">IF(ISNUMBER(MoyMob), IF(TestX, J2404*(1+C2405), J2404*(1+F2405)), J2404*(1+C2405))</f>
        <v>426.02444154858421</v>
      </c>
      <c r="K2405" s="9">
        <f t="shared" ca="1" si="116"/>
        <v>1.0190909708540641E-3</v>
      </c>
      <c r="L2405" s="10"/>
    </row>
    <row r="2406" spans="1:12">
      <c r="A2406" s="1" t="s">
        <v>2405</v>
      </c>
      <c r="B2406" s="3">
        <v>118.22</v>
      </c>
      <c r="C2406" s="9">
        <f t="shared" si="114"/>
        <v>-6.471132027901505E-3</v>
      </c>
      <c r="E2406" s="3">
        <v>147.28</v>
      </c>
      <c r="F2406" s="9">
        <f t="shared" si="115"/>
        <v>-4.0722139269722124E-4</v>
      </c>
      <c r="H2406" s="10">
        <f ca="1">IF(ROW()-2&gt;=$R$4, AVERAGE(INDIRECT("C"&amp;ROW()-$R$4+1):C2406), "")</f>
        <v>-6.471132027901505E-3</v>
      </c>
      <c r="J2406" s="18">
        <f ca="1">IF(ISNUMBER(MoyMob), IF(TestX, J2405*(1+C2406), J2405*(1+F2406)), J2405*(1+C2406))</f>
        <v>423.26758114021032</v>
      </c>
      <c r="K2406" s="9">
        <f t="shared" ca="1" si="116"/>
        <v>-6.471132027901505E-3</v>
      </c>
      <c r="L2406" s="10"/>
    </row>
    <row r="2407" spans="1:12">
      <c r="A2407" s="1" t="s">
        <v>2406</v>
      </c>
      <c r="B2407" s="3">
        <v>118.31</v>
      </c>
      <c r="C2407" s="9">
        <f t="shared" si="114"/>
        <v>7.6129250549827887E-4</v>
      </c>
      <c r="E2407" s="3">
        <v>146.93</v>
      </c>
      <c r="F2407" s="9">
        <f t="shared" si="115"/>
        <v>-2.3764258555132312E-3</v>
      </c>
      <c r="H2407" s="10">
        <f ca="1">IF(ROW()-2&gt;=$R$4, AVERAGE(INDIRECT("C"&amp;ROW()-$R$4+1):C2407), "")</f>
        <v>7.6129250549827887E-4</v>
      </c>
      <c r="J2407" s="18">
        <f ca="1">IF(ISNUMBER(MoyMob), IF(TestX, J2406*(1+C2407), J2406*(1+F2407)), J2406*(1+C2407))</f>
        <v>423.58981157755278</v>
      </c>
      <c r="K2407" s="9">
        <f t="shared" ca="1" si="116"/>
        <v>7.6129250549827887E-4</v>
      </c>
      <c r="L2407" s="10"/>
    </row>
    <row r="2408" spans="1:12">
      <c r="A2408" s="5" t="s">
        <v>2407</v>
      </c>
      <c r="B2408" s="3">
        <v>118.73</v>
      </c>
      <c r="C2408" s="9">
        <f t="shared" si="114"/>
        <v>3.5499957738145405E-3</v>
      </c>
      <c r="E2408" s="3">
        <v>146.71</v>
      </c>
      <c r="F2408" s="9">
        <f t="shared" si="115"/>
        <v>-1.4973116450009982E-3</v>
      </c>
      <c r="H2408" s="10">
        <f ca="1">IF(ROW()-2&gt;=$R$4, AVERAGE(INDIRECT("C"&amp;ROW()-$R$4+1):C2408), "")</f>
        <v>3.5499957738145405E-3</v>
      </c>
      <c r="J2408" s="18">
        <f ca="1">IF(ISNUMBER(MoyMob), IF(TestX, J2407*(1+C2408), J2407*(1+F2408)), J2407*(1+C2408))</f>
        <v>425.09355361848401</v>
      </c>
      <c r="K2408" s="9">
        <f t="shared" ca="1" si="116"/>
        <v>3.5499957738145405E-3</v>
      </c>
      <c r="L2408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Dynamique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Amundi</dc:creator>
  <cp:lastModifiedBy>anonyme</cp:lastModifiedBy>
  <cp:lastPrinted>2018-06-02T18:29:46Z</cp:lastPrinted>
  <dcterms:created xsi:type="dcterms:W3CDTF">2018-05-25T20:26:00Z</dcterms:created>
  <dcterms:modified xsi:type="dcterms:W3CDTF">2018-06-02T18:52:18Z</dcterms:modified>
</cp:coreProperties>
</file>