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0" yWindow="0" windowWidth="23256" windowHeight="9456" activeTab="1"/>
  </bookViews>
  <sheets>
    <sheet name="DPGF" sheetId="18" r:id="rId1"/>
    <sheet name="QUANTITE_DPGF" sheetId="16" r:id="rId2"/>
    <sheet name="PTHT_DPGF" sheetId="17" r:id="rId3"/>
  </sheets>
  <definedNames>
    <definedName name="_xlnm.Print_Titles" localSheetId="0">DPGF!$1:$2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S254" i="17"/>
  <c r="S252"/>
  <c r="S250"/>
  <c r="S249"/>
  <c r="S246"/>
  <c r="S244"/>
  <c r="S242"/>
  <c r="S240"/>
  <c r="S239"/>
  <c r="S238"/>
  <c r="S235"/>
  <c r="S233"/>
  <c r="S232"/>
  <c r="S231"/>
  <c r="S230"/>
  <c r="S229"/>
  <c r="S228"/>
  <c r="S227"/>
  <c r="S226"/>
  <c r="S224"/>
  <c r="R255" s="1"/>
  <c r="S221"/>
  <c r="S219"/>
  <c r="S218"/>
  <c r="S213"/>
  <c r="S211"/>
  <c r="S209"/>
  <c r="S207"/>
  <c r="S206"/>
  <c r="S205"/>
  <c r="S204"/>
  <c r="S202"/>
  <c r="S200"/>
  <c r="S199"/>
  <c r="S198"/>
  <c r="S197"/>
  <c r="R214" s="1"/>
  <c r="S193"/>
  <c r="S192"/>
  <c r="S191"/>
  <c r="S189"/>
  <c r="S187"/>
  <c r="S185"/>
  <c r="S184"/>
  <c r="S183"/>
  <c r="S181"/>
  <c r="S180"/>
  <c r="R194" s="1"/>
  <c r="S179"/>
  <c r="S175"/>
  <c r="S174"/>
  <c r="S173"/>
  <c r="S172"/>
  <c r="S170"/>
  <c r="S168"/>
  <c r="S166"/>
  <c r="S164"/>
  <c r="S163"/>
  <c r="S161"/>
  <c r="S160"/>
  <c r="S159"/>
  <c r="S157"/>
  <c r="S156"/>
  <c r="S154"/>
  <c r="S153"/>
  <c r="S152"/>
  <c r="S151"/>
  <c r="R176" s="1"/>
  <c r="S147"/>
  <c r="S145"/>
  <c r="S144"/>
  <c r="S143"/>
  <c r="S142"/>
  <c r="S140"/>
  <c r="S139"/>
  <c r="S138"/>
  <c r="S137"/>
  <c r="S136"/>
  <c r="S135"/>
  <c r="S134"/>
  <c r="S132"/>
  <c r="S131"/>
  <c r="S130"/>
  <c r="S129"/>
  <c r="S128"/>
  <c r="R148" s="1"/>
  <c r="S124"/>
  <c r="S123"/>
  <c r="S122"/>
  <c r="S121"/>
  <c r="S120"/>
  <c r="R215" s="1"/>
  <c r="S119"/>
  <c r="R125" s="1"/>
  <c r="S115"/>
  <c r="S114"/>
  <c r="S112"/>
  <c r="S110"/>
  <c r="S109"/>
  <c r="S106"/>
  <c r="S103"/>
  <c r="S101"/>
  <c r="S99"/>
  <c r="S97"/>
  <c r="S95"/>
  <c r="S93"/>
  <c r="S92"/>
  <c r="S91"/>
  <c r="S90"/>
  <c r="S87"/>
  <c r="S85"/>
  <c r="S84"/>
  <c r="S83"/>
  <c r="S82"/>
  <c r="S80"/>
  <c r="S77"/>
  <c r="S74"/>
  <c r="S73"/>
  <c r="S72"/>
  <c r="S71"/>
  <c r="S69"/>
  <c r="S67"/>
  <c r="S66"/>
  <c r="S64"/>
  <c r="S63"/>
  <c r="S61"/>
  <c r="S60"/>
  <c r="S57"/>
  <c r="S55"/>
  <c r="S52"/>
  <c r="S51"/>
  <c r="S50"/>
  <c r="S49"/>
  <c r="S48"/>
  <c r="S47"/>
  <c r="S46"/>
  <c r="S44"/>
  <c r="S40"/>
  <c r="S39"/>
  <c r="S38"/>
  <c r="S37"/>
  <c r="S36"/>
  <c r="S35"/>
  <c r="S33"/>
  <c r="S32"/>
  <c r="S31"/>
  <c r="S30"/>
  <c r="S28"/>
  <c r="R116" s="1"/>
  <c r="S24"/>
  <c r="S23"/>
  <c r="S21"/>
  <c r="S19"/>
  <c r="S17"/>
  <c r="S16"/>
  <c r="S15"/>
  <c r="S14"/>
  <c r="S13"/>
  <c r="S12"/>
  <c r="S10"/>
  <c r="S8"/>
  <c r="S7"/>
  <c r="R25" s="1"/>
  <c r="M254"/>
  <c r="M252"/>
  <c r="M250"/>
  <c r="M249"/>
  <c r="M246"/>
  <c r="M244"/>
  <c r="M242"/>
  <c r="M240"/>
  <c r="M239"/>
  <c r="M238"/>
  <c r="M235"/>
  <c r="M233"/>
  <c r="M232"/>
  <c r="M231"/>
  <c r="M230"/>
  <c r="M229"/>
  <c r="M228"/>
  <c r="M227"/>
  <c r="M226"/>
  <c r="M224"/>
  <c r="L255" s="1"/>
  <c r="M221"/>
  <c r="M219"/>
  <c r="M218"/>
  <c r="M213"/>
  <c r="M211"/>
  <c r="M209"/>
  <c r="M207"/>
  <c r="M206"/>
  <c r="M205"/>
  <c r="M204"/>
  <c r="M202"/>
  <c r="M200"/>
  <c r="M198"/>
  <c r="L214" s="1"/>
  <c r="M191"/>
  <c r="M189"/>
  <c r="M187"/>
  <c r="M185"/>
  <c r="L194" s="1"/>
  <c r="M184"/>
  <c r="M183"/>
  <c r="M181"/>
  <c r="M173"/>
  <c r="M172"/>
  <c r="M170"/>
  <c r="M168"/>
  <c r="M166"/>
  <c r="M164"/>
  <c r="M163"/>
  <c r="M160"/>
  <c r="M159"/>
  <c r="M156"/>
  <c r="M154"/>
  <c r="M153"/>
  <c r="L176" s="1"/>
  <c r="M152"/>
  <c r="M147"/>
  <c r="M144"/>
  <c r="M143"/>
  <c r="M142"/>
  <c r="M139"/>
  <c r="M138"/>
  <c r="M137"/>
  <c r="M136"/>
  <c r="M135"/>
  <c r="M134"/>
  <c r="M131"/>
  <c r="M130"/>
  <c r="M129"/>
  <c r="M128"/>
  <c r="L148" s="1"/>
  <c r="M124"/>
  <c r="M123"/>
  <c r="M122"/>
  <c r="L215" s="1"/>
  <c r="M121"/>
  <c r="M120"/>
  <c r="M119"/>
  <c r="L125" s="1"/>
  <c r="M115"/>
  <c r="M114"/>
  <c r="M112"/>
  <c r="M110"/>
  <c r="M109"/>
  <c r="M106"/>
  <c r="M103"/>
  <c r="M101"/>
  <c r="M99"/>
  <c r="M97"/>
  <c r="M95"/>
  <c r="M93"/>
  <c r="M92"/>
  <c r="M91"/>
  <c r="M90"/>
  <c r="M87"/>
  <c r="M85"/>
  <c r="M84"/>
  <c r="M83"/>
  <c r="M82"/>
  <c r="M80"/>
  <c r="M77"/>
  <c r="M72"/>
  <c r="M71"/>
  <c r="M69"/>
  <c r="M67"/>
  <c r="M66"/>
  <c r="M64"/>
  <c r="M63"/>
  <c r="M61"/>
  <c r="M60"/>
  <c r="M57"/>
  <c r="M55"/>
  <c r="M52"/>
  <c r="M51"/>
  <c r="M50"/>
  <c r="M49"/>
  <c r="M48"/>
  <c r="M47"/>
  <c r="M46"/>
  <c r="M44"/>
  <c r="M40"/>
  <c r="M39"/>
  <c r="M38"/>
  <c r="M36"/>
  <c r="M35"/>
  <c r="M33"/>
  <c r="M32"/>
  <c r="L116" s="1"/>
  <c r="M31"/>
  <c r="M30"/>
  <c r="M28"/>
  <c r="M24"/>
  <c r="M23"/>
  <c r="M21"/>
  <c r="M19"/>
  <c r="M17"/>
  <c r="M16"/>
  <c r="M15"/>
  <c r="M14"/>
  <c r="M13"/>
  <c r="M12"/>
  <c r="M10"/>
  <c r="M8"/>
  <c r="L25" s="1"/>
  <c r="M7"/>
  <c r="M259" s="1"/>
  <c r="G254"/>
  <c r="G252"/>
  <c r="G250"/>
  <c r="G249"/>
  <c r="G246"/>
  <c r="G244"/>
  <c r="G242"/>
  <c r="G240"/>
  <c r="G239"/>
  <c r="G238"/>
  <c r="G235"/>
  <c r="G233"/>
  <c r="G232"/>
  <c r="G231"/>
  <c r="G230"/>
  <c r="G229"/>
  <c r="G228"/>
  <c r="G227"/>
  <c r="G226"/>
  <c r="G224"/>
  <c r="F255" s="1"/>
  <c r="G221"/>
  <c r="G219"/>
  <c r="G218"/>
  <c r="G213"/>
  <c r="G211"/>
  <c r="G209"/>
  <c r="G207"/>
  <c r="G206"/>
  <c r="G205"/>
  <c r="G204"/>
  <c r="G202"/>
  <c r="G200"/>
  <c r="G198"/>
  <c r="F214" s="1"/>
  <c r="G191"/>
  <c r="G189"/>
  <c r="G187"/>
  <c r="G185"/>
  <c r="F194" s="1"/>
  <c r="G184"/>
  <c r="G183"/>
  <c r="G181"/>
  <c r="G173"/>
  <c r="G172"/>
  <c r="G170"/>
  <c r="G168"/>
  <c r="G166"/>
  <c r="G164"/>
  <c r="G163"/>
  <c r="G160"/>
  <c r="G159"/>
  <c r="G156"/>
  <c r="G154"/>
  <c r="G153"/>
  <c r="F176" s="1"/>
  <c r="G152"/>
  <c r="G147"/>
  <c r="G144"/>
  <c r="G143"/>
  <c r="G142"/>
  <c r="G139"/>
  <c r="G138"/>
  <c r="G137"/>
  <c r="G136"/>
  <c r="G135"/>
  <c r="G134"/>
  <c r="G131"/>
  <c r="G130"/>
  <c r="G129"/>
  <c r="G128"/>
  <c r="F148" s="1"/>
  <c r="G124"/>
  <c r="G123"/>
  <c r="G122"/>
  <c r="F215" s="1"/>
  <c r="G121"/>
  <c r="G120"/>
  <c r="G119"/>
  <c r="F125" s="1"/>
  <c r="G115"/>
  <c r="G114"/>
  <c r="G112"/>
  <c r="G110"/>
  <c r="G109"/>
  <c r="G106"/>
  <c r="G103"/>
  <c r="G101"/>
  <c r="G99"/>
  <c r="G97"/>
  <c r="G95"/>
  <c r="G93"/>
  <c r="G92"/>
  <c r="G91"/>
  <c r="G90"/>
  <c r="G87"/>
  <c r="G85"/>
  <c r="G84"/>
  <c r="G83"/>
  <c r="G82"/>
  <c r="G80"/>
  <c r="G77"/>
  <c r="G74"/>
  <c r="G73"/>
  <c r="G72"/>
  <c r="G71"/>
  <c r="G69"/>
  <c r="G67"/>
  <c r="G66"/>
  <c r="G64"/>
  <c r="G63"/>
  <c r="G61"/>
  <c r="G60"/>
  <c r="G57"/>
  <c r="G55"/>
  <c r="G52"/>
  <c r="G51"/>
  <c r="G50"/>
  <c r="G49"/>
  <c r="G48"/>
  <c r="G47"/>
  <c r="G46"/>
  <c r="G44"/>
  <c r="G40"/>
  <c r="G39"/>
  <c r="G38"/>
  <c r="G36"/>
  <c r="G35"/>
  <c r="G33"/>
  <c r="G32"/>
  <c r="G31"/>
  <c r="G30"/>
  <c r="F116" s="1"/>
  <c r="G28"/>
  <c r="G24"/>
  <c r="G23"/>
  <c r="G21"/>
  <c r="G19"/>
  <c r="G17"/>
  <c r="G16"/>
  <c r="G15"/>
  <c r="G14"/>
  <c r="G13"/>
  <c r="G12"/>
  <c r="G10"/>
  <c r="G8"/>
  <c r="G7"/>
  <c r="F25" s="1"/>
  <c r="S254" i="16"/>
  <c r="S252"/>
  <c r="S250"/>
  <c r="S249"/>
  <c r="S246"/>
  <c r="S244"/>
  <c r="S242"/>
  <c r="S240"/>
  <c r="S239"/>
  <c r="S238"/>
  <c r="S235"/>
  <c r="S233"/>
  <c r="S232"/>
  <c r="S231"/>
  <c r="S230"/>
  <c r="S229"/>
  <c r="S228"/>
  <c r="S227"/>
  <c r="S226"/>
  <c r="S224"/>
  <c r="R255" s="1"/>
  <c r="S221"/>
  <c r="S219"/>
  <c r="S218"/>
  <c r="S213"/>
  <c r="S211"/>
  <c r="S209"/>
  <c r="S207"/>
  <c r="S206"/>
  <c r="S205"/>
  <c r="S204"/>
  <c r="S202"/>
  <c r="S200"/>
  <c r="S199"/>
  <c r="S198"/>
  <c r="S197"/>
  <c r="R214" s="1"/>
  <c r="S193"/>
  <c r="S192"/>
  <c r="S191"/>
  <c r="S189"/>
  <c r="S187"/>
  <c r="S185"/>
  <c r="S184"/>
  <c r="S183"/>
  <c r="S181"/>
  <c r="S180"/>
  <c r="S179"/>
  <c r="R194" s="1"/>
  <c r="S175"/>
  <c r="S174"/>
  <c r="S173"/>
  <c r="S172"/>
  <c r="S170"/>
  <c r="S168"/>
  <c r="S166"/>
  <c r="S164"/>
  <c r="S163"/>
  <c r="S161"/>
  <c r="S160"/>
  <c r="S159"/>
  <c r="S157"/>
  <c r="S156"/>
  <c r="S154"/>
  <c r="S153"/>
  <c r="S152"/>
  <c r="S151"/>
  <c r="R176" s="1"/>
  <c r="S147"/>
  <c r="S145"/>
  <c r="S144"/>
  <c r="S143"/>
  <c r="S142"/>
  <c r="S140"/>
  <c r="S139"/>
  <c r="S138"/>
  <c r="S137"/>
  <c r="S136"/>
  <c r="S135"/>
  <c r="S134"/>
  <c r="S132"/>
  <c r="S131"/>
  <c r="S130"/>
  <c r="S129"/>
  <c r="S128"/>
  <c r="R148" s="1"/>
  <c r="S124"/>
  <c r="S123"/>
  <c r="S122"/>
  <c r="S121"/>
  <c r="S120"/>
  <c r="R215" s="1"/>
  <c r="S119"/>
  <c r="S115"/>
  <c r="S114"/>
  <c r="S112"/>
  <c r="S110"/>
  <c r="S109"/>
  <c r="S106"/>
  <c r="S103"/>
  <c r="S101"/>
  <c r="S99"/>
  <c r="S97"/>
  <c r="S95"/>
  <c r="S93"/>
  <c r="S92"/>
  <c r="S91"/>
  <c r="S90"/>
  <c r="S87"/>
  <c r="S85"/>
  <c r="S84"/>
  <c r="S83"/>
  <c r="S82"/>
  <c r="S80"/>
  <c r="S77"/>
  <c r="S74"/>
  <c r="S73"/>
  <c r="S72"/>
  <c r="S71"/>
  <c r="S69"/>
  <c r="S67"/>
  <c r="S66"/>
  <c r="S64"/>
  <c r="S63"/>
  <c r="S61"/>
  <c r="S60"/>
  <c r="S57"/>
  <c r="S55"/>
  <c r="S52"/>
  <c r="S51"/>
  <c r="S50"/>
  <c r="S49"/>
  <c r="S48"/>
  <c r="S47"/>
  <c r="S46"/>
  <c r="S44"/>
  <c r="S40"/>
  <c r="S39"/>
  <c r="S38"/>
  <c r="S37"/>
  <c r="S36"/>
  <c r="S35"/>
  <c r="S33"/>
  <c r="S32"/>
  <c r="S31"/>
  <c r="S30"/>
  <c r="S28"/>
  <c r="R116" s="1"/>
  <c r="S24"/>
  <c r="S23"/>
  <c r="S21"/>
  <c r="S19"/>
  <c r="S17"/>
  <c r="S16"/>
  <c r="S15"/>
  <c r="S14"/>
  <c r="S13"/>
  <c r="S12"/>
  <c r="S10"/>
  <c r="S8"/>
  <c r="S7"/>
  <c r="R25" s="1"/>
  <c r="M254"/>
  <c r="M252"/>
  <c r="M250"/>
  <c r="M249"/>
  <c r="M246"/>
  <c r="M244"/>
  <c r="M242"/>
  <c r="M240"/>
  <c r="M239"/>
  <c r="M238"/>
  <c r="M235"/>
  <c r="M233"/>
  <c r="M232"/>
  <c r="M231"/>
  <c r="M230"/>
  <c r="M229"/>
  <c r="M228"/>
  <c r="M227"/>
  <c r="M226"/>
  <c r="M224"/>
  <c r="M221"/>
  <c r="M219"/>
  <c r="M218"/>
  <c r="L255" s="1"/>
  <c r="M213"/>
  <c r="M211"/>
  <c r="M209"/>
  <c r="M207"/>
  <c r="M206"/>
  <c r="M205"/>
  <c r="M204"/>
  <c r="M202"/>
  <c r="M200"/>
  <c r="L214" s="1"/>
  <c r="M198"/>
  <c r="M191"/>
  <c r="M189"/>
  <c r="M187"/>
  <c r="M185"/>
  <c r="M184"/>
  <c r="M183"/>
  <c r="M181"/>
  <c r="L194" s="1"/>
  <c r="M173"/>
  <c r="M172"/>
  <c r="M170"/>
  <c r="M168"/>
  <c r="M166"/>
  <c r="M164"/>
  <c r="M163"/>
  <c r="M160"/>
  <c r="M159"/>
  <c r="M156"/>
  <c r="M154"/>
  <c r="M153"/>
  <c r="M152"/>
  <c r="L176" s="1"/>
  <c r="M147"/>
  <c r="M144"/>
  <c r="M143"/>
  <c r="M142"/>
  <c r="M139"/>
  <c r="M138"/>
  <c r="M137"/>
  <c r="M136"/>
  <c r="M135"/>
  <c r="M134"/>
  <c r="M131"/>
  <c r="M130"/>
  <c r="L148" s="1"/>
  <c r="M129"/>
  <c r="M128"/>
  <c r="M124"/>
  <c r="M123"/>
  <c r="M122"/>
  <c r="M121"/>
  <c r="M120"/>
  <c r="L125" s="1"/>
  <c r="M119"/>
  <c r="L215" s="1"/>
  <c r="M115"/>
  <c r="M114"/>
  <c r="M112"/>
  <c r="M110"/>
  <c r="M109"/>
  <c r="M106"/>
  <c r="M103"/>
  <c r="M101"/>
  <c r="M99"/>
  <c r="M97"/>
  <c r="M95"/>
  <c r="M93"/>
  <c r="M92"/>
  <c r="M91"/>
  <c r="M90"/>
  <c r="M87"/>
  <c r="M85"/>
  <c r="M84"/>
  <c r="M83"/>
  <c r="M82"/>
  <c r="M80"/>
  <c r="M77"/>
  <c r="M72"/>
  <c r="M71"/>
  <c r="M69"/>
  <c r="M67"/>
  <c r="M66"/>
  <c r="M64"/>
  <c r="M63"/>
  <c r="M61"/>
  <c r="M60"/>
  <c r="M57"/>
  <c r="M55"/>
  <c r="M52"/>
  <c r="M51"/>
  <c r="M50"/>
  <c r="M49"/>
  <c r="M48"/>
  <c r="M47"/>
  <c r="M46"/>
  <c r="M44"/>
  <c r="M40"/>
  <c r="M39"/>
  <c r="M38"/>
  <c r="M36"/>
  <c r="M35"/>
  <c r="M33"/>
  <c r="M32"/>
  <c r="M31"/>
  <c r="M30"/>
  <c r="M28"/>
  <c r="L116" s="1"/>
  <c r="M24"/>
  <c r="M23"/>
  <c r="M21"/>
  <c r="M19"/>
  <c r="M17"/>
  <c r="M16"/>
  <c r="M15"/>
  <c r="M14"/>
  <c r="M13"/>
  <c r="M12"/>
  <c r="M10"/>
  <c r="M8"/>
  <c r="M7"/>
  <c r="M259" s="1"/>
  <c r="G254"/>
  <c r="G252"/>
  <c r="G250"/>
  <c r="G249"/>
  <c r="G246"/>
  <c r="G244"/>
  <c r="G242"/>
  <c r="G240"/>
  <c r="G239"/>
  <c r="G238"/>
  <c r="G235"/>
  <c r="G233"/>
  <c r="G232"/>
  <c r="G231"/>
  <c r="G230"/>
  <c r="G229"/>
  <c r="G228"/>
  <c r="G227"/>
  <c r="G226"/>
  <c r="G224"/>
  <c r="F255" s="1"/>
  <c r="G221"/>
  <c r="G219"/>
  <c r="G218"/>
  <c r="G213"/>
  <c r="G211"/>
  <c r="G209"/>
  <c r="G207"/>
  <c r="G206"/>
  <c r="G205"/>
  <c r="G204"/>
  <c r="G202"/>
  <c r="G200"/>
  <c r="G198"/>
  <c r="F214" s="1"/>
  <c r="G191"/>
  <c r="G189"/>
  <c r="G187"/>
  <c r="G185"/>
  <c r="F194" s="1"/>
  <c r="G184"/>
  <c r="G183"/>
  <c r="G181"/>
  <c r="G173"/>
  <c r="G172"/>
  <c r="G170"/>
  <c r="G168"/>
  <c r="G166"/>
  <c r="G164"/>
  <c r="G163"/>
  <c r="G160"/>
  <c r="G159"/>
  <c r="G156"/>
  <c r="G154"/>
  <c r="G153"/>
  <c r="F176" s="1"/>
  <c r="G152"/>
  <c r="G147"/>
  <c r="G144"/>
  <c r="G143"/>
  <c r="G142"/>
  <c r="G139"/>
  <c r="G138"/>
  <c r="G137"/>
  <c r="G136"/>
  <c r="G135"/>
  <c r="G134"/>
  <c r="G131"/>
  <c r="G130"/>
  <c r="G129"/>
  <c r="G128"/>
  <c r="F148" s="1"/>
  <c r="G124"/>
  <c r="G123"/>
  <c r="G122"/>
  <c r="F215" s="1"/>
  <c r="G121"/>
  <c r="G120"/>
  <c r="G119"/>
  <c r="F125" s="1"/>
  <c r="G115"/>
  <c r="G114"/>
  <c r="G112"/>
  <c r="G110"/>
  <c r="G109"/>
  <c r="G106"/>
  <c r="G103"/>
  <c r="G101"/>
  <c r="G99"/>
  <c r="G97"/>
  <c r="G95"/>
  <c r="G93"/>
  <c r="G92"/>
  <c r="G91"/>
  <c r="G90"/>
  <c r="G87"/>
  <c r="G85"/>
  <c r="G84"/>
  <c r="G83"/>
  <c r="G82"/>
  <c r="G80"/>
  <c r="G77"/>
  <c r="G74"/>
  <c r="G73"/>
  <c r="G72"/>
  <c r="G71"/>
  <c r="G69"/>
  <c r="G67"/>
  <c r="G66"/>
  <c r="G64"/>
  <c r="G63"/>
  <c r="G61"/>
  <c r="G60"/>
  <c r="G57"/>
  <c r="G55"/>
  <c r="G52"/>
  <c r="G51"/>
  <c r="G50"/>
  <c r="G49"/>
  <c r="G48"/>
  <c r="G47"/>
  <c r="G46"/>
  <c r="G44"/>
  <c r="G40"/>
  <c r="G39"/>
  <c r="G38"/>
  <c r="G36"/>
  <c r="G35"/>
  <c r="G33"/>
  <c r="G32"/>
  <c r="G31"/>
  <c r="G30"/>
  <c r="F116" s="1"/>
  <c r="G28"/>
  <c r="G24"/>
  <c r="G23"/>
  <c r="G21"/>
  <c r="G19"/>
  <c r="G17"/>
  <c r="G16"/>
  <c r="G15"/>
  <c r="G14"/>
  <c r="G13"/>
  <c r="G12"/>
  <c r="G10"/>
  <c r="G8"/>
  <c r="G7"/>
  <c r="F25" s="1"/>
  <c r="S254" i="18"/>
  <c r="M254"/>
  <c r="G254"/>
  <c r="S252"/>
  <c r="M252"/>
  <c r="G252"/>
  <c r="S250"/>
  <c r="M250"/>
  <c r="G250"/>
  <c r="S249"/>
  <c r="M249"/>
  <c r="G249"/>
  <c r="S246"/>
  <c r="M246"/>
  <c r="G246"/>
  <c r="S244"/>
  <c r="M244"/>
  <c r="G244"/>
  <c r="S242"/>
  <c r="M242"/>
  <c r="G242"/>
  <c r="S240"/>
  <c r="M240"/>
  <c r="G240"/>
  <c r="S239"/>
  <c r="M239"/>
  <c r="G239"/>
  <c r="S238"/>
  <c r="M238"/>
  <c r="G238"/>
  <c r="S235"/>
  <c r="M235"/>
  <c r="G235"/>
  <c r="S233"/>
  <c r="M233"/>
  <c r="G233"/>
  <c r="S232"/>
  <c r="M232"/>
  <c r="G232"/>
  <c r="S231"/>
  <c r="M231"/>
  <c r="G231"/>
  <c r="S230"/>
  <c r="M230"/>
  <c r="G230"/>
  <c r="S229"/>
  <c r="M229"/>
  <c r="G229"/>
  <c r="S228"/>
  <c r="M228"/>
  <c r="G228"/>
  <c r="S227"/>
  <c r="M227"/>
  <c r="G227"/>
  <c r="S226"/>
  <c r="M226"/>
  <c r="G226"/>
  <c r="S224"/>
  <c r="M224"/>
  <c r="G224"/>
  <c r="S221"/>
  <c r="M221"/>
  <c r="G221"/>
  <c r="S219"/>
  <c r="M219"/>
  <c r="G219"/>
  <c r="S218"/>
  <c r="M218"/>
  <c r="L255" s="1"/>
  <c r="G218"/>
  <c r="S213"/>
  <c r="M213"/>
  <c r="G213"/>
  <c r="S211"/>
  <c r="M211"/>
  <c r="G211"/>
  <c r="S209"/>
  <c r="M209"/>
  <c r="G209"/>
  <c r="S207"/>
  <c r="M207"/>
  <c r="G207"/>
  <c r="S206"/>
  <c r="M206"/>
  <c r="G206"/>
  <c r="S205"/>
  <c r="M205"/>
  <c r="G205"/>
  <c r="S204"/>
  <c r="M204"/>
  <c r="G204"/>
  <c r="S202"/>
  <c r="M202"/>
  <c r="G202"/>
  <c r="S200"/>
  <c r="M200"/>
  <c r="G200"/>
  <c r="S199"/>
  <c r="S198"/>
  <c r="M198"/>
  <c r="G198"/>
  <c r="S197"/>
  <c r="S193"/>
  <c r="S192"/>
  <c r="S191"/>
  <c r="M191"/>
  <c r="G191"/>
  <c r="S189"/>
  <c r="M189"/>
  <c r="G189"/>
  <c r="S187"/>
  <c r="M187"/>
  <c r="G187"/>
  <c r="S185"/>
  <c r="M185"/>
  <c r="G185"/>
  <c r="S184"/>
  <c r="M184"/>
  <c r="G184"/>
  <c r="S183"/>
  <c r="M183"/>
  <c r="L194" s="1"/>
  <c r="G183"/>
  <c r="S181"/>
  <c r="M181"/>
  <c r="G181"/>
  <c r="F194" s="1"/>
  <c r="S180"/>
  <c r="S179"/>
  <c r="S175"/>
  <c r="S174"/>
  <c r="S173"/>
  <c r="M173"/>
  <c r="G173"/>
  <c r="S172"/>
  <c r="M172"/>
  <c r="G172"/>
  <c r="S170"/>
  <c r="M170"/>
  <c r="G170"/>
  <c r="S168"/>
  <c r="M168"/>
  <c r="G168"/>
  <c r="S166"/>
  <c r="M166"/>
  <c r="G166"/>
  <c r="S164"/>
  <c r="M164"/>
  <c r="G164"/>
  <c r="S163"/>
  <c r="M163"/>
  <c r="G163"/>
  <c r="S161"/>
  <c r="S160"/>
  <c r="M160"/>
  <c r="G160"/>
  <c r="S159"/>
  <c r="M159"/>
  <c r="G159"/>
  <c r="S157"/>
  <c r="S156"/>
  <c r="M156"/>
  <c r="G156"/>
  <c r="S154"/>
  <c r="M154"/>
  <c r="G154"/>
  <c r="S153"/>
  <c r="M153"/>
  <c r="L176" s="1"/>
  <c r="G153"/>
  <c r="S152"/>
  <c r="M152"/>
  <c r="G152"/>
  <c r="F176" s="1"/>
  <c r="S151"/>
  <c r="S147"/>
  <c r="M147"/>
  <c r="G147"/>
  <c r="S145"/>
  <c r="S144"/>
  <c r="M144"/>
  <c r="G144"/>
  <c r="S143"/>
  <c r="M143"/>
  <c r="G143"/>
  <c r="S142"/>
  <c r="M142"/>
  <c r="G142"/>
  <c r="S140"/>
  <c r="S139"/>
  <c r="M139"/>
  <c r="G139"/>
  <c r="S138"/>
  <c r="M138"/>
  <c r="G138"/>
  <c r="S137"/>
  <c r="M137"/>
  <c r="G137"/>
  <c r="S136"/>
  <c r="M136"/>
  <c r="G136"/>
  <c r="S135"/>
  <c r="M135"/>
  <c r="G135"/>
  <c r="S134"/>
  <c r="M134"/>
  <c r="G134"/>
  <c r="S132"/>
  <c r="S131"/>
  <c r="M131"/>
  <c r="G131"/>
  <c r="S130"/>
  <c r="M130"/>
  <c r="G130"/>
  <c r="S129"/>
  <c r="M129"/>
  <c r="G129"/>
  <c r="S128"/>
  <c r="M128"/>
  <c r="G128"/>
  <c r="S124"/>
  <c r="M124"/>
  <c r="G124"/>
  <c r="S123"/>
  <c r="M123"/>
  <c r="G123"/>
  <c r="S122"/>
  <c r="M122"/>
  <c r="G122"/>
  <c r="S121"/>
  <c r="M121"/>
  <c r="G121"/>
  <c r="S120"/>
  <c r="M120"/>
  <c r="G120"/>
  <c r="S119"/>
  <c r="M119"/>
  <c r="G119"/>
  <c r="F215" s="1"/>
  <c r="S115"/>
  <c r="M115"/>
  <c r="G115"/>
  <c r="S114"/>
  <c r="M114"/>
  <c r="G114"/>
  <c r="S112"/>
  <c r="M112"/>
  <c r="G112"/>
  <c r="S110"/>
  <c r="M110"/>
  <c r="G110"/>
  <c r="S109"/>
  <c r="M109"/>
  <c r="G109"/>
  <c r="S106"/>
  <c r="M106"/>
  <c r="G106"/>
  <c r="S103"/>
  <c r="M103"/>
  <c r="G103"/>
  <c r="S101"/>
  <c r="M101"/>
  <c r="G101"/>
  <c r="S99"/>
  <c r="M99"/>
  <c r="G99"/>
  <c r="S97"/>
  <c r="M97"/>
  <c r="G97"/>
  <c r="S95"/>
  <c r="M95"/>
  <c r="G95"/>
  <c r="S93"/>
  <c r="M93"/>
  <c r="G93"/>
  <c r="S92"/>
  <c r="M92"/>
  <c r="G92"/>
  <c r="S91"/>
  <c r="M91"/>
  <c r="G91"/>
  <c r="S90"/>
  <c r="M90"/>
  <c r="G90"/>
  <c r="S87"/>
  <c r="M87"/>
  <c r="G87"/>
  <c r="S85"/>
  <c r="M85"/>
  <c r="G85"/>
  <c r="S84"/>
  <c r="M84"/>
  <c r="G84"/>
  <c r="S83"/>
  <c r="M83"/>
  <c r="G83"/>
  <c r="S82"/>
  <c r="M82"/>
  <c r="G82"/>
  <c r="S80"/>
  <c r="M80"/>
  <c r="G80"/>
  <c r="S77"/>
  <c r="M77"/>
  <c r="G77"/>
  <c r="S74"/>
  <c r="G74"/>
  <c r="S73"/>
  <c r="G73"/>
  <c r="S72"/>
  <c r="M72"/>
  <c r="G72"/>
  <c r="S71"/>
  <c r="M71"/>
  <c r="G71"/>
  <c r="S69"/>
  <c r="M69"/>
  <c r="G69"/>
  <c r="S67"/>
  <c r="M67"/>
  <c r="G67"/>
  <c r="S66"/>
  <c r="M66"/>
  <c r="G66"/>
  <c r="S64"/>
  <c r="M64"/>
  <c r="G64"/>
  <c r="S63"/>
  <c r="M63"/>
  <c r="G63"/>
  <c r="S61"/>
  <c r="M61"/>
  <c r="G61"/>
  <c r="S60"/>
  <c r="M60"/>
  <c r="G60"/>
  <c r="S57"/>
  <c r="M57"/>
  <c r="G57"/>
  <c r="S55"/>
  <c r="M55"/>
  <c r="G55"/>
  <c r="S52"/>
  <c r="M52"/>
  <c r="G52"/>
  <c r="S51"/>
  <c r="M51"/>
  <c r="G51"/>
  <c r="S50"/>
  <c r="M50"/>
  <c r="G50"/>
  <c r="S49"/>
  <c r="M49"/>
  <c r="G49"/>
  <c r="S48"/>
  <c r="M48"/>
  <c r="G48"/>
  <c r="S47"/>
  <c r="M47"/>
  <c r="G47"/>
  <c r="S46"/>
  <c r="M46"/>
  <c r="G46"/>
  <c r="S44"/>
  <c r="M44"/>
  <c r="G44"/>
  <c r="S40"/>
  <c r="M40"/>
  <c r="G40"/>
  <c r="S39"/>
  <c r="M39"/>
  <c r="G39"/>
  <c r="S38"/>
  <c r="M38"/>
  <c r="G38"/>
  <c r="S37"/>
  <c r="S36"/>
  <c r="M36"/>
  <c r="G36"/>
  <c r="S35"/>
  <c r="M35"/>
  <c r="G35"/>
  <c r="S33"/>
  <c r="M33"/>
  <c r="G33"/>
  <c r="S32"/>
  <c r="M32"/>
  <c r="G32"/>
  <c r="S31"/>
  <c r="M31"/>
  <c r="G31"/>
  <c r="S30"/>
  <c r="M30"/>
  <c r="G30"/>
  <c r="S28"/>
  <c r="R116" s="1"/>
  <c r="M28"/>
  <c r="G28"/>
  <c r="S24"/>
  <c r="M24"/>
  <c r="G24"/>
  <c r="S23"/>
  <c r="M23"/>
  <c r="G23"/>
  <c r="S21"/>
  <c r="M21"/>
  <c r="G21"/>
  <c r="S19"/>
  <c r="M19"/>
  <c r="G19"/>
  <c r="S17"/>
  <c r="M17"/>
  <c r="G17"/>
  <c r="S16"/>
  <c r="M16"/>
  <c r="G16"/>
  <c r="S15"/>
  <c r="M15"/>
  <c r="G15"/>
  <c r="S14"/>
  <c r="M14"/>
  <c r="G14"/>
  <c r="S13"/>
  <c r="M13"/>
  <c r="G13"/>
  <c r="S12"/>
  <c r="M12"/>
  <c r="G12"/>
  <c r="S10"/>
  <c r="M10"/>
  <c r="G10"/>
  <c r="S8"/>
  <c r="R25" s="1"/>
  <c r="M8"/>
  <c r="G8"/>
  <c r="S7"/>
  <c r="M7"/>
  <c r="L25" s="1"/>
  <c r="G7"/>
  <c r="S259" i="17" l="1"/>
  <c r="M260"/>
  <c r="M261" s="1"/>
  <c r="G259"/>
  <c r="R125" i="16"/>
  <c r="S259"/>
  <c r="M260"/>
  <c r="M261" s="1"/>
  <c r="L25"/>
  <c r="G259"/>
  <c r="S259" i="18"/>
  <c r="L116"/>
  <c r="F116"/>
  <c r="R215"/>
  <c r="F125"/>
  <c r="L214"/>
  <c r="R214"/>
  <c r="R255"/>
  <c r="L215"/>
  <c r="F25"/>
  <c r="L148"/>
  <c r="R148"/>
  <c r="F148"/>
  <c r="R176"/>
  <c r="R194"/>
  <c r="F214"/>
  <c r="F255"/>
  <c r="S260"/>
  <c r="S261"/>
  <c r="G259"/>
  <c r="L125"/>
  <c r="M259"/>
  <c r="R125"/>
  <c r="S260" i="17" l="1"/>
  <c r="S261" s="1"/>
  <c r="G260"/>
  <c r="G261" s="1"/>
  <c r="S260" i="16"/>
  <c r="S261" s="1"/>
  <c r="G260"/>
  <c r="G261" s="1"/>
  <c r="M260" i="18"/>
  <c r="M261" s="1"/>
  <c r="G260"/>
  <c r="G261"/>
</calcChain>
</file>

<file path=xl/sharedStrings.xml><?xml version="1.0" encoding="utf-8"?>
<sst xmlns="http://schemas.openxmlformats.org/spreadsheetml/2006/main" count="2826" uniqueCount="471">
  <si>
    <t>M2</t>
  </si>
  <si>
    <t>U</t>
  </si>
  <si>
    <t>Code</t>
  </si>
  <si>
    <t>Désignation</t>
  </si>
  <si>
    <t>Qté</t>
  </si>
  <si>
    <t>Qté
Entr.</t>
  </si>
  <si>
    <t>P.U. HT</t>
  </si>
  <si>
    <t>P.T. HT</t>
  </si>
  <si>
    <t>Lot n°1</t>
  </si>
  <si>
    <t>TERRASSEMENT-VRD - ESPACES VERTS</t>
  </si>
  <si>
    <t>1.2</t>
  </si>
  <si>
    <t>DESCRIPTION DES OUVRAGES</t>
  </si>
  <si>
    <t>1.2.1</t>
  </si>
  <si>
    <t>PRIX GENERAUX</t>
  </si>
  <si>
    <t>1.2.1.1</t>
  </si>
  <si>
    <t>Installation de chantier - signalisation de chantier</t>
  </si>
  <si>
    <t>1.2.1.1.1</t>
  </si>
  <si>
    <t>Amené des installations de chantier</t>
  </si>
  <si>
    <t>FT</t>
  </si>
  <si>
    <t>1.2.1.1.2</t>
  </si>
  <si>
    <t>Repli des installations de chantier</t>
  </si>
  <si>
    <t>1.2.1.2</t>
  </si>
  <si>
    <t>Sondages pour repérage des réseaux existants</t>
  </si>
  <si>
    <t>1.2.1.2.1</t>
  </si>
  <si>
    <t>Sondages pour reconnaissance des réseaux existants</t>
  </si>
  <si>
    <t>1.2.1.3</t>
  </si>
  <si>
    <t>Études et plans d’exécution</t>
  </si>
  <si>
    <t>1.2.1.3.1</t>
  </si>
  <si>
    <t>Études et plans d'exécution  terrassements - VRD - Assainissement</t>
  </si>
  <si>
    <t>1.2.1.3.2</t>
  </si>
  <si>
    <t>Études et plans d'exécution électricité Basse Tension</t>
  </si>
  <si>
    <t>1.2.1.3.3</t>
  </si>
  <si>
    <t>Études et plans d'exécution eau potable</t>
  </si>
  <si>
    <t>1.2.1.3.4</t>
  </si>
  <si>
    <t>Études et plans d'exécution télécommunications</t>
  </si>
  <si>
    <t>1.2.1.3.5</t>
  </si>
  <si>
    <t>Études et plans d'exécution gaz</t>
  </si>
  <si>
    <t>1.2.1.3.6</t>
  </si>
  <si>
    <t>Études et plans d'exécution éclairage</t>
  </si>
  <si>
    <t>1.2.1.4</t>
  </si>
  <si>
    <t>Contrôles internes et externes</t>
  </si>
  <si>
    <t>1.2.1.4.1</t>
  </si>
  <si>
    <t>1.2.1.5</t>
  </si>
  <si>
    <t>Plan d'assurance qualité</t>
  </si>
  <si>
    <t>1.2.1.5.1</t>
  </si>
  <si>
    <t>1.2.1.6</t>
  </si>
  <si>
    <t xml:space="preserve">Récolements - Dossier des Ouvrages Exécutés </t>
  </si>
  <si>
    <t>1.2.1.6.1</t>
  </si>
  <si>
    <t>Plan de récolement</t>
  </si>
  <si>
    <t>1.2.1.6.2</t>
  </si>
  <si>
    <t>Dossier des Ouvrages Exécutés</t>
  </si>
  <si>
    <t>1.2.2</t>
  </si>
  <si>
    <t>TRAVAUX PREPARATOIRES - TERRASSEMENT</t>
  </si>
  <si>
    <t>1.2.2.1</t>
  </si>
  <si>
    <t>Nettoyage des emprises</t>
  </si>
  <si>
    <t>1.2.2.1.1</t>
  </si>
  <si>
    <t>1.2.2.2</t>
  </si>
  <si>
    <t>Décapage terre végétale</t>
  </si>
  <si>
    <t>1.2.2.2.1</t>
  </si>
  <si>
    <t>Décapage terre végétale - Épaisseur suivant rapport géotechnique</t>
  </si>
  <si>
    <t>M3</t>
  </si>
  <si>
    <t>1.2.2.2.2</t>
  </si>
  <si>
    <t>Évacuation terre végétale</t>
  </si>
  <si>
    <t>1.2.2.2.3</t>
  </si>
  <si>
    <t>Stockage terre végétale sur site</t>
  </si>
  <si>
    <t>1.2.2.2.4</t>
  </si>
  <si>
    <t>Reprise terre végétale et réemploi sur site (hors besoin poste de remodelage)</t>
  </si>
  <si>
    <t>1.2.2.3</t>
  </si>
  <si>
    <t>Terrassements en déblais/remblais</t>
  </si>
  <si>
    <t>1.2.2.3.1</t>
  </si>
  <si>
    <t>Terrassements en déblais emprises bâtiments</t>
  </si>
  <si>
    <t>Terrassements en déblais voiries / cheminements</t>
  </si>
  <si>
    <t>1.2.2.3.2</t>
  </si>
  <si>
    <t>Terrassements en remblais</t>
  </si>
  <si>
    <t>1.2.2.3.3</t>
  </si>
  <si>
    <t>Terrassements des espaces paysagers</t>
  </si>
  <si>
    <t>1.2.2.3.4</t>
  </si>
  <si>
    <t>Évacuation des déblais excédentaires</t>
  </si>
  <si>
    <t>1.2.3</t>
  </si>
  <si>
    <t>ASSAINISSEMENT</t>
  </si>
  <si>
    <t>1.2.3.1</t>
  </si>
  <si>
    <t>Tranchée et canalisation</t>
  </si>
  <si>
    <t>1.2.3.1.1</t>
  </si>
  <si>
    <t>Canalisations eaux usées PVC</t>
  </si>
  <si>
    <t>1.2.3.1.1.1</t>
  </si>
  <si>
    <t>PVC Ø 160 CR8</t>
  </si>
  <si>
    <t>ML</t>
  </si>
  <si>
    <t>1.2.3.1.2</t>
  </si>
  <si>
    <t>Canalisations Eaux Pluviales</t>
  </si>
  <si>
    <t>1.2.3.1.2.1</t>
  </si>
  <si>
    <t>PVC Ø 200 CR8</t>
  </si>
  <si>
    <t>1.2.3.1.2.2</t>
  </si>
  <si>
    <t>PVC Ø 250 CR8</t>
  </si>
  <si>
    <t>1.2.3.1.2.3</t>
  </si>
  <si>
    <t>PVC Ø 315 CR8</t>
  </si>
  <si>
    <t>1.2.3.1.2.4</t>
  </si>
  <si>
    <t>Béton 135A Ø 300</t>
  </si>
  <si>
    <t>1.2.3.1.2.5</t>
  </si>
  <si>
    <t>Béton 135A Ø 400</t>
  </si>
  <si>
    <t>1.2.3.1.2.6</t>
  </si>
  <si>
    <t>Béton 135A Ø 500</t>
  </si>
  <si>
    <t>1.2.3.2</t>
  </si>
  <si>
    <t>Regards de visite</t>
  </si>
  <si>
    <t>1.2.3.2.1</t>
  </si>
  <si>
    <t>Regards eaux usées</t>
  </si>
  <si>
    <t>1.2.3.2.1.1</t>
  </si>
  <si>
    <t>Regard Ø1000 béton</t>
  </si>
  <si>
    <t>1.2.3.2.2</t>
  </si>
  <si>
    <t>Regards eaux pluviales</t>
  </si>
  <si>
    <t>1.2.3.2.2.1</t>
  </si>
  <si>
    <t>1.2.3.3</t>
  </si>
  <si>
    <t>Branchement assainissement</t>
  </si>
  <si>
    <t>1.2.3.3.1</t>
  </si>
  <si>
    <t>Branchement Eaux Usées</t>
  </si>
  <si>
    <t>1.2.3.3.1.1</t>
  </si>
  <si>
    <t>Branchement individuel PVC CR16 160/125</t>
  </si>
  <si>
    <t>1.2.3.3.1.2</t>
  </si>
  <si>
    <t>Branchement collectif PVC CR16 160/160</t>
  </si>
  <si>
    <t>1.2.3.3.2</t>
  </si>
  <si>
    <t>Branchement Eaux Pluviales</t>
  </si>
  <si>
    <t>1.2.3.3.2.1</t>
  </si>
  <si>
    <t>Branchement individuel PVC CR16 160/160</t>
  </si>
  <si>
    <t>1.2.3.3.2.2</t>
  </si>
  <si>
    <t>1.2.3.4</t>
  </si>
  <si>
    <t>Ouvrages de collecte eaux pluviales</t>
  </si>
  <si>
    <t>1.2.3.4.1</t>
  </si>
  <si>
    <t>Caniveau grille largeur 25 cm série légère 125 kN</t>
  </si>
  <si>
    <t>1.2.3.4.2</t>
  </si>
  <si>
    <t>Grille plate 500 x 500 mm</t>
  </si>
  <si>
    <t>1.2.3.5</t>
  </si>
  <si>
    <t>Bande stérile périphérique</t>
  </si>
  <si>
    <t>1.2.3.5.1</t>
  </si>
  <si>
    <t>1.2.3.6</t>
  </si>
  <si>
    <t>Tests et essais des réseaux d'assainissement</t>
  </si>
  <si>
    <t>1.2.3.6.1</t>
  </si>
  <si>
    <t>Contrôle du réseau Eaux Usées</t>
  </si>
  <si>
    <t>1.2.3.6.2</t>
  </si>
  <si>
    <t>Contrôle du réseau Eaux Pluviales</t>
  </si>
  <si>
    <t>1.2.4</t>
  </si>
  <si>
    <t>SOUTENEMENT</t>
  </si>
  <si>
    <t>1.2.4.1</t>
  </si>
  <si>
    <t>Muret de soutènement</t>
  </si>
  <si>
    <t>1.2.4.1.1</t>
  </si>
  <si>
    <t>1.2.5</t>
  </si>
  <si>
    <t>STRUCTURE DE PLATE-FORME ET CHAUSSEE</t>
  </si>
  <si>
    <t>1.2.5.1</t>
  </si>
  <si>
    <t>Géotextile</t>
  </si>
  <si>
    <t>1.2.5.1.1</t>
  </si>
  <si>
    <t>Géotextile anti-contaminant voiries / Cheminements</t>
  </si>
  <si>
    <t>1.2.5.2</t>
  </si>
  <si>
    <t>Empierrements GNT</t>
  </si>
  <si>
    <t>1.2.5.2.1</t>
  </si>
  <si>
    <t>Couche de forme GNT B portance &gt; 50 MPa</t>
  </si>
  <si>
    <t>1.2.5.2.5</t>
  </si>
  <si>
    <t>Couche de fondation GNT B 0/31.5</t>
  </si>
  <si>
    <t>1.2.5.2.6</t>
  </si>
  <si>
    <t>Couche de base GNT B 0/20</t>
  </si>
  <si>
    <t>1.2.5.2.7</t>
  </si>
  <si>
    <t>Empierrement trottoir / cheminement GNT B 0/20</t>
  </si>
  <si>
    <t>1.2.5.3</t>
  </si>
  <si>
    <t>Essais à la plaque</t>
  </si>
  <si>
    <t>1.2.5.3.1</t>
  </si>
  <si>
    <t>1.2.6</t>
  </si>
  <si>
    <t>TRAVAUX DE VOIRIE</t>
  </si>
  <si>
    <t>1.2.6.1</t>
  </si>
  <si>
    <t>Planche d'essais</t>
  </si>
  <si>
    <t>1.2.6.1.1</t>
  </si>
  <si>
    <t>Planche d'essai enrobés</t>
  </si>
  <si>
    <t>1.2.6.1.2</t>
  </si>
  <si>
    <t>Planche d'essai module alvéolaire enherbé</t>
  </si>
  <si>
    <t>1.2.6.1.3</t>
  </si>
  <si>
    <t>Planche d'essai sable stabilisé renforcé</t>
  </si>
  <si>
    <t>1.2.6.1.4</t>
  </si>
  <si>
    <t>Planche d'essai béton balayé</t>
  </si>
  <si>
    <t>1.2.6.2</t>
  </si>
  <si>
    <t>Bordures</t>
  </si>
  <si>
    <t>1.2.6.2.1</t>
  </si>
  <si>
    <t>Bordure T2</t>
  </si>
  <si>
    <t>1.2.6.3</t>
  </si>
  <si>
    <t>Travaux d'enrobés</t>
  </si>
  <si>
    <t>1.2.6.3.1</t>
  </si>
  <si>
    <t>Enrobés noirs 0/10 classe 3 épaisseur 6 cm</t>
  </si>
  <si>
    <t>1.2.6.4</t>
  </si>
  <si>
    <t>Stabilisé renforcé</t>
  </si>
  <si>
    <t>1.2.6.4.1</t>
  </si>
  <si>
    <t>1.2.6.5</t>
  </si>
  <si>
    <t>Revêtements béton</t>
  </si>
  <si>
    <t>1.2.6.5.1</t>
  </si>
  <si>
    <t>Béton balayé</t>
  </si>
  <si>
    <t>1.2.6.6</t>
  </si>
  <si>
    <t>Modules alvéolaires enherbés type EVERGREEN</t>
  </si>
  <si>
    <t>1.2.6.6.1</t>
  </si>
  <si>
    <t>Module alvéolaire enherbé type EVERGREEN</t>
  </si>
  <si>
    <t>1.2.6.7</t>
  </si>
  <si>
    <t>Modules alvéolaires enherbés GREENBLOCK (Option 1)</t>
  </si>
  <si>
    <t>1.2.6.7.1</t>
  </si>
  <si>
    <t>Module alvéolaire enherbé type GREENBLOCK</t>
  </si>
  <si>
    <t>1.2.7</t>
  </si>
  <si>
    <t>SIGNALISATION VERTICALE ET HORIZONTALE</t>
  </si>
  <si>
    <t>1.2.7.1</t>
  </si>
  <si>
    <t>Panneau de signalisation</t>
  </si>
  <si>
    <t>1.2.7.1.1</t>
  </si>
  <si>
    <t>Panneau STOP + marquage</t>
  </si>
  <si>
    <t>1.2.7.1.2</t>
  </si>
  <si>
    <t>Panneau stationnement PMR</t>
  </si>
  <si>
    <t>1.2.7.2</t>
  </si>
  <si>
    <t>Marquage</t>
  </si>
  <si>
    <t>1.2.7.2.1</t>
  </si>
  <si>
    <t>Pictogramme place handicapé</t>
  </si>
  <si>
    <t>1.2.7.3</t>
  </si>
  <si>
    <t>Dalle podotactile</t>
  </si>
  <si>
    <t>1.2.7.3.1</t>
  </si>
  <si>
    <t>Dalle podotactile thermocollée largeur 60 cm</t>
  </si>
  <si>
    <t>1.2.7.3.2</t>
  </si>
  <si>
    <t xml:space="preserve">Dalle podotactile thermocollée largeur 60 cm coursive </t>
  </si>
  <si>
    <t>1.2.8</t>
  </si>
  <si>
    <t>TERRASSEMENTS TRANCHEES RESEAUX SOUPLES</t>
  </si>
  <si>
    <t>1.2.8.1</t>
  </si>
  <si>
    <t>Tranchées</t>
  </si>
  <si>
    <t>1.2.8.1.1</t>
  </si>
  <si>
    <t>Tranchées 1 réseau</t>
  </si>
  <si>
    <t>1.2.8.1.2</t>
  </si>
  <si>
    <t>Tranchées 2 réseaux</t>
  </si>
  <si>
    <t>1.2.8.1.3</t>
  </si>
  <si>
    <t>Tranchées 3 réseaux</t>
  </si>
  <si>
    <t>1.2.8.1.4</t>
  </si>
  <si>
    <t>Tranchées 4 réseaux</t>
  </si>
  <si>
    <t>1.2.8.1.5</t>
  </si>
  <si>
    <t>Tranchées 5 réseaux</t>
  </si>
  <si>
    <t>1.2.8.1.6</t>
  </si>
  <si>
    <t>Contrôles de compactage</t>
  </si>
  <si>
    <t>1.2.9</t>
  </si>
  <si>
    <t>RESEAU ELECTRICITE</t>
  </si>
  <si>
    <t>1.2.9.1</t>
  </si>
  <si>
    <t>Fourreau TPC</t>
  </si>
  <si>
    <t>1.2.9.1.1</t>
  </si>
  <si>
    <t>Fourreau TPC Ø 160 mm</t>
  </si>
  <si>
    <t>1.2.9.1.2</t>
  </si>
  <si>
    <t>Fourreau TPC Ø 140 mm</t>
  </si>
  <si>
    <t>1.2.9.1.3</t>
  </si>
  <si>
    <t>Fourreau TPC Ø 110 mm</t>
  </si>
  <si>
    <t>1.2.9.1.4</t>
  </si>
  <si>
    <t>Fourreau TPC Ø 90 mm</t>
  </si>
  <si>
    <t>1.2.9.2</t>
  </si>
  <si>
    <t>Câble BTA</t>
  </si>
  <si>
    <t>1.2.9.2.1</t>
  </si>
  <si>
    <t xml:space="preserve">Câble BT 2 x 35 mm² </t>
  </si>
  <si>
    <t>1.2.9.2.2</t>
  </si>
  <si>
    <t>Câble BT 4 x 35 mm²</t>
  </si>
  <si>
    <t>1.2.9.2.3</t>
  </si>
  <si>
    <t>Câble BT 3 x 95 mm²</t>
  </si>
  <si>
    <t>1.2.9.2.4</t>
  </si>
  <si>
    <t>Câble BT 3 x 150 mm²</t>
  </si>
  <si>
    <t>1.2.9.2.5</t>
  </si>
  <si>
    <t>Boîte de dérivation BT simple</t>
  </si>
  <si>
    <t>1.2.9.2.6</t>
  </si>
  <si>
    <t>Boîte de dérivation BT double</t>
  </si>
  <si>
    <t>1.2.9.3</t>
  </si>
  <si>
    <t>Bornes - coffrets</t>
  </si>
  <si>
    <t>1.2.9.3.1</t>
  </si>
  <si>
    <t>Coffret 2D</t>
  </si>
  <si>
    <t>1.2.9.3.2</t>
  </si>
  <si>
    <t>Borne avec grille d'étoilement</t>
  </si>
  <si>
    <t>1.2.9.3.3</t>
  </si>
  <si>
    <t>Borne avec grille de repiquage</t>
  </si>
  <si>
    <t>1.2.9.4</t>
  </si>
  <si>
    <t>Essais et contrôles</t>
  </si>
  <si>
    <t>1.2.9.4.1</t>
  </si>
  <si>
    <t>Essais et contrôles réseaux électriques</t>
  </si>
  <si>
    <t>1.2.10</t>
  </si>
  <si>
    <t>RESEAU EAU POTABLE</t>
  </si>
  <si>
    <t>1.2.10.1</t>
  </si>
  <si>
    <t>Canalisation PN 16 bars</t>
  </si>
  <si>
    <t>1.2.10.1.1</t>
  </si>
  <si>
    <t>Canalisation PE Ø 63 mm</t>
  </si>
  <si>
    <t>1.2.10.1.2</t>
  </si>
  <si>
    <t>Canalisation PE Ø 40 mm</t>
  </si>
  <si>
    <t>1.2.10.1.3</t>
  </si>
  <si>
    <t>Canalisation PE Ø 20 mm</t>
  </si>
  <si>
    <t>1.2.10.2</t>
  </si>
  <si>
    <t>Fourreau branchement TPC Ø75 mm</t>
  </si>
  <si>
    <t>1.2.10.2.1</t>
  </si>
  <si>
    <t>Fourreau AEP TPC Ø75 mm</t>
  </si>
  <si>
    <t>1.2.10.3</t>
  </si>
  <si>
    <t>Vannes</t>
  </si>
  <si>
    <t>1.2.10.3.1</t>
  </si>
  <si>
    <t>Vanne Ø 63 mm</t>
  </si>
  <si>
    <t>1.2.10.4</t>
  </si>
  <si>
    <t>Vanne Ø 40 mm</t>
  </si>
  <si>
    <t>1.2.10.5</t>
  </si>
  <si>
    <t>Regard de Comptage</t>
  </si>
  <si>
    <t>1.2.10.5.1</t>
  </si>
  <si>
    <t>Regard de comptage individuel</t>
  </si>
  <si>
    <t>1.2.10.5.2</t>
  </si>
  <si>
    <t>Regard de comptage collectif</t>
  </si>
  <si>
    <t>1.2.10.6</t>
  </si>
  <si>
    <t>Robinet d'arrêt branchement individuel</t>
  </si>
  <si>
    <t>1.2.10.6.1</t>
  </si>
  <si>
    <t>1.2.10.7</t>
  </si>
  <si>
    <t>Branchement individuel sur réseau créé</t>
  </si>
  <si>
    <t>1.2.10.7.1</t>
  </si>
  <si>
    <t>Raccordement individuel réseau</t>
  </si>
  <si>
    <t>1.2.10.8</t>
  </si>
  <si>
    <t>Raccordement sur réseau existant</t>
  </si>
  <si>
    <t>1.2.10.8.1</t>
  </si>
  <si>
    <t>Raccordement sur réseau public</t>
  </si>
  <si>
    <t>1.2.10.9</t>
  </si>
  <si>
    <t>1.2.10.9.1</t>
  </si>
  <si>
    <t>Essais de pression réseau</t>
  </si>
  <si>
    <t>1.2.10.9.2</t>
  </si>
  <si>
    <t>Analyse bactériologique</t>
  </si>
  <si>
    <t>1.2.11</t>
  </si>
  <si>
    <t>RESEAU TELECOMMUNICATIONS</t>
  </si>
  <si>
    <t>1.2.11.1</t>
  </si>
  <si>
    <t>Fourreaux PVC rigides</t>
  </si>
  <si>
    <t>1.2.11.1.1</t>
  </si>
  <si>
    <t>Fourreau Ø 42/45 mm</t>
  </si>
  <si>
    <t>1.2.11.2</t>
  </si>
  <si>
    <t>Chambre télécommunications</t>
  </si>
  <si>
    <t>1.2.11.2.1</t>
  </si>
  <si>
    <t>Chambre L1T</t>
  </si>
  <si>
    <t>1.2.11.2.2</t>
  </si>
  <si>
    <t>Chambre L2T</t>
  </si>
  <si>
    <t>1.2.11.2.3</t>
  </si>
  <si>
    <t>Chambre L2C</t>
  </si>
  <si>
    <t>1.2.11.3</t>
  </si>
  <si>
    <t>Regard 30 x 30 cm</t>
  </si>
  <si>
    <t>1.2.11.3.1</t>
  </si>
  <si>
    <t>1.2.11.4</t>
  </si>
  <si>
    <t>Branchement individuel sur réseau existant</t>
  </si>
  <si>
    <t>1.2.11.4.1</t>
  </si>
  <si>
    <t>Branchement individuel</t>
  </si>
  <si>
    <t>1.2.11.5</t>
  </si>
  <si>
    <t>Raccordement sur réseau télécommunications</t>
  </si>
  <si>
    <t>1.2.11.5.1</t>
  </si>
  <si>
    <t>1.2.12</t>
  </si>
  <si>
    <t>RESEAU ECLAIRAGE EXTERIEUR</t>
  </si>
  <si>
    <t>1.2.12.1</t>
  </si>
  <si>
    <t>Fourreau éclairage</t>
  </si>
  <si>
    <t>1.2.12.1.1</t>
  </si>
  <si>
    <t xml:space="preserve">Fourreau TPC Ø 75 mm </t>
  </si>
  <si>
    <t>1.2.12.1.2</t>
  </si>
  <si>
    <t>1.2.12.2</t>
  </si>
  <si>
    <t>Chambre de tirage éclairage</t>
  </si>
  <si>
    <t>1.2.12.2.1</t>
  </si>
  <si>
    <t>1.2.12.3</t>
  </si>
  <si>
    <t>Câble électrique U1000 RO 2V</t>
  </si>
  <si>
    <t>1.2.12.3.1</t>
  </si>
  <si>
    <t>Câble 5G2.5²</t>
  </si>
  <si>
    <t>1.2.12.3.2</t>
  </si>
  <si>
    <t>Câble 5G6²</t>
  </si>
  <si>
    <t>1.2.12.3.3</t>
  </si>
  <si>
    <t xml:space="preserve">Câble 5G10² </t>
  </si>
  <si>
    <t>1.2.12.3.4</t>
  </si>
  <si>
    <t>Câblette terre cuivre 25 mm²</t>
  </si>
  <si>
    <t>1.2.12.4</t>
  </si>
  <si>
    <t>Massif en béton</t>
  </si>
  <si>
    <t>1.2.12.4.1</t>
  </si>
  <si>
    <t>Massif béton mât éclairage</t>
  </si>
  <si>
    <t>1.2.12.5</t>
  </si>
  <si>
    <t>Ensemble éclairage</t>
  </si>
  <si>
    <t>1.2.12.5.1</t>
  </si>
  <si>
    <t>Ensemble éclairage BEGA 99 868 K4 hauteur 3 m</t>
  </si>
  <si>
    <t>1.2.12.6</t>
  </si>
  <si>
    <t>Armoire de commande éclairage</t>
  </si>
  <si>
    <t>1.2.12.6.1</t>
  </si>
  <si>
    <t>1.2.13</t>
  </si>
  <si>
    <t>TERRASSEMENTS PAYSAGERS</t>
  </si>
  <si>
    <t>1.2.13.1</t>
  </si>
  <si>
    <t>Reprise terre végétale</t>
  </si>
  <si>
    <t>1.2.13.1.1</t>
  </si>
  <si>
    <t>Reprise et mise en oeuvre terre végétale massifs</t>
  </si>
  <si>
    <t>1.2.13.1.2</t>
  </si>
  <si>
    <t>Reprise et mise en oeuvre terre végétale zones engazonnées</t>
  </si>
  <si>
    <t>1.2.13.2</t>
  </si>
  <si>
    <t>Fosse de plantation</t>
  </si>
  <si>
    <t>1.2.13.2.1</t>
  </si>
  <si>
    <t>1.2.14</t>
  </si>
  <si>
    <t>VEGETALISATION</t>
  </si>
  <si>
    <t>1.2.14.1</t>
  </si>
  <si>
    <t>Engazonnement</t>
  </si>
  <si>
    <t>1.2.14.1.1</t>
  </si>
  <si>
    <t>1.2.14.2</t>
  </si>
  <si>
    <t>Plantations</t>
  </si>
  <si>
    <t>1.2.14.2.1</t>
  </si>
  <si>
    <t>Plantation arbre fruitier - Pommier - MALUS DOMESTICA</t>
  </si>
  <si>
    <t>1.2.14.2.2</t>
  </si>
  <si>
    <t>Plantation arbre d'ornement - Lilas des Indes - LAGERSTROEMIA</t>
  </si>
  <si>
    <t>1.2.14.2.3</t>
  </si>
  <si>
    <t>Haie arbustive - Mélange LILAS / ORANGER DU MEXIQUE / VIORNES / GENETS</t>
  </si>
  <si>
    <t>1.2.14.2.4</t>
  </si>
  <si>
    <t>Arbuste fleuri : lilas</t>
  </si>
  <si>
    <t>1.2.14.2.5</t>
  </si>
  <si>
    <t>Arbuste fleuri : orangers du Mexique</t>
  </si>
  <si>
    <t>1.2.14.2.6</t>
  </si>
  <si>
    <t>Arbuste fleuri  : Viornes</t>
  </si>
  <si>
    <t>1.2.14.2.7</t>
  </si>
  <si>
    <t>Arbuste fleuri : Genêts</t>
  </si>
  <si>
    <t>1.2.14.2.8</t>
  </si>
  <si>
    <t>Plantation couvre-sol - 3u/m2</t>
  </si>
  <si>
    <t>1.2.14.3</t>
  </si>
  <si>
    <t>Entretien première année</t>
  </si>
  <si>
    <t>1.2.14.3.1</t>
  </si>
  <si>
    <t>1.2.15</t>
  </si>
  <si>
    <t>CLOTURES - MOBILIER URBAIN - DIVERS</t>
  </si>
  <si>
    <t>1.2.15.1</t>
  </si>
  <si>
    <t>Clôtures et portillons grillagés</t>
  </si>
  <si>
    <t>1.2.15.1.1</t>
  </si>
  <si>
    <t>Clôture séparative domaines privé/public hauteur 1,2 m</t>
  </si>
  <si>
    <t>1.2.15.1.2</t>
  </si>
  <si>
    <t>Clôture séparative domaine privé hauteur 1,2 m</t>
  </si>
  <si>
    <t>1.2.15.1.3</t>
  </si>
  <si>
    <t>Portillon hauteur 1,2 m</t>
  </si>
  <si>
    <t>1.2.15.2</t>
  </si>
  <si>
    <t>Barrière levante fermeture parking</t>
  </si>
  <si>
    <t>1.2.15.2.1</t>
  </si>
  <si>
    <t>Barrière levante motorisée</t>
  </si>
  <si>
    <t>ENS</t>
  </si>
  <si>
    <t>1.2.15.3</t>
  </si>
  <si>
    <t>Pare-vue</t>
  </si>
  <si>
    <t>1.2.15.3.1</t>
  </si>
  <si>
    <t>Pare-vue bois</t>
  </si>
  <si>
    <t>1.2.15.4</t>
  </si>
  <si>
    <t>Caisson habillage PAC</t>
  </si>
  <si>
    <t>1.2.15.4.1</t>
  </si>
  <si>
    <t>1.2.16</t>
  </si>
  <si>
    <t>TRAVAUX DE FINITION</t>
  </si>
  <si>
    <t>1.2.16.1</t>
  </si>
  <si>
    <t>Mise à la cote des ouvrages</t>
  </si>
  <si>
    <t>1.2.16.1.1</t>
  </si>
  <si>
    <t>Mise à la cote provisoire</t>
  </si>
  <si>
    <t>1.2.16.1.2</t>
  </si>
  <si>
    <t>Mise à la cote définitive</t>
  </si>
  <si>
    <t>1.2.16.2</t>
  </si>
  <si>
    <t>Nettoyage de chantier</t>
  </si>
  <si>
    <t>1.2.16.2.1</t>
  </si>
  <si>
    <t>Nettoyage général de chantier</t>
  </si>
  <si>
    <t>1.2.16.3</t>
  </si>
  <si>
    <t>Réfection des abords</t>
  </si>
  <si>
    <t>1.2.16.3.1</t>
  </si>
  <si>
    <t>Total H.T. :</t>
  </si>
  <si>
    <t>Total T.V.A. (20%) :</t>
  </si>
  <si>
    <t>Total T.T.C. :</t>
  </si>
  <si>
    <t>PM</t>
  </si>
  <si>
    <t>Terrassements en déblais</t>
  </si>
  <si>
    <t>Fourniture et déroulage câble alu 3x240 + 1x115</t>
  </si>
  <si>
    <t>Boîte de dérivation (cout global)</t>
  </si>
  <si>
    <t>Liaison A (cout global)</t>
  </si>
  <si>
    <t>Grillage avertisseur</t>
  </si>
  <si>
    <t>Fourreau TPC Ø 75 mm (cout global)</t>
  </si>
  <si>
    <t>Aiguillage en fil nylon</t>
  </si>
  <si>
    <t>Chambre de tirage</t>
  </si>
  <si>
    <t>PV de reception et recolement</t>
  </si>
  <si>
    <t>Fourreau AEP TPC Ø100 mm</t>
  </si>
  <si>
    <t>Vanne</t>
  </si>
  <si>
    <t>Adduction eau potable - branchement (cout global)</t>
  </si>
  <si>
    <t>Adduction eau potable (cout global)</t>
  </si>
  <si>
    <t>TOTAL TERRASSEMENT</t>
  </si>
  <si>
    <t>TOTAL RESEAUX SOUPLES</t>
  </si>
  <si>
    <t>TOTAL ESPACES VERTS</t>
  </si>
  <si>
    <t>SOUS-TOTAL RESEAUX ECLAIRAGE EXTERIEUR</t>
  </si>
  <si>
    <t>SOUS-TOTAL RESEAUX TELECOMUNICATION</t>
  </si>
  <si>
    <t>SOUS-TOTAL RESEAUX EAU POTABLE</t>
  </si>
  <si>
    <t>SOUS-TOTAL RESEAUX ELECTRICITE</t>
  </si>
  <si>
    <t>SOUS-TOTAL TRANCHEES RESEAUX SOUPLES</t>
  </si>
  <si>
    <t>TOTAL PRIX GENERAUX</t>
  </si>
  <si>
    <t>Pavé enherbé</t>
  </si>
  <si>
    <t>Commentaires</t>
  </si>
  <si>
    <t>ENTREPRISE 1</t>
  </si>
  <si>
    <t>ENTREPRISE 2</t>
  </si>
  <si>
    <t>ENTREPRISE 3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</si>
</sst>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#,##0.000"/>
    <numFmt numFmtId="165" formatCode="#,##0.00\ [$€];[Red]\-#,##0.00\ [$€]"/>
    <numFmt numFmtId="166" formatCode="#,##0.00\ [$€-803];[Red]\-#,##0.00\ [$€-803]"/>
    <numFmt numFmtId="167" formatCode="#,##0.00\ &quot;€&quot;"/>
  </numFmts>
  <fonts count="26">
    <font>
      <sz val="10"/>
      <name val="Arial"/>
    </font>
    <font>
      <sz val="7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u/>
      <sz val="12"/>
      <name val="Arial"/>
      <family val="2"/>
    </font>
    <font>
      <b/>
      <sz val="11"/>
      <name val="Arial"/>
      <family val="2"/>
    </font>
    <font>
      <sz val="6"/>
      <name val="Arial"/>
      <family val="2"/>
    </font>
    <font>
      <u/>
      <sz val="10"/>
      <name val="Arial"/>
      <family val="2"/>
    </font>
    <font>
      <b/>
      <sz val="10"/>
      <color rgb="FFC00000"/>
      <name val="Arial"/>
      <family val="2"/>
    </font>
    <font>
      <sz val="10"/>
      <name val="Arial"/>
      <family val="2"/>
    </font>
    <font>
      <b/>
      <i/>
      <sz val="8"/>
      <color rgb="FFC00000"/>
      <name val="Arial"/>
      <family val="2"/>
    </font>
    <font>
      <i/>
      <sz val="8"/>
      <color rgb="FFC00000"/>
      <name val="Arial"/>
      <family val="2"/>
    </font>
    <font>
      <b/>
      <i/>
      <sz val="6"/>
      <color rgb="FFC00000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u/>
      <sz val="12"/>
      <name val="Arial narrow"/>
      <family val="2"/>
    </font>
    <font>
      <sz val="7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sz val="6"/>
      <name val="Arial narrow"/>
      <family val="2"/>
    </font>
    <font>
      <b/>
      <i/>
      <sz val="6"/>
      <color rgb="FFC00000"/>
      <name val="Arial narrow"/>
      <family val="2"/>
    </font>
    <font>
      <b/>
      <i/>
      <sz val="8"/>
      <color rgb="FFC00000"/>
      <name val="Arial narrow"/>
      <family val="2"/>
    </font>
    <font>
      <u/>
      <sz val="10"/>
      <name val="Arial narrow"/>
      <family val="2"/>
    </font>
    <font>
      <i/>
      <sz val="8"/>
      <color rgb="FFC00000"/>
      <name val="Arial narrow"/>
      <family val="2"/>
    </font>
    <font>
      <b/>
      <sz val="10"/>
      <color rgb="FFC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255">
    <xf numFmtId="0" fontId="0" fillId="0" borderId="0" xfId="0"/>
    <xf numFmtId="0" fontId="2" fillId="0" borderId="0" xfId="1" applyNumberFormat="1" applyFont="1" applyBorder="1" applyAlignment="1">
      <alignment vertical="center" wrapText="1"/>
    </xf>
    <xf numFmtId="0" fontId="2" fillId="0" borderId="8" xfId="1" applyNumberFormat="1" applyFont="1" applyBorder="1" applyAlignment="1">
      <alignment horizontal="center" vertical="center" wrapText="1"/>
    </xf>
    <xf numFmtId="0" fontId="2" fillId="0" borderId="6" xfId="1" applyNumberFormat="1" applyFont="1" applyBorder="1" applyAlignment="1">
      <alignment horizontal="center" vertical="center" wrapText="1"/>
    </xf>
    <xf numFmtId="0" fontId="4" fillId="0" borderId="6" xfId="1" applyNumberFormat="1" applyFont="1" applyBorder="1" applyAlignment="1">
      <alignment horizontal="center" vertical="center" wrapText="1"/>
    </xf>
    <xf numFmtId="0" fontId="2" fillId="0" borderId="0" xfId="1" applyNumberFormat="1" applyFont="1" applyBorder="1" applyAlignment="1">
      <alignment horizontal="center" vertical="center" wrapText="1"/>
    </xf>
    <xf numFmtId="0" fontId="4" fillId="5" borderId="6" xfId="1" applyNumberFormat="1" applyFont="1" applyFill="1" applyBorder="1" applyAlignment="1">
      <alignment horizontal="center" vertical="center" wrapText="1"/>
    </xf>
    <xf numFmtId="0" fontId="4" fillId="2" borderId="6" xfId="1" applyNumberFormat="1" applyFont="1" applyFill="1" applyBorder="1" applyAlignment="1">
      <alignment horizontal="center" vertical="center" wrapText="1"/>
    </xf>
    <xf numFmtId="0" fontId="2" fillId="2" borderId="6" xfId="1" applyNumberFormat="1" applyFont="1" applyFill="1" applyBorder="1" applyAlignment="1">
      <alignment horizontal="center" vertical="center" wrapText="1"/>
    </xf>
    <xf numFmtId="0" fontId="2" fillId="6" borderId="6" xfId="1" applyNumberFormat="1" applyFont="1" applyFill="1" applyBorder="1" applyAlignment="1">
      <alignment horizontal="center" vertical="center" wrapText="1"/>
    </xf>
    <xf numFmtId="0" fontId="2" fillId="5" borderId="6" xfId="1" applyNumberFormat="1" applyFont="1" applyFill="1" applyBorder="1" applyAlignment="1">
      <alignment horizontal="center" vertical="center" wrapText="1"/>
    </xf>
    <xf numFmtId="0" fontId="5" fillId="0" borderId="7" xfId="1" applyNumberFormat="1" applyFont="1" applyBorder="1" applyAlignment="1">
      <alignment vertical="center" wrapText="1"/>
    </xf>
    <xf numFmtId="0" fontId="5" fillId="0" borderId="1" xfId="1" applyNumberFormat="1" applyFont="1" applyBorder="1" applyAlignment="1">
      <alignment vertical="center" wrapText="1"/>
    </xf>
    <xf numFmtId="0" fontId="5" fillId="0" borderId="0" xfId="1" applyNumberFormat="1" applyFont="1" applyBorder="1" applyAlignment="1">
      <alignment vertical="center" wrapText="1"/>
    </xf>
    <xf numFmtId="0" fontId="1" fillId="0" borderId="12" xfId="1" applyNumberFormat="1" applyFont="1" applyBorder="1" applyAlignment="1">
      <alignment vertical="center" wrapText="1"/>
    </xf>
    <xf numFmtId="0" fontId="6" fillId="0" borderId="0" xfId="1" applyNumberFormat="1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7" fillId="0" borderId="12" xfId="1" applyNumberFormat="1" applyFont="1" applyBorder="1" applyAlignment="1">
      <alignment vertical="center" wrapText="1"/>
    </xf>
    <xf numFmtId="0" fontId="4" fillId="0" borderId="12" xfId="1" applyNumberFormat="1" applyFont="1" applyBorder="1" applyAlignment="1">
      <alignment vertical="center" wrapText="1"/>
    </xf>
    <xf numFmtId="0" fontId="13" fillId="0" borderId="12" xfId="1" applyNumberFormat="1" applyFont="1" applyBorder="1" applyAlignment="1">
      <alignment vertical="center" wrapText="1"/>
    </xf>
    <xf numFmtId="0" fontId="11" fillId="0" borderId="0" xfId="1" applyNumberFormat="1" applyFont="1" applyBorder="1" applyAlignment="1">
      <alignment horizontal="right" vertical="center" wrapText="1"/>
    </xf>
    <xf numFmtId="0" fontId="7" fillId="5" borderId="12" xfId="1" applyNumberFormat="1" applyFont="1" applyFill="1" applyBorder="1" applyAlignment="1">
      <alignment vertical="center" wrapText="1"/>
    </xf>
    <xf numFmtId="0" fontId="4" fillId="5" borderId="12" xfId="1" applyNumberFormat="1" applyFont="1" applyFill="1" applyBorder="1" applyAlignment="1">
      <alignment vertical="center" wrapText="1"/>
    </xf>
    <xf numFmtId="0" fontId="8" fillId="0" borderId="0" xfId="1" applyNumberFormat="1" applyFont="1" applyBorder="1" applyAlignment="1">
      <alignment vertical="center" wrapText="1"/>
    </xf>
    <xf numFmtId="0" fontId="7" fillId="7" borderId="12" xfId="1" applyNumberFormat="1" applyFont="1" applyFill="1" applyBorder="1" applyAlignment="1">
      <alignment vertical="center" wrapText="1"/>
    </xf>
    <xf numFmtId="0" fontId="4" fillId="7" borderId="12" xfId="1" applyNumberFormat="1" applyFont="1" applyFill="1" applyBorder="1" applyAlignment="1">
      <alignment vertical="center" wrapText="1"/>
    </xf>
    <xf numFmtId="0" fontId="4" fillId="0" borderId="0" xfId="1" applyNumberFormat="1" applyFont="1" applyBorder="1" applyAlignment="1">
      <alignment vertical="center" wrapText="1"/>
    </xf>
    <xf numFmtId="0" fontId="7" fillId="0" borderId="12" xfId="1" applyNumberFormat="1" applyFont="1" applyFill="1" applyBorder="1" applyAlignment="1">
      <alignment vertical="center" wrapText="1"/>
    </xf>
    <xf numFmtId="0" fontId="2" fillId="0" borderId="12" xfId="1" applyNumberFormat="1" applyFont="1" applyBorder="1" applyAlignment="1">
      <alignment vertical="center" wrapText="1"/>
    </xf>
    <xf numFmtId="0" fontId="3" fillId="0" borderId="1" xfId="1" applyNumberFormat="1" applyFont="1" applyBorder="1" applyAlignment="1">
      <alignment vertical="center" wrapText="1"/>
    </xf>
    <xf numFmtId="0" fontId="3" fillId="0" borderId="4" xfId="1" applyNumberFormat="1" applyFont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14" fillId="0" borderId="0" xfId="1" applyNumberFormat="1" applyFont="1" applyBorder="1" applyAlignment="1">
      <alignment vertical="center" wrapText="1"/>
    </xf>
    <xf numFmtId="0" fontId="14" fillId="0" borderId="6" xfId="1" applyNumberFormat="1" applyFont="1" applyBorder="1" applyAlignment="1">
      <alignment horizontal="center" vertical="center" wrapText="1"/>
    </xf>
    <xf numFmtId="0" fontId="14" fillId="2" borderId="6" xfId="1" applyNumberFormat="1" applyFont="1" applyFill="1" applyBorder="1" applyAlignment="1">
      <alignment horizontal="center" vertical="center" wrapText="1"/>
    </xf>
    <xf numFmtId="0" fontId="14" fillId="6" borderId="6" xfId="1" applyNumberFormat="1" applyFont="1" applyFill="1" applyBorder="1" applyAlignment="1">
      <alignment horizontal="center" vertical="center" wrapText="1"/>
    </xf>
    <xf numFmtId="0" fontId="14" fillId="5" borderId="6" xfId="1" applyNumberFormat="1" applyFont="1" applyFill="1" applyBorder="1" applyAlignment="1">
      <alignment horizontal="center" vertical="center" wrapText="1"/>
    </xf>
    <xf numFmtId="0" fontId="19" fillId="0" borderId="0" xfId="1" applyNumberFormat="1" applyFont="1" applyFill="1" applyBorder="1" applyAlignment="1">
      <alignment vertical="center" wrapText="1"/>
    </xf>
    <xf numFmtId="0" fontId="22" fillId="0" borderId="0" xfId="1" applyNumberFormat="1" applyFont="1" applyFill="1" applyBorder="1" applyAlignment="1">
      <alignment horizontal="right" vertical="center" wrapText="1"/>
    </xf>
    <xf numFmtId="0" fontId="18" fillId="0" borderId="0" xfId="1" applyNumberFormat="1" applyFont="1" applyFill="1" applyBorder="1" applyAlignment="1">
      <alignment vertical="center" wrapText="1"/>
    </xf>
    <xf numFmtId="0" fontId="23" fillId="0" borderId="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20" fillId="0" borderId="12" xfId="1" applyNumberFormat="1" applyFont="1" applyFill="1" applyBorder="1" applyAlignment="1">
      <alignment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7" xfId="1" applyNumberFormat="1" applyFont="1" applyBorder="1" applyAlignment="1">
      <alignment horizontal="center" vertical="center" wrapText="1"/>
    </xf>
    <xf numFmtId="0" fontId="5" fillId="0" borderId="12" xfId="1" applyNumberFormat="1" applyFont="1" applyBorder="1" applyAlignment="1">
      <alignment horizontal="center" vertical="center" wrapText="1"/>
    </xf>
    <xf numFmtId="0" fontId="6" fillId="0" borderId="0" xfId="1" applyNumberFormat="1" applyFont="1" applyBorder="1" applyAlignment="1">
      <alignment horizontal="center" vertical="center" wrapText="1"/>
    </xf>
    <xf numFmtId="0" fontId="6" fillId="0" borderId="12" xfId="1" applyNumberFormat="1" applyFont="1" applyBorder="1" applyAlignment="1">
      <alignment horizontal="center" vertical="center" wrapText="1"/>
    </xf>
    <xf numFmtId="0" fontId="3" fillId="0" borderId="0" xfId="1" applyNumberFormat="1" applyFont="1" applyBorder="1" applyAlignment="1">
      <alignment horizontal="center" vertical="center" wrapText="1"/>
    </xf>
    <xf numFmtId="0" fontId="3" fillId="0" borderId="12" xfId="1" applyNumberFormat="1" applyFont="1" applyBorder="1" applyAlignment="1">
      <alignment horizontal="center" vertical="center" wrapText="1"/>
    </xf>
    <xf numFmtId="3" fontId="4" fillId="0" borderId="6" xfId="1" applyNumberFormat="1" applyFont="1" applyBorder="1" applyAlignment="1">
      <alignment horizontal="center" vertical="center" wrapText="1"/>
    </xf>
    <xf numFmtId="4" fontId="4" fillId="0" borderId="6" xfId="1" applyNumberFormat="1" applyFont="1" applyBorder="1" applyAlignment="1">
      <alignment horizontal="center" vertical="center" wrapText="1"/>
    </xf>
    <xf numFmtId="4" fontId="2" fillId="0" borderId="6" xfId="1" applyNumberFormat="1" applyFont="1" applyBorder="1" applyAlignment="1">
      <alignment horizontal="center" vertical="center" wrapText="1"/>
    </xf>
    <xf numFmtId="4" fontId="4" fillId="0" borderId="6" xfId="1" applyNumberFormat="1" applyFont="1" applyFill="1" applyBorder="1" applyAlignment="1">
      <alignment horizontal="center" vertical="center" wrapText="1"/>
    </xf>
    <xf numFmtId="4" fontId="2" fillId="0" borderId="6" xfId="1" applyNumberFormat="1" applyFont="1" applyFill="1" applyBorder="1" applyAlignment="1">
      <alignment horizontal="center" vertical="center" wrapText="1"/>
    </xf>
    <xf numFmtId="0" fontId="4" fillId="0" borderId="6" xfId="1" applyNumberFormat="1" applyFont="1" applyFill="1" applyBorder="1" applyAlignment="1">
      <alignment horizontal="center" vertical="center" wrapText="1"/>
    </xf>
    <xf numFmtId="0" fontId="3" fillId="0" borderId="12" xfId="1" applyNumberFormat="1" applyFont="1" applyFill="1" applyBorder="1" applyAlignment="1">
      <alignment horizontal="center" vertical="center" wrapText="1"/>
    </xf>
    <xf numFmtId="0" fontId="2" fillId="0" borderId="6" xfId="1" applyNumberFormat="1" applyFont="1" applyFill="1" applyBorder="1" applyAlignment="1">
      <alignment horizontal="center" vertical="center" wrapText="1"/>
    </xf>
    <xf numFmtId="3" fontId="4" fillId="0" borderId="6" xfId="1" applyNumberFormat="1" applyFont="1" applyFill="1" applyBorder="1" applyAlignment="1">
      <alignment horizontal="center" vertical="center" wrapText="1"/>
    </xf>
    <xf numFmtId="4" fontId="2" fillId="4" borderId="6" xfId="1" applyNumberFormat="1" applyFont="1" applyFill="1" applyBorder="1" applyAlignment="1">
      <alignment horizontal="center" vertical="center" wrapText="1"/>
    </xf>
    <xf numFmtId="0" fontId="11" fillId="0" borderId="0" xfId="1" applyNumberFormat="1" applyFont="1" applyBorder="1" applyAlignment="1">
      <alignment horizontal="center" vertical="center" wrapText="1"/>
    </xf>
    <xf numFmtId="3" fontId="11" fillId="0" borderId="0" xfId="1" applyNumberFormat="1" applyFont="1" applyBorder="1" applyAlignment="1">
      <alignment horizontal="center" vertical="center" wrapText="1"/>
    </xf>
    <xf numFmtId="4" fontId="11" fillId="0" borderId="0" xfId="1" applyNumberFormat="1" applyFont="1" applyBorder="1" applyAlignment="1">
      <alignment horizontal="center" vertical="center" wrapText="1"/>
    </xf>
    <xf numFmtId="4" fontId="11" fillId="0" borderId="12" xfId="1" applyNumberFormat="1" applyFont="1" applyBorder="1" applyAlignment="1">
      <alignment horizontal="center" vertical="center" wrapText="1"/>
    </xf>
    <xf numFmtId="4" fontId="11" fillId="0" borderId="12" xfId="1" applyNumberFormat="1" applyFont="1" applyFill="1" applyBorder="1" applyAlignment="1">
      <alignment horizontal="center" vertical="center" wrapText="1"/>
    </xf>
    <xf numFmtId="0" fontId="11" fillId="0" borderId="0" xfId="1" applyNumberFormat="1" applyFont="1" applyFill="1" applyBorder="1" applyAlignment="1">
      <alignment horizontal="center" vertical="center" wrapText="1"/>
    </xf>
    <xf numFmtId="0" fontId="6" fillId="0" borderId="0" xfId="1" applyNumberFormat="1" applyFont="1" applyFill="1" applyBorder="1" applyAlignment="1">
      <alignment horizontal="center" vertical="center" wrapText="1"/>
    </xf>
    <xf numFmtId="0" fontId="6" fillId="0" borderId="12" xfId="1" applyNumberFormat="1" applyFont="1" applyFill="1" applyBorder="1" applyAlignment="1">
      <alignment horizontal="center" vertical="center" wrapText="1"/>
    </xf>
    <xf numFmtId="164" fontId="4" fillId="0" borderId="6" xfId="1" applyNumberFormat="1" applyFont="1" applyBorder="1" applyAlignment="1">
      <alignment horizontal="center" vertical="center" wrapText="1"/>
    </xf>
    <xf numFmtId="164" fontId="4" fillId="0" borderId="6" xfId="1" applyNumberFormat="1" applyFont="1" applyFill="1" applyBorder="1" applyAlignment="1">
      <alignment horizontal="center" vertical="center" wrapText="1"/>
    </xf>
    <xf numFmtId="164" fontId="4" fillId="5" borderId="6" xfId="1" applyNumberFormat="1" applyFont="1" applyFill="1" applyBorder="1" applyAlignment="1">
      <alignment horizontal="center" vertical="center" wrapText="1"/>
    </xf>
    <xf numFmtId="4" fontId="4" fillId="5" borderId="6" xfId="1" applyNumberFormat="1" applyFont="1" applyFill="1" applyBorder="1" applyAlignment="1">
      <alignment horizontal="center" vertical="center" wrapText="1"/>
    </xf>
    <xf numFmtId="4" fontId="2" fillId="5" borderId="6" xfId="1" applyNumberFormat="1" applyFont="1" applyFill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2" xfId="1" applyNumberFormat="1" applyFont="1" applyBorder="1" applyAlignment="1">
      <alignment horizontal="center" vertical="center" wrapText="1"/>
    </xf>
    <xf numFmtId="0" fontId="8" fillId="0" borderId="0" xfId="1" applyNumberFormat="1" applyFont="1" applyFill="1" applyBorder="1" applyAlignment="1">
      <alignment horizontal="center" vertical="center" wrapText="1"/>
    </xf>
    <xf numFmtId="0" fontId="8" fillId="0" borderId="12" xfId="1" applyNumberFormat="1" applyFont="1" applyFill="1" applyBorder="1" applyAlignment="1">
      <alignment horizontal="center" vertical="center" wrapText="1"/>
    </xf>
    <xf numFmtId="4" fontId="4" fillId="2" borderId="6" xfId="1" applyNumberFormat="1" applyFont="1" applyFill="1" applyBorder="1" applyAlignment="1">
      <alignment horizontal="center" vertical="center" wrapText="1"/>
    </xf>
    <xf numFmtId="4" fontId="2" fillId="2" borderId="6" xfId="1" applyNumberFormat="1" applyFont="1" applyFill="1" applyBorder="1" applyAlignment="1">
      <alignment horizontal="center" vertical="center" wrapText="1"/>
    </xf>
    <xf numFmtId="4" fontId="2" fillId="3" borderId="6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Border="1" applyAlignment="1">
      <alignment horizontal="center" vertical="center" wrapText="1"/>
    </xf>
    <xf numFmtId="4" fontId="4" fillId="0" borderId="0" xfId="1" applyNumberFormat="1" applyFont="1" applyBorder="1" applyAlignment="1">
      <alignment horizontal="center" vertical="center" wrapText="1"/>
    </xf>
    <xf numFmtId="4" fontId="2" fillId="0" borderId="12" xfId="1" applyNumberFormat="1" applyFont="1" applyBorder="1" applyAlignment="1">
      <alignment horizontal="center" vertical="center" wrapText="1"/>
    </xf>
    <xf numFmtId="4" fontId="2" fillId="0" borderId="0" xfId="1" applyNumberFormat="1" applyFont="1" applyBorder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4" fontId="2" fillId="0" borderId="12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Fill="1" applyBorder="1" applyAlignment="1">
      <alignment horizontal="center" vertical="center" wrapText="1"/>
    </xf>
    <xf numFmtId="4" fontId="4" fillId="0" borderId="0" xfId="1" applyNumberFormat="1" applyFont="1" applyFill="1" applyBorder="1" applyAlignment="1">
      <alignment horizontal="center" vertical="center" wrapText="1"/>
    </xf>
    <xf numFmtId="3" fontId="4" fillId="0" borderId="0" xfId="1" applyNumberFormat="1" applyFont="1" applyBorder="1" applyAlignment="1">
      <alignment horizontal="center" vertical="center" wrapText="1"/>
    </xf>
    <xf numFmtId="4" fontId="12" fillId="0" borderId="12" xfId="1" applyNumberFormat="1" applyFont="1" applyBorder="1" applyAlignment="1">
      <alignment horizontal="center" vertical="center" wrapText="1"/>
    </xf>
    <xf numFmtId="4" fontId="12" fillId="0" borderId="0" xfId="1" applyNumberFormat="1" applyFont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 wrapText="1"/>
    </xf>
    <xf numFmtId="4" fontId="12" fillId="0" borderId="12" xfId="1" applyNumberFormat="1" applyFont="1" applyFill="1" applyBorder="1" applyAlignment="1">
      <alignment horizontal="center" vertical="center" wrapText="1"/>
    </xf>
    <xf numFmtId="3" fontId="11" fillId="0" borderId="0" xfId="1" applyNumberFormat="1" applyFont="1" applyFill="1" applyBorder="1" applyAlignment="1">
      <alignment horizontal="center" vertical="center" wrapText="1"/>
    </xf>
    <xf numFmtId="4" fontId="11" fillId="0" borderId="0" xfId="1" applyNumberFormat="1" applyFont="1" applyFill="1" applyBorder="1" applyAlignment="1">
      <alignment horizontal="center" vertical="center" wrapText="1"/>
    </xf>
    <xf numFmtId="4" fontId="12" fillId="0" borderId="0" xfId="1" applyNumberFormat="1" applyFont="1" applyFill="1" applyBorder="1" applyAlignment="1">
      <alignment horizontal="center" vertical="center" wrapText="1"/>
    </xf>
    <xf numFmtId="3" fontId="4" fillId="0" borderId="0" xfId="1" applyNumberFormat="1" applyFont="1" applyFill="1" applyBorder="1" applyAlignment="1">
      <alignment horizontal="center" vertical="center" wrapText="1"/>
    </xf>
    <xf numFmtId="4" fontId="2" fillId="0" borderId="7" xfId="1" applyNumberFormat="1" applyFont="1" applyBorder="1" applyAlignment="1">
      <alignment horizontal="center" vertical="center" wrapText="1"/>
    </xf>
    <xf numFmtId="4" fontId="2" fillId="0" borderId="7" xfId="1" applyNumberFormat="1" applyFont="1" applyFill="1" applyBorder="1" applyAlignment="1">
      <alignment horizontal="center" vertical="center" wrapText="1"/>
    </xf>
    <xf numFmtId="0" fontId="2" fillId="0" borderId="8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2" fillId="2" borderId="11" xfId="1" applyNumberFormat="1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2" fontId="9" fillId="2" borderId="1" xfId="1" applyNumberFormat="1" applyFont="1" applyFill="1" applyBorder="1" applyAlignment="1">
      <alignment horizontal="center" vertical="center" wrapText="1"/>
    </xf>
    <xf numFmtId="165" fontId="3" fillId="2" borderId="2" xfId="1" applyNumberFormat="1" applyFont="1" applyFill="1" applyBorder="1" applyAlignment="1">
      <alignment horizontal="center" vertical="center" wrapText="1"/>
    </xf>
    <xf numFmtId="0" fontId="2" fillId="6" borderId="11" xfId="1" applyNumberFormat="1" applyFont="1" applyFill="1" applyBorder="1" applyAlignment="1">
      <alignment horizontal="center" vertical="center" wrapText="1"/>
    </xf>
    <xf numFmtId="165" fontId="3" fillId="6" borderId="1" xfId="1" applyNumberFormat="1" applyFont="1" applyFill="1" applyBorder="1" applyAlignment="1">
      <alignment horizontal="center" vertical="center" wrapText="1"/>
    </xf>
    <xf numFmtId="165" fontId="3" fillId="6" borderId="2" xfId="1" applyNumberFormat="1" applyFont="1" applyFill="1" applyBorder="1" applyAlignment="1">
      <alignment horizontal="center" vertical="center" wrapText="1"/>
    </xf>
    <xf numFmtId="0" fontId="2" fillId="5" borderId="11" xfId="1" applyNumberFormat="1" applyFont="1" applyFill="1" applyBorder="1" applyAlignment="1">
      <alignment horizontal="center" vertical="center" wrapText="1"/>
    </xf>
    <xf numFmtId="165" fontId="3" fillId="5" borderId="1" xfId="1" applyNumberFormat="1" applyFont="1" applyFill="1" applyBorder="1" applyAlignment="1">
      <alignment horizontal="center" vertical="center" wrapText="1"/>
    </xf>
    <xf numFmtId="2" fontId="9" fillId="5" borderId="1" xfId="1" applyNumberFormat="1" applyFont="1" applyFill="1" applyBorder="1" applyAlignment="1">
      <alignment horizontal="center" vertical="center" wrapText="1"/>
    </xf>
    <xf numFmtId="165" fontId="3" fillId="5" borderId="2" xfId="1" applyNumberFormat="1" applyFont="1" applyFill="1" applyBorder="1" applyAlignment="1">
      <alignment horizontal="center" vertical="center" wrapText="1"/>
    </xf>
    <xf numFmtId="0" fontId="2" fillId="2" borderId="9" xfId="1" applyNumberFormat="1" applyFont="1" applyFill="1" applyBorder="1" applyAlignment="1">
      <alignment horizontal="center" vertical="center" wrapText="1"/>
    </xf>
    <xf numFmtId="165" fontId="3" fillId="2" borderId="0" xfId="1" applyNumberFormat="1" applyFont="1" applyFill="1" applyBorder="1" applyAlignment="1">
      <alignment horizontal="center" vertical="center" wrapText="1"/>
    </xf>
    <xf numFmtId="2" fontId="9" fillId="2" borderId="0" xfId="1" applyNumberFormat="1" applyFont="1" applyFill="1" applyBorder="1" applyAlignment="1">
      <alignment horizontal="center" vertical="center" wrapText="1"/>
    </xf>
    <xf numFmtId="165" fontId="3" fillId="2" borderId="3" xfId="1" applyNumberFormat="1" applyFont="1" applyFill="1" applyBorder="1" applyAlignment="1">
      <alignment horizontal="center" vertical="center" wrapText="1"/>
    </xf>
    <xf numFmtId="0" fontId="2" fillId="6" borderId="9" xfId="1" applyNumberFormat="1" applyFont="1" applyFill="1" applyBorder="1" applyAlignment="1">
      <alignment horizontal="center" vertical="center" wrapText="1"/>
    </xf>
    <xf numFmtId="165" fontId="3" fillId="6" borderId="0" xfId="1" applyNumberFormat="1" applyFont="1" applyFill="1" applyBorder="1" applyAlignment="1">
      <alignment horizontal="center" vertical="center" wrapText="1"/>
    </xf>
    <xf numFmtId="166" fontId="3" fillId="6" borderId="0" xfId="1" applyNumberFormat="1" applyFont="1" applyFill="1" applyBorder="1" applyAlignment="1">
      <alignment horizontal="center" vertical="center" wrapText="1"/>
    </xf>
    <xf numFmtId="165" fontId="3" fillId="6" borderId="3" xfId="1" applyNumberFormat="1" applyFont="1" applyFill="1" applyBorder="1" applyAlignment="1">
      <alignment horizontal="center" vertical="center" wrapText="1"/>
    </xf>
    <xf numFmtId="0" fontId="2" fillId="5" borderId="9" xfId="1" applyNumberFormat="1" applyFont="1" applyFill="1" applyBorder="1" applyAlignment="1">
      <alignment horizontal="center" vertical="center" wrapText="1"/>
    </xf>
    <xf numFmtId="165" fontId="3" fillId="5" borderId="0" xfId="1" applyNumberFormat="1" applyFont="1" applyFill="1" applyBorder="1" applyAlignment="1">
      <alignment horizontal="center" vertical="center" wrapText="1"/>
    </xf>
    <xf numFmtId="2" fontId="9" fillId="5" borderId="0" xfId="1" applyNumberFormat="1" applyFont="1" applyFill="1" applyBorder="1" applyAlignment="1">
      <alignment horizontal="center" vertical="center" wrapText="1"/>
    </xf>
    <xf numFmtId="165" fontId="3" fillId="5" borderId="3" xfId="1" applyNumberFormat="1" applyFont="1" applyFill="1" applyBorder="1" applyAlignment="1">
      <alignment horizontal="center" vertical="center" wrapText="1"/>
    </xf>
    <xf numFmtId="0" fontId="2" fillId="2" borderId="10" xfId="1" applyNumberFormat="1" applyFont="1" applyFill="1" applyBorder="1" applyAlignment="1">
      <alignment horizontal="center" vertical="center" wrapText="1"/>
    </xf>
    <xf numFmtId="165" fontId="3" fillId="2" borderId="4" xfId="1" applyNumberFormat="1" applyFont="1" applyFill="1" applyBorder="1" applyAlignment="1">
      <alignment horizontal="center" vertical="center" wrapText="1"/>
    </xf>
    <xf numFmtId="2" fontId="9" fillId="2" borderId="4" xfId="1" applyNumberFormat="1" applyFont="1" applyFill="1" applyBorder="1" applyAlignment="1">
      <alignment horizontal="center" vertical="center" wrapText="1"/>
    </xf>
    <xf numFmtId="165" fontId="3" fillId="2" borderId="5" xfId="1" applyNumberFormat="1" applyFont="1" applyFill="1" applyBorder="1" applyAlignment="1">
      <alignment horizontal="center" vertical="center" wrapText="1"/>
    </xf>
    <xf numFmtId="0" fontId="2" fillId="6" borderId="10" xfId="1" applyNumberFormat="1" applyFont="1" applyFill="1" applyBorder="1" applyAlignment="1">
      <alignment horizontal="center" vertical="center" wrapText="1"/>
    </xf>
    <xf numFmtId="165" fontId="3" fillId="6" borderId="4" xfId="1" applyNumberFormat="1" applyFont="1" applyFill="1" applyBorder="1" applyAlignment="1">
      <alignment horizontal="center" vertical="center" wrapText="1"/>
    </xf>
    <xf numFmtId="165" fontId="3" fillId="6" borderId="5" xfId="1" applyNumberFormat="1" applyFont="1" applyFill="1" applyBorder="1" applyAlignment="1">
      <alignment horizontal="center" vertical="center" wrapText="1"/>
    </xf>
    <xf numFmtId="0" fontId="2" fillId="5" borderId="10" xfId="1" applyNumberFormat="1" applyFont="1" applyFill="1" applyBorder="1" applyAlignment="1">
      <alignment horizontal="center" vertical="center" wrapText="1"/>
    </xf>
    <xf numFmtId="165" fontId="3" fillId="5" borderId="4" xfId="1" applyNumberFormat="1" applyFont="1" applyFill="1" applyBorder="1" applyAlignment="1">
      <alignment horizontal="center" vertical="center" wrapText="1"/>
    </xf>
    <xf numFmtId="2" fontId="9" fillId="5" borderId="4" xfId="1" applyNumberFormat="1" applyFont="1" applyFill="1" applyBorder="1" applyAlignment="1">
      <alignment horizontal="center" vertical="center" wrapText="1"/>
    </xf>
    <xf numFmtId="165" fontId="3" fillId="5" borderId="5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Border="1" applyAlignment="1">
      <alignment horizontal="center" vertical="center" wrapText="1"/>
    </xf>
    <xf numFmtId="0" fontId="2" fillId="0" borderId="3" xfId="1" applyNumberFormat="1" applyFont="1" applyBorder="1" applyAlignment="1">
      <alignment horizontal="center" vertical="center" wrapText="1"/>
    </xf>
    <xf numFmtId="4" fontId="15" fillId="0" borderId="6" xfId="1" applyNumberFormat="1" applyFont="1" applyFill="1" applyBorder="1" applyAlignment="1">
      <alignment horizontal="center" vertical="center" wrapText="1"/>
    </xf>
    <xf numFmtId="4" fontId="14" fillId="0" borderId="6" xfId="1" applyNumberFormat="1" applyFont="1" applyFill="1" applyBorder="1" applyAlignment="1">
      <alignment horizontal="center" vertical="center" wrapText="1"/>
    </xf>
    <xf numFmtId="0" fontId="15" fillId="0" borderId="6" xfId="1" applyNumberFormat="1" applyFont="1" applyFill="1" applyBorder="1" applyAlignment="1">
      <alignment horizontal="center" vertical="center" wrapText="1"/>
    </xf>
    <xf numFmtId="0" fontId="19" fillId="0" borderId="0" xfId="1" applyNumberFormat="1" applyFont="1" applyFill="1" applyBorder="1" applyAlignment="1">
      <alignment horizontal="center" vertical="center" wrapText="1"/>
    </xf>
    <xf numFmtId="0" fontId="19" fillId="0" borderId="12" xfId="1" applyNumberFormat="1" applyFont="1" applyFill="1" applyBorder="1" applyAlignment="1">
      <alignment horizontal="center" vertical="center" wrapText="1"/>
    </xf>
    <xf numFmtId="0" fontId="14" fillId="0" borderId="6" xfId="1" applyNumberFormat="1" applyFont="1" applyFill="1" applyBorder="1" applyAlignment="1">
      <alignment horizontal="center" vertical="center" wrapText="1"/>
    </xf>
    <xf numFmtId="3" fontId="15" fillId="0" borderId="6" xfId="1" applyNumberFormat="1" applyFont="1" applyFill="1" applyBorder="1" applyAlignment="1">
      <alignment horizontal="center" vertical="center" wrapText="1"/>
    </xf>
    <xf numFmtId="4" fontId="22" fillId="0" borderId="12" xfId="1" applyNumberFormat="1" applyFont="1" applyFill="1" applyBorder="1" applyAlignment="1">
      <alignment horizontal="center" vertical="center" wrapText="1"/>
    </xf>
    <xf numFmtId="0" fontId="22" fillId="0" borderId="0" xfId="1" applyNumberFormat="1" applyFont="1" applyFill="1" applyBorder="1" applyAlignment="1">
      <alignment horizontal="center" vertical="center" wrapText="1"/>
    </xf>
    <xf numFmtId="0" fontId="18" fillId="0" borderId="0" xfId="1" applyNumberFormat="1" applyFont="1" applyFill="1" applyBorder="1" applyAlignment="1">
      <alignment horizontal="center" vertical="center" wrapText="1"/>
    </xf>
    <xf numFmtId="0" fontId="18" fillId="0" borderId="12" xfId="1" applyNumberFormat="1" applyFont="1" applyFill="1" applyBorder="1" applyAlignment="1">
      <alignment horizontal="center" vertical="center" wrapText="1"/>
    </xf>
    <xf numFmtId="164" fontId="15" fillId="0" borderId="6" xfId="1" applyNumberFormat="1" applyFont="1" applyFill="1" applyBorder="1" applyAlignment="1">
      <alignment horizontal="center" vertical="center" wrapText="1"/>
    </xf>
    <xf numFmtId="0" fontId="23" fillId="0" borderId="0" xfId="1" applyNumberFormat="1" applyFont="1" applyFill="1" applyBorder="1" applyAlignment="1">
      <alignment horizontal="center" vertical="center" wrapText="1"/>
    </xf>
    <xf numFmtId="0" fontId="23" fillId="0" borderId="12" xfId="1" applyNumberFormat="1" applyFont="1" applyFill="1" applyBorder="1" applyAlignment="1">
      <alignment horizontal="center" vertical="center" wrapText="1"/>
    </xf>
    <xf numFmtId="0" fontId="14" fillId="0" borderId="0" xfId="1" applyNumberFormat="1" applyFont="1" applyFill="1" applyBorder="1" applyAlignment="1">
      <alignment horizontal="center" vertical="center" wrapText="1"/>
    </xf>
    <xf numFmtId="4" fontId="14" fillId="0" borderId="12" xfId="1" applyNumberFormat="1" applyFont="1" applyFill="1" applyBorder="1" applyAlignment="1">
      <alignment horizontal="center" vertical="center" wrapText="1"/>
    </xf>
    <xf numFmtId="0" fontId="15" fillId="0" borderId="0" xfId="1" applyNumberFormat="1" applyFont="1" applyFill="1" applyBorder="1" applyAlignment="1">
      <alignment horizontal="center" vertical="center" wrapText="1"/>
    </xf>
    <xf numFmtId="4" fontId="15" fillId="0" borderId="0" xfId="1" applyNumberFormat="1" applyFont="1" applyFill="1" applyBorder="1" applyAlignment="1">
      <alignment horizontal="center" vertical="center" wrapText="1"/>
    </xf>
    <xf numFmtId="0" fontId="24" fillId="0" borderId="0" xfId="1" applyNumberFormat="1" applyFont="1" applyFill="1" applyBorder="1" applyAlignment="1">
      <alignment horizontal="center" vertical="center" wrapText="1"/>
    </xf>
    <xf numFmtId="4" fontId="24" fillId="0" borderId="12" xfId="1" applyNumberFormat="1" applyFont="1" applyFill="1" applyBorder="1" applyAlignment="1">
      <alignment horizontal="center" vertical="center" wrapText="1"/>
    </xf>
    <xf numFmtId="3" fontId="22" fillId="0" borderId="0" xfId="1" applyNumberFormat="1" applyFont="1" applyFill="1" applyBorder="1" applyAlignment="1">
      <alignment horizontal="center" vertical="center" wrapText="1"/>
    </xf>
    <xf numFmtId="4" fontId="22" fillId="0" borderId="0" xfId="1" applyNumberFormat="1" applyFont="1" applyFill="1" applyBorder="1" applyAlignment="1">
      <alignment horizontal="center" vertical="center" wrapText="1"/>
    </xf>
    <xf numFmtId="4" fontId="24" fillId="0" borderId="0" xfId="1" applyNumberFormat="1" applyFont="1" applyFill="1" applyBorder="1" applyAlignment="1">
      <alignment horizontal="center" vertical="center" wrapText="1"/>
    </xf>
    <xf numFmtId="3" fontId="15" fillId="0" borderId="0" xfId="1" applyNumberFormat="1" applyFont="1" applyFill="1" applyBorder="1" applyAlignment="1">
      <alignment horizontal="center" vertical="center" wrapText="1"/>
    </xf>
    <xf numFmtId="4" fontId="14" fillId="0" borderId="7" xfId="1" applyNumberFormat="1" applyFont="1" applyFill="1" applyBorder="1" applyAlignment="1">
      <alignment horizontal="center" vertical="center" wrapText="1"/>
    </xf>
    <xf numFmtId="0" fontId="14" fillId="0" borderId="8" xfId="1" applyNumberFormat="1" applyFont="1" applyFill="1" applyBorder="1" applyAlignment="1">
      <alignment horizontal="center" vertical="center" wrapText="1"/>
    </xf>
    <xf numFmtId="0" fontId="15" fillId="0" borderId="12" xfId="1" applyNumberFormat="1" applyFont="1" applyFill="1" applyBorder="1" applyAlignment="1">
      <alignment vertical="center" wrapText="1"/>
    </xf>
    <xf numFmtId="0" fontId="16" fillId="0" borderId="7" xfId="1" applyNumberFormat="1" applyFont="1" applyFill="1" applyBorder="1" applyAlignment="1">
      <alignment vertical="center" wrapText="1"/>
    </xf>
    <xf numFmtId="0" fontId="16" fillId="0" borderId="1" xfId="1" applyNumberFormat="1" applyFont="1" applyFill="1" applyBorder="1" applyAlignment="1">
      <alignment vertical="center" wrapText="1"/>
    </xf>
    <xf numFmtId="0" fontId="16" fillId="0" borderId="0" xfId="1" applyNumberFormat="1" applyFont="1" applyFill="1" applyBorder="1" applyAlignment="1">
      <alignment horizontal="center" vertical="center" wrapText="1"/>
    </xf>
    <xf numFmtId="0" fontId="16" fillId="0" borderId="7" xfId="1" applyNumberFormat="1" applyFont="1" applyFill="1" applyBorder="1" applyAlignment="1">
      <alignment horizontal="center" vertical="center" wrapText="1"/>
    </xf>
    <xf numFmtId="0" fontId="17" fillId="0" borderId="12" xfId="1" applyNumberFormat="1" applyFont="1" applyFill="1" applyBorder="1" applyAlignment="1">
      <alignment vertical="center" wrapText="1"/>
    </xf>
    <xf numFmtId="0" fontId="16" fillId="0" borderId="0" xfId="1" applyNumberFormat="1" applyFont="1" applyFill="1" applyBorder="1" applyAlignment="1">
      <alignment vertical="center" wrapText="1"/>
    </xf>
    <xf numFmtId="0" fontId="16" fillId="0" borderId="12" xfId="1" applyNumberFormat="1" applyFont="1" applyFill="1" applyBorder="1" applyAlignment="1">
      <alignment horizontal="center" vertical="center" wrapText="1"/>
    </xf>
    <xf numFmtId="0" fontId="21" fillId="0" borderId="12" xfId="1" applyNumberFormat="1" applyFont="1" applyFill="1" applyBorder="1" applyAlignment="1">
      <alignment vertical="center" wrapText="1"/>
    </xf>
    <xf numFmtId="0" fontId="15" fillId="0" borderId="0" xfId="1" applyNumberFormat="1" applyFont="1" applyFill="1" applyBorder="1" applyAlignment="1">
      <alignment vertical="center" wrapText="1"/>
    </xf>
    <xf numFmtId="4" fontId="14" fillId="0" borderId="0" xfId="1" applyNumberFormat="1" applyFont="1" applyFill="1" applyBorder="1" applyAlignment="1">
      <alignment horizontal="center" vertical="center" wrapText="1"/>
    </xf>
    <xf numFmtId="0" fontId="14" fillId="0" borderId="12" xfId="1" applyNumberFormat="1" applyFont="1" applyFill="1" applyBorder="1" applyAlignment="1">
      <alignment vertical="center" wrapText="1"/>
    </xf>
    <xf numFmtId="0" fontId="19" fillId="0" borderId="1" xfId="1" applyNumberFormat="1" applyFont="1" applyFill="1" applyBorder="1" applyAlignment="1">
      <alignment vertical="center" wrapText="1"/>
    </xf>
    <xf numFmtId="0" fontId="19" fillId="0" borderId="1" xfId="1" applyNumberFormat="1" applyFont="1" applyFill="1" applyBorder="1" applyAlignment="1">
      <alignment horizontal="center" vertical="center" wrapText="1"/>
    </xf>
    <xf numFmtId="0" fontId="19" fillId="0" borderId="2" xfId="1" applyNumberFormat="1" applyFont="1" applyFill="1" applyBorder="1" applyAlignment="1">
      <alignment horizontal="center" vertical="center" wrapText="1"/>
    </xf>
    <xf numFmtId="0" fontId="14" fillId="0" borderId="3" xfId="1" applyNumberFormat="1" applyFont="1" applyFill="1" applyBorder="1" applyAlignment="1">
      <alignment horizontal="center" vertical="center" wrapText="1"/>
    </xf>
    <xf numFmtId="0" fontId="14" fillId="0" borderId="11" xfId="1" applyNumberFormat="1" applyFont="1" applyFill="1" applyBorder="1" applyAlignment="1">
      <alignment horizontal="center" vertical="center" wrapText="1"/>
    </xf>
    <xf numFmtId="165" fontId="19" fillId="0" borderId="1" xfId="1" applyNumberFormat="1" applyFont="1" applyFill="1" applyBorder="1" applyAlignment="1">
      <alignment horizontal="center" vertical="center" wrapText="1"/>
    </xf>
    <xf numFmtId="2" fontId="25" fillId="0" borderId="1" xfId="1" applyNumberFormat="1" applyFont="1" applyFill="1" applyBorder="1" applyAlignment="1">
      <alignment horizontal="center" vertical="center" wrapText="1"/>
    </xf>
    <xf numFmtId="165" fontId="19" fillId="0" borderId="2" xfId="1" applyNumberFormat="1" applyFont="1" applyFill="1" applyBorder="1" applyAlignment="1">
      <alignment horizontal="center" vertical="center" wrapText="1"/>
    </xf>
    <xf numFmtId="0" fontId="14" fillId="0" borderId="9" xfId="1" applyNumberFormat="1" applyFont="1" applyFill="1" applyBorder="1" applyAlignment="1">
      <alignment horizontal="center" vertical="center" wrapText="1"/>
    </xf>
    <xf numFmtId="165" fontId="19" fillId="0" borderId="0" xfId="1" applyNumberFormat="1" applyFont="1" applyFill="1" applyBorder="1" applyAlignment="1">
      <alignment horizontal="center" vertical="center" wrapText="1"/>
    </xf>
    <xf numFmtId="2" fontId="25" fillId="0" borderId="0" xfId="1" applyNumberFormat="1" applyFont="1" applyFill="1" applyBorder="1" applyAlignment="1">
      <alignment horizontal="center" vertical="center" wrapText="1"/>
    </xf>
    <xf numFmtId="165" fontId="19" fillId="0" borderId="3" xfId="1" applyNumberFormat="1" applyFont="1" applyFill="1" applyBorder="1" applyAlignment="1">
      <alignment horizontal="center" vertical="center" wrapText="1"/>
    </xf>
    <xf numFmtId="166" fontId="19" fillId="0" borderId="0" xfId="1" applyNumberFormat="1" applyFont="1" applyFill="1" applyBorder="1" applyAlignment="1">
      <alignment horizontal="center" vertical="center" wrapText="1"/>
    </xf>
    <xf numFmtId="0" fontId="19" fillId="0" borderId="4" xfId="1" applyNumberFormat="1" applyFont="1" applyFill="1" applyBorder="1" applyAlignment="1">
      <alignment vertical="center" wrapText="1"/>
    </xf>
    <xf numFmtId="0" fontId="14" fillId="0" borderId="10" xfId="1" applyNumberFormat="1" applyFont="1" applyFill="1" applyBorder="1" applyAlignment="1">
      <alignment horizontal="center" vertical="center" wrapText="1"/>
    </xf>
    <xf numFmtId="165" fontId="19" fillId="0" borderId="4" xfId="1" applyNumberFormat="1" applyFont="1" applyFill="1" applyBorder="1" applyAlignment="1">
      <alignment horizontal="center" vertical="center" wrapText="1"/>
    </xf>
    <xf numFmtId="2" fontId="25" fillId="0" borderId="4" xfId="1" applyNumberFormat="1" applyFont="1" applyFill="1" applyBorder="1" applyAlignment="1">
      <alignment horizontal="center" vertical="center" wrapText="1"/>
    </xf>
    <xf numFmtId="165" fontId="19" fillId="0" borderId="5" xfId="1" applyNumberFormat="1" applyFont="1" applyFill="1" applyBorder="1" applyAlignment="1">
      <alignment horizontal="center" vertical="center" wrapText="1"/>
    </xf>
    <xf numFmtId="167" fontId="14" fillId="2" borderId="6" xfId="1" applyNumberFormat="1" applyFont="1" applyFill="1" applyBorder="1" applyAlignment="1">
      <alignment horizontal="center" vertical="center" wrapText="1"/>
    </xf>
    <xf numFmtId="167" fontId="16" fillId="0" borderId="7" xfId="1" applyNumberFormat="1" applyFont="1" applyFill="1" applyBorder="1" applyAlignment="1">
      <alignment horizontal="center" vertical="center" wrapText="1"/>
    </xf>
    <xf numFmtId="167" fontId="16" fillId="0" borderId="12" xfId="1" applyNumberFormat="1" applyFont="1" applyFill="1" applyBorder="1" applyAlignment="1">
      <alignment horizontal="center" vertical="center" wrapText="1"/>
    </xf>
    <xf numFmtId="167" fontId="18" fillId="0" borderId="12" xfId="1" applyNumberFormat="1" applyFont="1" applyFill="1" applyBorder="1" applyAlignment="1">
      <alignment horizontal="center" vertical="center" wrapText="1"/>
    </xf>
    <xf numFmtId="167" fontId="19" fillId="0" borderId="12" xfId="1" applyNumberFormat="1" applyFont="1" applyFill="1" applyBorder="1" applyAlignment="1">
      <alignment horizontal="center" vertical="center" wrapText="1"/>
    </xf>
    <xf numFmtId="167" fontId="14" fillId="0" borderId="6" xfId="1" applyNumberFormat="1" applyFont="1" applyFill="1" applyBorder="1" applyAlignment="1">
      <alignment horizontal="center" vertical="center" wrapText="1"/>
    </xf>
    <xf numFmtId="167" fontId="22" fillId="0" borderId="12" xfId="1" applyNumberFormat="1" applyFont="1" applyFill="1" applyBorder="1" applyAlignment="1">
      <alignment horizontal="center" vertical="center" wrapText="1"/>
    </xf>
    <xf numFmtId="167" fontId="23" fillId="0" borderId="12" xfId="1" applyNumberFormat="1" applyFont="1" applyFill="1" applyBorder="1" applyAlignment="1">
      <alignment horizontal="center" vertical="center" wrapText="1"/>
    </xf>
    <xf numFmtId="167" fontId="14" fillId="0" borderId="12" xfId="1" applyNumberFormat="1" applyFont="1" applyFill="1" applyBorder="1" applyAlignment="1">
      <alignment horizontal="center" vertical="center" wrapText="1"/>
    </xf>
    <xf numFmtId="167" fontId="24" fillId="0" borderId="12" xfId="1" applyNumberFormat="1" applyFont="1" applyFill="1" applyBorder="1" applyAlignment="1">
      <alignment horizontal="center" vertical="center" wrapText="1"/>
    </xf>
    <xf numFmtId="167" fontId="14" fillId="0" borderId="7" xfId="1" applyNumberFormat="1" applyFont="1" applyFill="1" applyBorder="1" applyAlignment="1">
      <alignment horizontal="center" vertical="center" wrapText="1"/>
    </xf>
    <xf numFmtId="167" fontId="14" fillId="0" borderId="8" xfId="1" applyNumberFormat="1" applyFont="1" applyFill="1" applyBorder="1" applyAlignment="1">
      <alignment horizontal="center" vertical="center" wrapText="1"/>
    </xf>
    <xf numFmtId="167" fontId="19" fillId="0" borderId="2" xfId="1" applyNumberFormat="1" applyFont="1" applyFill="1" applyBorder="1" applyAlignment="1">
      <alignment horizontal="center" vertical="center" wrapText="1"/>
    </xf>
    <xf numFmtId="167" fontId="14" fillId="0" borderId="3" xfId="1" applyNumberFormat="1" applyFont="1" applyFill="1" applyBorder="1" applyAlignment="1">
      <alignment horizontal="center" vertical="center" wrapText="1"/>
    </xf>
    <xf numFmtId="167" fontId="19" fillId="0" borderId="3" xfId="1" applyNumberFormat="1" applyFont="1" applyFill="1" applyBorder="1" applyAlignment="1">
      <alignment horizontal="center" vertical="center" wrapText="1"/>
    </xf>
    <xf numFmtId="167" fontId="19" fillId="0" borderId="5" xfId="1" applyNumberFormat="1" applyFont="1" applyFill="1" applyBorder="1" applyAlignment="1">
      <alignment horizontal="center" vertical="center" wrapText="1"/>
    </xf>
    <xf numFmtId="167" fontId="14" fillId="0" borderId="0" xfId="1" applyNumberFormat="1" applyFont="1" applyFill="1" applyBorder="1" applyAlignment="1">
      <alignment horizontal="center" vertical="center" wrapText="1"/>
    </xf>
    <xf numFmtId="167" fontId="16" fillId="0" borderId="0" xfId="1" applyNumberFormat="1" applyFont="1" applyFill="1" applyBorder="1" applyAlignment="1">
      <alignment horizontal="center" vertical="center" wrapText="1"/>
    </xf>
    <xf numFmtId="167" fontId="18" fillId="0" borderId="0" xfId="1" applyNumberFormat="1" applyFont="1" applyFill="1" applyBorder="1" applyAlignment="1">
      <alignment horizontal="center" vertical="center" wrapText="1"/>
    </xf>
    <xf numFmtId="167" fontId="19" fillId="0" borderId="0" xfId="1" applyNumberFormat="1" applyFont="1" applyFill="1" applyBorder="1" applyAlignment="1">
      <alignment horizontal="center" vertical="center" wrapText="1"/>
    </xf>
    <xf numFmtId="167" fontId="15" fillId="0" borderId="6" xfId="1" applyNumberFormat="1" applyFont="1" applyFill="1" applyBorder="1" applyAlignment="1">
      <alignment horizontal="center" vertical="center" wrapText="1"/>
    </xf>
    <xf numFmtId="167" fontId="22" fillId="0" borderId="0" xfId="1" applyNumberFormat="1" applyFont="1" applyFill="1" applyBorder="1" applyAlignment="1">
      <alignment horizontal="center" vertical="center" wrapText="1"/>
    </xf>
    <xf numFmtId="167" fontId="23" fillId="0" borderId="0" xfId="1" applyNumberFormat="1" applyFont="1" applyFill="1" applyBorder="1" applyAlignment="1">
      <alignment horizontal="center" vertical="center" wrapText="1"/>
    </xf>
    <xf numFmtId="167" fontId="15" fillId="0" borderId="0" xfId="1" applyNumberFormat="1" applyFont="1" applyFill="1" applyBorder="1" applyAlignment="1">
      <alignment horizontal="center" vertical="center" wrapText="1"/>
    </xf>
    <xf numFmtId="167" fontId="24" fillId="0" borderId="0" xfId="1" applyNumberFormat="1" applyFont="1" applyFill="1" applyBorder="1" applyAlignment="1">
      <alignment horizontal="center" vertical="center" wrapText="1"/>
    </xf>
    <xf numFmtId="167" fontId="19" fillId="0" borderId="1" xfId="1" applyNumberFormat="1" applyFont="1" applyFill="1" applyBorder="1" applyAlignment="1">
      <alignment horizontal="center" vertical="center" wrapText="1"/>
    </xf>
    <xf numFmtId="167" fontId="14" fillId="0" borderId="11" xfId="1" applyNumberFormat="1" applyFont="1" applyFill="1" applyBorder="1" applyAlignment="1">
      <alignment horizontal="center" vertical="center" wrapText="1"/>
    </xf>
    <xf numFmtId="167" fontId="25" fillId="0" borderId="1" xfId="1" applyNumberFormat="1" applyFont="1" applyFill="1" applyBorder="1" applyAlignment="1">
      <alignment horizontal="center" vertical="center" wrapText="1"/>
    </xf>
    <xf numFmtId="167" fontId="14" fillId="0" borderId="9" xfId="1" applyNumberFormat="1" applyFont="1" applyFill="1" applyBorder="1" applyAlignment="1">
      <alignment horizontal="center" vertical="center" wrapText="1"/>
    </xf>
    <xf numFmtId="167" fontId="25" fillId="0" borderId="0" xfId="1" applyNumberFormat="1" applyFont="1" applyFill="1" applyBorder="1" applyAlignment="1">
      <alignment horizontal="center" vertical="center" wrapText="1"/>
    </xf>
    <xf numFmtId="167" fontId="14" fillId="0" borderId="10" xfId="1" applyNumberFormat="1" applyFont="1" applyFill="1" applyBorder="1" applyAlignment="1">
      <alignment horizontal="center" vertical="center" wrapText="1"/>
    </xf>
    <xf numFmtId="167" fontId="19" fillId="0" borderId="4" xfId="1" applyNumberFormat="1" applyFont="1" applyFill="1" applyBorder="1" applyAlignment="1">
      <alignment horizontal="center" vertical="center" wrapText="1"/>
    </xf>
    <xf numFmtId="167" fontId="25" fillId="0" borderId="4" xfId="1" applyNumberFormat="1" applyFont="1" applyFill="1" applyBorder="1" applyAlignment="1">
      <alignment horizontal="center" vertical="center" wrapText="1"/>
    </xf>
    <xf numFmtId="167" fontId="14" fillId="6" borderId="6" xfId="1" applyNumberFormat="1" applyFont="1" applyFill="1" applyBorder="1" applyAlignment="1">
      <alignment horizontal="center" vertical="center" wrapText="1"/>
    </xf>
    <xf numFmtId="167" fontId="14" fillId="5" borderId="6" xfId="1" applyNumberFormat="1" applyFont="1" applyFill="1" applyBorder="1" applyAlignment="1">
      <alignment horizontal="center" vertical="center" wrapText="1"/>
    </xf>
    <xf numFmtId="0" fontId="4" fillId="2" borderId="13" xfId="1" applyNumberFormat="1" applyFont="1" applyFill="1" applyBorder="1" applyAlignment="1">
      <alignment horizontal="center" vertical="center" wrapText="1"/>
    </xf>
    <xf numFmtId="0" fontId="4" fillId="2" borderId="14" xfId="1" applyNumberFormat="1" applyFont="1" applyFill="1" applyBorder="1" applyAlignment="1">
      <alignment horizontal="center" vertical="center" wrapText="1"/>
    </xf>
    <xf numFmtId="0" fontId="4" fillId="2" borderId="15" xfId="1" applyNumberFormat="1" applyFont="1" applyFill="1" applyBorder="1" applyAlignment="1">
      <alignment horizontal="center" vertical="center" wrapText="1"/>
    </xf>
    <xf numFmtId="0" fontId="4" fillId="5" borderId="13" xfId="1" applyNumberFormat="1" applyFont="1" applyFill="1" applyBorder="1" applyAlignment="1">
      <alignment horizontal="center" vertical="center" wrapText="1"/>
    </xf>
    <xf numFmtId="0" fontId="4" fillId="5" borderId="14" xfId="1" applyNumberFormat="1" applyFont="1" applyFill="1" applyBorder="1" applyAlignment="1">
      <alignment horizontal="center" vertical="center" wrapText="1"/>
    </xf>
    <xf numFmtId="0" fontId="4" fillId="5" borderId="15" xfId="1" applyNumberFormat="1" applyFont="1" applyFill="1" applyBorder="1" applyAlignment="1">
      <alignment horizontal="center" vertical="center" wrapText="1"/>
    </xf>
    <xf numFmtId="0" fontId="4" fillId="6" borderId="13" xfId="1" applyNumberFormat="1" applyFont="1" applyFill="1" applyBorder="1" applyAlignment="1">
      <alignment horizontal="center" vertical="center" wrapText="1"/>
    </xf>
    <xf numFmtId="0" fontId="4" fillId="6" borderId="14" xfId="1" applyNumberFormat="1" applyFont="1" applyFill="1" applyBorder="1" applyAlignment="1">
      <alignment horizontal="center" vertical="center" wrapText="1"/>
    </xf>
    <xf numFmtId="0" fontId="4" fillId="6" borderId="15" xfId="1" applyNumberFormat="1" applyFont="1" applyFill="1" applyBorder="1" applyAlignment="1">
      <alignment horizontal="center" vertical="center" wrapText="1"/>
    </xf>
    <xf numFmtId="0" fontId="15" fillId="2" borderId="13" xfId="1" applyNumberFormat="1" applyFont="1" applyFill="1" applyBorder="1" applyAlignment="1">
      <alignment horizontal="center" vertical="center" wrapText="1"/>
    </xf>
    <xf numFmtId="0" fontId="15" fillId="2" borderId="14" xfId="1" applyNumberFormat="1" applyFont="1" applyFill="1" applyBorder="1" applyAlignment="1">
      <alignment horizontal="center" vertical="center" wrapText="1"/>
    </xf>
    <xf numFmtId="0" fontId="15" fillId="2" borderId="15" xfId="1" applyNumberFormat="1" applyFont="1" applyFill="1" applyBorder="1" applyAlignment="1">
      <alignment horizontal="center" vertical="center" wrapText="1"/>
    </xf>
    <xf numFmtId="0" fontId="15" fillId="6" borderId="13" xfId="1" applyNumberFormat="1" applyFont="1" applyFill="1" applyBorder="1" applyAlignment="1">
      <alignment horizontal="center" vertical="center" wrapText="1"/>
    </xf>
    <xf numFmtId="0" fontId="15" fillId="6" borderId="14" xfId="1" applyNumberFormat="1" applyFont="1" applyFill="1" applyBorder="1" applyAlignment="1">
      <alignment horizontal="center" vertical="center" wrapText="1"/>
    </xf>
    <xf numFmtId="0" fontId="15" fillId="6" borderId="15" xfId="1" applyNumberFormat="1" applyFont="1" applyFill="1" applyBorder="1" applyAlignment="1">
      <alignment horizontal="center" vertical="center" wrapText="1"/>
    </xf>
    <xf numFmtId="0" fontId="15" fillId="5" borderId="13" xfId="1" applyNumberFormat="1" applyFont="1" applyFill="1" applyBorder="1" applyAlignment="1">
      <alignment horizontal="center" vertical="center" wrapText="1"/>
    </xf>
    <xf numFmtId="0" fontId="15" fillId="5" borderId="14" xfId="1" applyNumberFormat="1" applyFont="1" applyFill="1" applyBorder="1" applyAlignment="1">
      <alignment horizontal="center" vertical="center" wrapText="1"/>
    </xf>
    <xf numFmtId="0" fontId="15" fillId="5" borderId="15" xfId="1" applyNumberFormat="1" applyFont="1" applyFill="1" applyBorder="1" applyAlignment="1">
      <alignment horizontal="center" vertical="center" wrapText="1"/>
    </xf>
    <xf numFmtId="167" fontId="15" fillId="2" borderId="13" xfId="1" applyNumberFormat="1" applyFont="1" applyFill="1" applyBorder="1" applyAlignment="1">
      <alignment horizontal="center" vertical="center" wrapText="1"/>
    </xf>
    <xf numFmtId="167" fontId="15" fillId="2" borderId="14" xfId="1" applyNumberFormat="1" applyFont="1" applyFill="1" applyBorder="1" applyAlignment="1">
      <alignment horizontal="center" vertical="center" wrapText="1"/>
    </xf>
    <xf numFmtId="167" fontId="15" fillId="2" borderId="15" xfId="1" applyNumberFormat="1" applyFont="1" applyFill="1" applyBorder="1" applyAlignment="1">
      <alignment horizontal="center" vertical="center" wrapText="1"/>
    </xf>
    <xf numFmtId="167" fontId="15" fillId="6" borderId="13" xfId="1" applyNumberFormat="1" applyFont="1" applyFill="1" applyBorder="1" applyAlignment="1">
      <alignment horizontal="center" vertical="center" wrapText="1"/>
    </xf>
    <xf numFmtId="167" fontId="15" fillId="6" borderId="14" xfId="1" applyNumberFormat="1" applyFont="1" applyFill="1" applyBorder="1" applyAlignment="1">
      <alignment horizontal="center" vertical="center" wrapText="1"/>
    </xf>
    <xf numFmtId="167" fontId="15" fillId="6" borderId="15" xfId="1" applyNumberFormat="1" applyFont="1" applyFill="1" applyBorder="1" applyAlignment="1">
      <alignment horizontal="center" vertical="center" wrapText="1"/>
    </xf>
    <xf numFmtId="167" fontId="15" fillId="5" borderId="13" xfId="1" applyNumberFormat="1" applyFont="1" applyFill="1" applyBorder="1" applyAlignment="1">
      <alignment horizontal="center" vertical="center" wrapText="1"/>
    </xf>
    <xf numFmtId="167" fontId="15" fillId="5" borderId="14" xfId="1" applyNumberFormat="1" applyFont="1" applyFill="1" applyBorder="1" applyAlignment="1">
      <alignment horizontal="center" vertical="center" wrapText="1"/>
    </xf>
    <xf numFmtId="167" fontId="15" fillId="5" borderId="15" xfId="1" applyNumberFormat="1" applyFont="1" applyFill="1" applyBorder="1" applyAlignment="1">
      <alignment horizontal="center" vertical="center" wrapText="1"/>
    </xf>
  </cellXfs>
  <cellStyles count="4">
    <cellStyle name="Monétaire 2" xfId="2"/>
    <cellStyle name="Normal" xfId="0" builtinId="0"/>
    <cellStyle name="Normal 2" xfId="1"/>
    <cellStyle name="Pourcentage 2" xfId="3"/>
  </cellStyles>
  <dxfs count="942"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DFDFD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T261"/>
  <sheetViews>
    <sheetView showGridLines="0" zoomScale="85" zoomScaleNormal="85" zoomScaleSheetLayoutView="100" workbookViewId="0">
      <pane ySplit="2" topLeftCell="A3" activePane="bottomLeft" state="frozenSplit"/>
      <selection activeCell="B2" sqref="B2"/>
      <selection pane="bottomLeft" activeCell="A3" sqref="A3"/>
    </sheetView>
  </sheetViews>
  <sheetFormatPr baseColWidth="10" defaultColWidth="10.6640625" defaultRowHeight="15" customHeight="1"/>
  <cols>
    <col min="1" max="1" width="9.5546875" customWidth="1"/>
    <col min="2" max="2" width="64.33203125" customWidth="1"/>
    <col min="3" max="4" width="8.109375" customWidth="1"/>
    <col min="5" max="5" width="10.6640625" customWidth="1"/>
    <col min="6" max="8" width="12.5546875" customWidth="1"/>
    <col min="9" max="10" width="8.109375" customWidth="1"/>
    <col min="11" max="11" width="10.6640625" customWidth="1"/>
    <col min="12" max="14" width="12.5546875" customWidth="1"/>
    <col min="15" max="16" width="8.109375" customWidth="1"/>
    <col min="17" max="17" width="10.6640625" customWidth="1"/>
    <col min="18" max="20" width="12.5546875" customWidth="1"/>
  </cols>
  <sheetData>
    <row r="1" spans="1:20" ht="15" customHeight="1">
      <c r="A1" s="1"/>
      <c r="B1" s="1"/>
      <c r="C1" s="228" t="s">
        <v>468</v>
      </c>
      <c r="D1" s="229"/>
      <c r="E1" s="229"/>
      <c r="F1" s="229"/>
      <c r="G1" s="229"/>
      <c r="H1" s="230"/>
      <c r="I1" s="234" t="s">
        <v>469</v>
      </c>
      <c r="J1" s="235"/>
      <c r="K1" s="235"/>
      <c r="L1" s="235"/>
      <c r="M1" s="235"/>
      <c r="N1" s="236"/>
      <c r="O1" s="231" t="s">
        <v>470</v>
      </c>
      <c r="P1" s="232"/>
      <c r="Q1" s="232"/>
      <c r="R1" s="232"/>
      <c r="S1" s="232"/>
      <c r="T1" s="233"/>
    </row>
    <row r="2" spans="1:20" ht="20.399999999999999">
      <c r="A2" s="3" t="s">
        <v>2</v>
      </c>
      <c r="B2" s="3" t="s">
        <v>3</v>
      </c>
      <c r="C2" s="8" t="s">
        <v>1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467</v>
      </c>
      <c r="I2" s="9" t="s">
        <v>1</v>
      </c>
      <c r="J2" s="9" t="s">
        <v>4</v>
      </c>
      <c r="K2" s="9" t="s">
        <v>5</v>
      </c>
      <c r="L2" s="9" t="s">
        <v>6</v>
      </c>
      <c r="M2" s="9" t="s">
        <v>7</v>
      </c>
      <c r="N2" s="9" t="s">
        <v>467</v>
      </c>
      <c r="O2" s="10" t="s">
        <v>1</v>
      </c>
      <c r="P2" s="10" t="s">
        <v>4</v>
      </c>
      <c r="Q2" s="10" t="s">
        <v>5</v>
      </c>
      <c r="R2" s="10" t="s">
        <v>6</v>
      </c>
      <c r="S2" s="10" t="s">
        <v>7</v>
      </c>
      <c r="T2" s="10" t="s">
        <v>467</v>
      </c>
    </row>
    <row r="3" spans="1:20" ht="15.6">
      <c r="A3" s="11" t="s">
        <v>8</v>
      </c>
      <c r="B3" s="12" t="s">
        <v>9</v>
      </c>
      <c r="C3" s="43"/>
      <c r="D3" s="43"/>
      <c r="E3" s="43"/>
      <c r="F3" s="43"/>
      <c r="G3" s="44"/>
      <c r="H3" s="43"/>
      <c r="I3" s="43"/>
      <c r="J3" s="43"/>
      <c r="K3" s="43"/>
      <c r="L3" s="43"/>
      <c r="M3" s="44"/>
      <c r="N3" s="43"/>
      <c r="O3" s="43"/>
      <c r="P3" s="43"/>
      <c r="Q3" s="43"/>
      <c r="R3" s="43"/>
      <c r="S3" s="44"/>
      <c r="T3" s="43"/>
    </row>
    <row r="4" spans="1:20" ht="15.75" customHeight="1">
      <c r="A4" s="14" t="s">
        <v>10</v>
      </c>
      <c r="B4" s="13" t="s">
        <v>11</v>
      </c>
      <c r="C4" s="43"/>
      <c r="D4" s="43"/>
      <c r="E4" s="43"/>
      <c r="F4" s="43"/>
      <c r="G4" s="45"/>
      <c r="H4" s="43"/>
      <c r="I4" s="43"/>
      <c r="J4" s="43"/>
      <c r="K4" s="43"/>
      <c r="L4" s="43"/>
      <c r="M4" s="45"/>
      <c r="N4" s="43"/>
      <c r="O4" s="43"/>
      <c r="P4" s="43"/>
      <c r="Q4" s="43"/>
      <c r="R4" s="43"/>
      <c r="S4" s="45"/>
      <c r="T4" s="43"/>
    </row>
    <row r="5" spans="1:20" ht="13.8">
      <c r="A5" s="14" t="s">
        <v>12</v>
      </c>
      <c r="B5" s="15" t="s">
        <v>13</v>
      </c>
      <c r="C5" s="46"/>
      <c r="D5" s="46"/>
      <c r="E5" s="46"/>
      <c r="F5" s="46"/>
      <c r="G5" s="47"/>
      <c r="H5" s="46"/>
      <c r="I5" s="46"/>
      <c r="J5" s="46"/>
      <c r="K5" s="46"/>
      <c r="L5" s="46"/>
      <c r="M5" s="47"/>
      <c r="N5" s="46"/>
      <c r="O5" s="46"/>
      <c r="P5" s="46"/>
      <c r="Q5" s="46"/>
      <c r="R5" s="46"/>
      <c r="S5" s="47"/>
      <c r="T5" s="46"/>
    </row>
    <row r="6" spans="1:20" ht="12.75" customHeight="1">
      <c r="A6" s="14" t="s">
        <v>14</v>
      </c>
      <c r="B6" s="16" t="s">
        <v>15</v>
      </c>
      <c r="C6" s="48"/>
      <c r="D6" s="48"/>
      <c r="E6" s="48"/>
      <c r="F6" s="48"/>
      <c r="G6" s="49"/>
      <c r="H6" s="48"/>
      <c r="I6" s="48"/>
      <c r="J6" s="48"/>
      <c r="K6" s="48"/>
      <c r="L6" s="48"/>
      <c r="M6" s="49"/>
      <c r="N6" s="48"/>
      <c r="O6" s="48"/>
      <c r="P6" s="48"/>
      <c r="Q6" s="48"/>
      <c r="R6" s="48"/>
      <c r="S6" s="49"/>
      <c r="T6" s="48"/>
    </row>
    <row r="7" spans="1:20" ht="13.2">
      <c r="A7" s="17" t="s">
        <v>16</v>
      </c>
      <c r="B7" s="18" t="s">
        <v>17</v>
      </c>
      <c r="C7" s="4" t="s">
        <v>18</v>
      </c>
      <c r="D7" s="50">
        <v>1</v>
      </c>
      <c r="E7" s="3"/>
      <c r="F7" s="51">
        <v>2925</v>
      </c>
      <c r="G7" s="52">
        <f>IF(AND(D7= "",E7= ""), 0, ROUND(ROUND(F7, 2) * ROUND(IF(E7="",D7,E7),  0), 2))</f>
        <v>2925</v>
      </c>
      <c r="H7" s="52"/>
      <c r="I7" s="4" t="s">
        <v>18</v>
      </c>
      <c r="J7" s="50">
        <v>1</v>
      </c>
      <c r="K7" s="3"/>
      <c r="L7" s="53">
        <v>4373.1000000000004</v>
      </c>
      <c r="M7" s="54">
        <f>IF(AND(J7= "",K7= ""), 0, ROUND(ROUND(L7, 2) * ROUND(IF(K7="",J7,K7),  0), 2))</f>
        <v>4373.1000000000004</v>
      </c>
      <c r="N7" s="52"/>
      <c r="O7" s="55" t="s">
        <v>18</v>
      </c>
      <c r="P7" s="50">
        <v>1</v>
      </c>
      <c r="Q7" s="3"/>
      <c r="R7" s="53">
        <v>745</v>
      </c>
      <c r="S7" s="54">
        <f>IF(AND(P7= "",Q7= ""), 0, ROUND(ROUND(R7, 2) * ROUND(IF(Q7="",P7,Q7),  0), 2))</f>
        <v>745</v>
      </c>
      <c r="T7" s="52"/>
    </row>
    <row r="8" spans="1:20" ht="13.2">
      <c r="A8" s="17" t="s">
        <v>19</v>
      </c>
      <c r="B8" s="18" t="s">
        <v>20</v>
      </c>
      <c r="C8" s="4" t="s">
        <v>18</v>
      </c>
      <c r="D8" s="50">
        <v>1</v>
      </c>
      <c r="E8" s="3"/>
      <c r="F8" s="51">
        <v>500</v>
      </c>
      <c r="G8" s="52">
        <f>IF(AND(D8= "",E8= ""), 0, ROUND(ROUND(F8, 2) * ROUND(IF(E8="",D8,E8),  0), 2))</f>
        <v>500</v>
      </c>
      <c r="H8" s="52"/>
      <c r="I8" s="4" t="s">
        <v>18</v>
      </c>
      <c r="J8" s="50">
        <v>1</v>
      </c>
      <c r="K8" s="3"/>
      <c r="L8" s="53">
        <v>632.79999999999995</v>
      </c>
      <c r="M8" s="54">
        <f>IF(AND(J8= "",K8= ""), 0, ROUND(ROUND(L8, 2) * ROUND(IF(K8="",J8,K8),  0), 2))</f>
        <v>632.79999999999995</v>
      </c>
      <c r="N8" s="52"/>
      <c r="O8" s="55" t="s">
        <v>18</v>
      </c>
      <c r="P8" s="50">
        <v>1</v>
      </c>
      <c r="Q8" s="3"/>
      <c r="R8" s="53">
        <v>210</v>
      </c>
      <c r="S8" s="54">
        <f>IF(AND(P8= "",Q8= ""), 0, ROUND(ROUND(R8, 2) * ROUND(IF(Q8="",P8,Q8),  0), 2))</f>
        <v>210</v>
      </c>
      <c r="T8" s="52"/>
    </row>
    <row r="9" spans="1:20" ht="12.75" customHeight="1">
      <c r="A9" s="14" t="s">
        <v>21</v>
      </c>
      <c r="B9" s="16" t="s">
        <v>22</v>
      </c>
      <c r="C9" s="48"/>
      <c r="D9" s="48"/>
      <c r="E9" s="48"/>
      <c r="F9" s="48"/>
      <c r="G9" s="49"/>
      <c r="H9" s="48"/>
      <c r="I9" s="48"/>
      <c r="J9" s="48"/>
      <c r="K9" s="31"/>
      <c r="L9" s="31"/>
      <c r="M9" s="56"/>
      <c r="N9" s="48"/>
      <c r="O9" s="31"/>
      <c r="P9" s="31"/>
      <c r="Q9" s="31"/>
      <c r="R9" s="31"/>
      <c r="S9" s="56"/>
      <c r="T9" s="48"/>
    </row>
    <row r="10" spans="1:20" ht="11.25" customHeight="1">
      <c r="A10" s="17" t="s">
        <v>23</v>
      </c>
      <c r="B10" s="18" t="s">
        <v>24</v>
      </c>
      <c r="C10" s="4" t="s">
        <v>18</v>
      </c>
      <c r="D10" s="50">
        <v>1</v>
      </c>
      <c r="E10" s="3"/>
      <c r="F10" s="51">
        <v>650</v>
      </c>
      <c r="G10" s="52">
        <f>IF(AND(D10= "",E10= ""), 0, ROUND(ROUND(F10, 2) * ROUND(IF(E10="",D10,E10),  0), 2))</f>
        <v>650</v>
      </c>
      <c r="H10" s="52"/>
      <c r="I10" s="4" t="s">
        <v>18</v>
      </c>
      <c r="J10" s="50">
        <v>1</v>
      </c>
      <c r="K10" s="57"/>
      <c r="L10" s="53">
        <v>525.45000000000005</v>
      </c>
      <c r="M10" s="54">
        <f>IF(AND(J10= "",K10= ""), 0, ROUND(ROUND(L10, 2) * ROUND(IF(K10="",J10,K10),  0), 2))</f>
        <v>525.45000000000005</v>
      </c>
      <c r="N10" s="52"/>
      <c r="O10" s="55" t="s">
        <v>18</v>
      </c>
      <c r="P10" s="58">
        <v>1</v>
      </c>
      <c r="Q10" s="57">
        <v>0</v>
      </c>
      <c r="R10" s="53">
        <v>350</v>
      </c>
      <c r="S10" s="54">
        <f>IF(AND(P10= "",Q10= ""), 0, ROUND(ROUND(R10, 2) * ROUND(IF(Q10="",P10,Q10),  0), 2))</f>
        <v>0</v>
      </c>
      <c r="T10" s="52"/>
    </row>
    <row r="11" spans="1:20" ht="13.2">
      <c r="A11" s="14" t="s">
        <v>25</v>
      </c>
      <c r="B11" s="16" t="s">
        <v>26</v>
      </c>
      <c r="C11" s="48"/>
      <c r="D11" s="48"/>
      <c r="E11" s="48"/>
      <c r="F11" s="48"/>
      <c r="G11" s="49"/>
      <c r="H11" s="48"/>
      <c r="I11" s="48"/>
      <c r="J11" s="48"/>
      <c r="K11" s="31"/>
      <c r="L11" s="31"/>
      <c r="M11" s="56"/>
      <c r="N11" s="48"/>
      <c r="O11" s="31"/>
      <c r="P11" s="31"/>
      <c r="Q11" s="31"/>
      <c r="R11" s="31"/>
      <c r="S11" s="56"/>
      <c r="T11" s="48"/>
    </row>
    <row r="12" spans="1:20" ht="22.5" customHeight="1">
      <c r="A12" s="17" t="s">
        <v>27</v>
      </c>
      <c r="B12" s="18" t="s">
        <v>28</v>
      </c>
      <c r="C12" s="4" t="s">
        <v>18</v>
      </c>
      <c r="D12" s="50">
        <v>1</v>
      </c>
      <c r="E12" s="3"/>
      <c r="F12" s="51">
        <v>750</v>
      </c>
      <c r="G12" s="52">
        <f t="shared" ref="G12:G17" si="0">IF(AND(D12= "",E12= ""), 0, ROUND(ROUND(F12, 2) * ROUND(IF(E12="",D12,E12),  0), 2))</f>
        <v>750</v>
      </c>
      <c r="H12" s="52"/>
      <c r="I12" s="4" t="s">
        <v>18</v>
      </c>
      <c r="J12" s="50">
        <v>1</v>
      </c>
      <c r="K12" s="57"/>
      <c r="L12" s="53">
        <v>1017</v>
      </c>
      <c r="M12" s="54">
        <f t="shared" ref="M12:M17" si="1">IF(AND(J12= "",K12= ""), 0, ROUND(ROUND(L12, 2) * ROUND(IF(K12="",J12,K12),  0), 2))</f>
        <v>1017</v>
      </c>
      <c r="N12" s="52"/>
      <c r="O12" s="55" t="s">
        <v>18</v>
      </c>
      <c r="P12" s="58">
        <v>1</v>
      </c>
      <c r="Q12" s="57"/>
      <c r="R12" s="53">
        <v>180</v>
      </c>
      <c r="S12" s="54">
        <f t="shared" ref="S12:S17" si="2">IF(AND(P12= "",Q12= ""), 0, ROUND(ROUND(R12, 2) * ROUND(IF(Q12="",P12,Q12),  0), 2))</f>
        <v>180</v>
      </c>
      <c r="T12" s="52"/>
    </row>
    <row r="13" spans="1:20" ht="11.25" customHeight="1">
      <c r="A13" s="17" t="s">
        <v>29</v>
      </c>
      <c r="B13" s="18" t="s">
        <v>30</v>
      </c>
      <c r="C13" s="4" t="s">
        <v>18</v>
      </c>
      <c r="D13" s="50">
        <v>1</v>
      </c>
      <c r="E13" s="3"/>
      <c r="F13" s="51">
        <v>739</v>
      </c>
      <c r="G13" s="52">
        <f t="shared" si="0"/>
        <v>739</v>
      </c>
      <c r="H13" s="52"/>
      <c r="I13" s="4" t="s">
        <v>18</v>
      </c>
      <c r="J13" s="50">
        <v>1</v>
      </c>
      <c r="K13" s="57"/>
      <c r="L13" s="53">
        <v>774.4</v>
      </c>
      <c r="M13" s="54">
        <f t="shared" si="1"/>
        <v>774.4</v>
      </c>
      <c r="N13" s="52"/>
      <c r="O13" s="55" t="s">
        <v>18</v>
      </c>
      <c r="P13" s="58">
        <v>1</v>
      </c>
      <c r="Q13" s="57"/>
      <c r="R13" s="53">
        <v>480</v>
      </c>
      <c r="S13" s="54">
        <f t="shared" si="2"/>
        <v>480</v>
      </c>
      <c r="T13" s="52"/>
    </row>
    <row r="14" spans="1:20" ht="13.2">
      <c r="A14" s="17" t="s">
        <v>31</v>
      </c>
      <c r="B14" s="18" t="s">
        <v>32</v>
      </c>
      <c r="C14" s="4" t="s">
        <v>18</v>
      </c>
      <c r="D14" s="50">
        <v>1</v>
      </c>
      <c r="E14" s="3"/>
      <c r="F14" s="51">
        <v>254</v>
      </c>
      <c r="G14" s="52">
        <f t="shared" si="0"/>
        <v>254</v>
      </c>
      <c r="H14" s="52"/>
      <c r="I14" s="4" t="s">
        <v>18</v>
      </c>
      <c r="J14" s="50">
        <v>1</v>
      </c>
      <c r="K14" s="57"/>
      <c r="L14" s="53">
        <v>266.2</v>
      </c>
      <c r="M14" s="54">
        <f t="shared" si="1"/>
        <v>266.2</v>
      </c>
      <c r="N14" s="52"/>
      <c r="O14" s="55" t="s">
        <v>18</v>
      </c>
      <c r="P14" s="58">
        <v>1</v>
      </c>
      <c r="Q14" s="57"/>
      <c r="R14" s="53">
        <v>310</v>
      </c>
      <c r="S14" s="54">
        <f t="shared" si="2"/>
        <v>310</v>
      </c>
      <c r="T14" s="52"/>
    </row>
    <row r="15" spans="1:20" ht="11.25" customHeight="1">
      <c r="A15" s="17" t="s">
        <v>33</v>
      </c>
      <c r="B15" s="18" t="s">
        <v>34</v>
      </c>
      <c r="C15" s="4" t="s">
        <v>18</v>
      </c>
      <c r="D15" s="50">
        <v>1</v>
      </c>
      <c r="E15" s="3"/>
      <c r="F15" s="51">
        <v>254</v>
      </c>
      <c r="G15" s="52">
        <f t="shared" si="0"/>
        <v>254</v>
      </c>
      <c r="H15" s="52"/>
      <c r="I15" s="4" t="s">
        <v>18</v>
      </c>
      <c r="J15" s="50">
        <v>1</v>
      </c>
      <c r="K15" s="57"/>
      <c r="L15" s="53">
        <v>266.2</v>
      </c>
      <c r="M15" s="54">
        <f t="shared" si="1"/>
        <v>266.2</v>
      </c>
      <c r="N15" s="52"/>
      <c r="O15" s="55" t="s">
        <v>18</v>
      </c>
      <c r="P15" s="58">
        <v>1</v>
      </c>
      <c r="Q15" s="57"/>
      <c r="R15" s="53">
        <v>450</v>
      </c>
      <c r="S15" s="54">
        <f t="shared" si="2"/>
        <v>450</v>
      </c>
      <c r="T15" s="52"/>
    </row>
    <row r="16" spans="1:20" ht="13.2">
      <c r="A16" s="17" t="s">
        <v>35</v>
      </c>
      <c r="B16" s="18" t="s">
        <v>36</v>
      </c>
      <c r="C16" s="4" t="s">
        <v>18</v>
      </c>
      <c r="D16" s="50">
        <v>1</v>
      </c>
      <c r="E16" s="3"/>
      <c r="F16" s="51">
        <v>0</v>
      </c>
      <c r="G16" s="59">
        <f t="shared" si="0"/>
        <v>0</v>
      </c>
      <c r="H16" s="59"/>
      <c r="I16" s="4" t="s">
        <v>18</v>
      </c>
      <c r="J16" s="50">
        <v>1</v>
      </c>
      <c r="K16" s="57"/>
      <c r="L16" s="53">
        <v>266.2</v>
      </c>
      <c r="M16" s="54">
        <f t="shared" si="1"/>
        <v>266.2</v>
      </c>
      <c r="N16" s="59"/>
      <c r="O16" s="55" t="s">
        <v>18</v>
      </c>
      <c r="P16" s="58">
        <v>1</v>
      </c>
      <c r="Q16" s="57"/>
      <c r="R16" s="53">
        <v>0</v>
      </c>
      <c r="S16" s="59">
        <f t="shared" si="2"/>
        <v>0</v>
      </c>
      <c r="T16" s="59"/>
    </row>
    <row r="17" spans="1:20" ht="13.2">
      <c r="A17" s="17" t="s">
        <v>37</v>
      </c>
      <c r="B17" s="18" t="s">
        <v>38</v>
      </c>
      <c r="C17" s="4" t="s">
        <v>18</v>
      </c>
      <c r="D17" s="50">
        <v>1</v>
      </c>
      <c r="E17" s="3"/>
      <c r="F17" s="51">
        <v>254</v>
      </c>
      <c r="G17" s="52">
        <f t="shared" si="0"/>
        <v>254</v>
      </c>
      <c r="H17" s="52"/>
      <c r="I17" s="4" t="s">
        <v>18</v>
      </c>
      <c r="J17" s="50">
        <v>1</v>
      </c>
      <c r="K17" s="57"/>
      <c r="L17" s="53">
        <v>266.2</v>
      </c>
      <c r="M17" s="54">
        <f t="shared" si="1"/>
        <v>266.2</v>
      </c>
      <c r="N17" s="52"/>
      <c r="O17" s="55" t="s">
        <v>18</v>
      </c>
      <c r="P17" s="58">
        <v>1</v>
      </c>
      <c r="Q17" s="57"/>
      <c r="R17" s="53">
        <v>850</v>
      </c>
      <c r="S17" s="54">
        <f t="shared" si="2"/>
        <v>850</v>
      </c>
      <c r="T17" s="52"/>
    </row>
    <row r="18" spans="1:20" ht="13.2">
      <c r="A18" s="14" t="s">
        <v>39</v>
      </c>
      <c r="B18" s="16" t="s">
        <v>40</v>
      </c>
      <c r="C18" s="48"/>
      <c r="D18" s="48"/>
      <c r="E18" s="48"/>
      <c r="F18" s="48"/>
      <c r="G18" s="49"/>
      <c r="H18" s="48"/>
      <c r="I18" s="48"/>
      <c r="J18" s="48"/>
      <c r="K18" s="31"/>
      <c r="L18" s="31"/>
      <c r="M18" s="56"/>
      <c r="N18" s="48"/>
      <c r="O18" s="31"/>
      <c r="P18" s="31"/>
      <c r="Q18" s="31"/>
      <c r="R18" s="31"/>
      <c r="S18" s="56"/>
      <c r="T18" s="48"/>
    </row>
    <row r="19" spans="1:20" ht="13.2">
      <c r="A19" s="17" t="s">
        <v>41</v>
      </c>
      <c r="B19" s="18" t="s">
        <v>40</v>
      </c>
      <c r="C19" s="4" t="s">
        <v>18</v>
      </c>
      <c r="D19" s="50">
        <v>1</v>
      </c>
      <c r="E19" s="3"/>
      <c r="F19" s="51">
        <v>1008</v>
      </c>
      <c r="G19" s="52">
        <f>IF(AND(D19= "",E19= ""), 0, ROUND(ROUND(F19, 2) * ROUND(IF(E19="",D19,E19),  0), 2))</f>
        <v>1008</v>
      </c>
      <c r="H19" s="52"/>
      <c r="I19" s="4" t="s">
        <v>18</v>
      </c>
      <c r="J19" s="50">
        <v>1</v>
      </c>
      <c r="K19" s="3"/>
      <c r="L19" s="53">
        <v>1278.2</v>
      </c>
      <c r="M19" s="54">
        <f>IF(AND(J19= "",K19= ""), 0, ROUND(ROUND(L19, 2) * ROUND(IF(K19="",J19,K19),  0), 2))</f>
        <v>1278.2</v>
      </c>
      <c r="N19" s="52"/>
      <c r="O19" s="55" t="s">
        <v>18</v>
      </c>
      <c r="P19" s="50">
        <v>1</v>
      </c>
      <c r="Q19" s="3"/>
      <c r="R19" s="53">
        <v>820</v>
      </c>
      <c r="S19" s="54">
        <f>IF(AND(P19= "",Q19= ""), 0, ROUND(ROUND(R19, 2) * ROUND(IF(Q19="",P19,Q19),  0), 2))</f>
        <v>820</v>
      </c>
      <c r="T19" s="52"/>
    </row>
    <row r="20" spans="1:20" ht="13.2">
      <c r="A20" s="14" t="s">
        <v>42</v>
      </c>
      <c r="B20" s="16" t="s">
        <v>43</v>
      </c>
      <c r="C20" s="48"/>
      <c r="D20" s="48"/>
      <c r="E20" s="48"/>
      <c r="F20" s="48"/>
      <c r="G20" s="49"/>
      <c r="H20" s="48"/>
      <c r="I20" s="48"/>
      <c r="J20" s="48"/>
      <c r="K20" s="48"/>
      <c r="L20" s="31"/>
      <c r="M20" s="56"/>
      <c r="N20" s="48"/>
      <c r="O20" s="31"/>
      <c r="P20" s="48"/>
      <c r="Q20" s="48"/>
      <c r="R20" s="31"/>
      <c r="S20" s="56"/>
      <c r="T20" s="48"/>
    </row>
    <row r="21" spans="1:20" ht="13.2">
      <c r="A21" s="17" t="s">
        <v>44</v>
      </c>
      <c r="B21" s="18" t="s">
        <v>43</v>
      </c>
      <c r="C21" s="4" t="s">
        <v>18</v>
      </c>
      <c r="D21" s="50">
        <v>1</v>
      </c>
      <c r="E21" s="3"/>
      <c r="F21" s="51">
        <v>1008</v>
      </c>
      <c r="G21" s="52">
        <f>IF(AND(D21= "",E21= ""), 0, ROUND(ROUND(F21, 2) * ROUND(IF(E21="",D21,E21),  0), 2))</f>
        <v>1008</v>
      </c>
      <c r="H21" s="52"/>
      <c r="I21" s="4" t="s">
        <v>18</v>
      </c>
      <c r="J21" s="50">
        <v>1</v>
      </c>
      <c r="K21" s="3"/>
      <c r="L21" s="53">
        <v>701.9</v>
      </c>
      <c r="M21" s="54">
        <f>IF(AND(J21= "",K21= ""), 0, ROUND(ROUND(L21, 2) * ROUND(IF(K21="",J21,K21),  0), 2))</f>
        <v>701.9</v>
      </c>
      <c r="N21" s="52"/>
      <c r="O21" s="55" t="s">
        <v>18</v>
      </c>
      <c r="P21" s="50">
        <v>1</v>
      </c>
      <c r="Q21" s="3"/>
      <c r="R21" s="53">
        <v>250</v>
      </c>
      <c r="S21" s="54">
        <f>IF(AND(P21= "",Q21= ""), 0, ROUND(ROUND(R21, 2) * ROUND(IF(Q21="",P21,Q21),  0), 2))</f>
        <v>250</v>
      </c>
      <c r="T21" s="52"/>
    </row>
    <row r="22" spans="1:20" ht="12.75" customHeight="1">
      <c r="A22" s="14" t="s">
        <v>45</v>
      </c>
      <c r="B22" s="16" t="s">
        <v>46</v>
      </c>
      <c r="C22" s="48"/>
      <c r="D22" s="48"/>
      <c r="E22" s="48"/>
      <c r="F22" s="48"/>
      <c r="G22" s="49"/>
      <c r="H22" s="48"/>
      <c r="I22" s="48"/>
      <c r="J22" s="48"/>
      <c r="K22" s="48"/>
      <c r="L22" s="31"/>
      <c r="M22" s="56"/>
      <c r="N22" s="48"/>
      <c r="O22" s="31"/>
      <c r="P22" s="48"/>
      <c r="Q22" s="48"/>
      <c r="R22" s="31"/>
      <c r="S22" s="56"/>
      <c r="T22" s="48"/>
    </row>
    <row r="23" spans="1:20" ht="13.2">
      <c r="A23" s="17" t="s">
        <v>47</v>
      </c>
      <c r="B23" s="18" t="s">
        <v>48</v>
      </c>
      <c r="C23" s="4" t="s">
        <v>18</v>
      </c>
      <c r="D23" s="50">
        <v>1</v>
      </c>
      <c r="E23" s="3"/>
      <c r="F23" s="51">
        <v>1516</v>
      </c>
      <c r="G23" s="52">
        <f>IF(AND(D23= "",E23= ""), 0, ROUND(ROUND(F23, 2) * ROUND(IF(E23="",D23,E23),  0), 2))</f>
        <v>1516</v>
      </c>
      <c r="H23" s="52"/>
      <c r="I23" s="4" t="s">
        <v>18</v>
      </c>
      <c r="J23" s="50">
        <v>1</v>
      </c>
      <c r="K23" s="3"/>
      <c r="L23" s="53">
        <v>2081.8000000000002</v>
      </c>
      <c r="M23" s="54">
        <f>IF(AND(J23= "",K23= ""), 0, ROUND(ROUND(L23, 2) * ROUND(IF(K23="",J23,K23),  0), 2))</f>
        <v>2081.8000000000002</v>
      </c>
      <c r="N23" s="52"/>
      <c r="O23" s="55" t="s">
        <v>18</v>
      </c>
      <c r="P23" s="50">
        <v>1</v>
      </c>
      <c r="Q23" s="3"/>
      <c r="R23" s="53">
        <v>320</v>
      </c>
      <c r="S23" s="54">
        <f>IF(AND(P23= "",Q23= ""), 0, ROUND(ROUND(R23, 2) * ROUND(IF(Q23="",P23,Q23),  0), 2))</f>
        <v>320</v>
      </c>
      <c r="T23" s="52"/>
    </row>
    <row r="24" spans="1:20" ht="13.2">
      <c r="A24" s="17" t="s">
        <v>49</v>
      </c>
      <c r="B24" s="18" t="s">
        <v>50</v>
      </c>
      <c r="C24" s="4" t="s">
        <v>18</v>
      </c>
      <c r="D24" s="50">
        <v>1</v>
      </c>
      <c r="E24" s="3"/>
      <c r="F24" s="51">
        <v>979</v>
      </c>
      <c r="G24" s="52">
        <f>IF(AND(D24= "",E24= ""), 0, ROUND(ROUND(F24, 2) * ROUND(IF(E24="",D24,E24),  0), 2))</f>
        <v>979</v>
      </c>
      <c r="H24" s="52"/>
      <c r="I24" s="4" t="s">
        <v>18</v>
      </c>
      <c r="J24" s="50">
        <v>1</v>
      </c>
      <c r="K24" s="3"/>
      <c r="L24" s="53">
        <v>835</v>
      </c>
      <c r="M24" s="54">
        <f>IF(AND(J24= "",K24= ""), 0, ROUND(ROUND(L24, 2) * ROUND(IF(K24="",J24,K24),  0), 2))</f>
        <v>835</v>
      </c>
      <c r="N24" s="52"/>
      <c r="O24" s="55" t="s">
        <v>18</v>
      </c>
      <c r="P24" s="50">
        <v>1</v>
      </c>
      <c r="Q24" s="3"/>
      <c r="R24" s="53">
        <v>180</v>
      </c>
      <c r="S24" s="54">
        <f>IF(AND(P24= "",Q24= ""), 0, ROUND(ROUND(R24, 2) * ROUND(IF(Q24="",P24,Q24),  0), 2))</f>
        <v>180</v>
      </c>
      <c r="T24" s="52"/>
    </row>
    <row r="25" spans="1:20" ht="13.2">
      <c r="A25" s="19"/>
      <c r="B25" s="20" t="s">
        <v>465</v>
      </c>
      <c r="C25" s="60"/>
      <c r="D25" s="61"/>
      <c r="E25" s="60"/>
      <c r="F25" s="62">
        <f>SUM(G7:G24)</f>
        <v>10837</v>
      </c>
      <c r="G25" s="63"/>
      <c r="H25" s="62"/>
      <c r="I25" s="60"/>
      <c r="J25" s="61"/>
      <c r="K25" s="60"/>
      <c r="L25" s="62">
        <f>SUM(M7:M24)</f>
        <v>13284.45</v>
      </c>
      <c r="M25" s="64"/>
      <c r="N25" s="62"/>
      <c r="O25" s="65"/>
      <c r="P25" s="61"/>
      <c r="Q25" s="60"/>
      <c r="R25" s="62">
        <f>SUM(S7:S24)</f>
        <v>4795</v>
      </c>
      <c r="S25" s="64"/>
      <c r="T25" s="62"/>
    </row>
    <row r="26" spans="1:20" ht="15" customHeight="1">
      <c r="A26" s="14" t="s">
        <v>51</v>
      </c>
      <c r="B26" s="15" t="s">
        <v>52</v>
      </c>
      <c r="C26" s="46"/>
      <c r="D26" s="46"/>
      <c r="E26" s="46"/>
      <c r="F26" s="46"/>
      <c r="G26" s="47"/>
      <c r="H26" s="46"/>
      <c r="I26" s="46"/>
      <c r="J26" s="46"/>
      <c r="K26" s="66"/>
      <c r="L26" s="66"/>
      <c r="M26" s="67"/>
      <c r="N26" s="46"/>
      <c r="O26" s="66"/>
      <c r="P26" s="66"/>
      <c r="Q26" s="66"/>
      <c r="R26" s="66"/>
      <c r="S26" s="67"/>
      <c r="T26" s="46"/>
    </row>
    <row r="27" spans="1:20" ht="13.2">
      <c r="A27" s="14" t="s">
        <v>53</v>
      </c>
      <c r="B27" s="16" t="s">
        <v>54</v>
      </c>
      <c r="C27" s="48"/>
      <c r="D27" s="48"/>
      <c r="E27" s="48"/>
      <c r="F27" s="48"/>
      <c r="G27" s="49"/>
      <c r="H27" s="48"/>
      <c r="I27" s="48"/>
      <c r="J27" s="48"/>
      <c r="K27" s="31"/>
      <c r="L27" s="31"/>
      <c r="M27" s="56"/>
      <c r="N27" s="48"/>
      <c r="O27" s="31"/>
      <c r="P27" s="31"/>
      <c r="Q27" s="31"/>
      <c r="R27" s="31"/>
      <c r="S27" s="56"/>
      <c r="T27" s="48"/>
    </row>
    <row r="28" spans="1:20" ht="13.2">
      <c r="A28" s="17" t="s">
        <v>55</v>
      </c>
      <c r="B28" s="18" t="s">
        <v>54</v>
      </c>
      <c r="C28" s="4" t="s">
        <v>18</v>
      </c>
      <c r="D28" s="50">
        <v>1</v>
      </c>
      <c r="E28" s="3">
        <v>1</v>
      </c>
      <c r="F28" s="51">
        <v>500</v>
      </c>
      <c r="G28" s="52">
        <f>IF(AND(D28= "",E28= ""), 0, ROUND(ROUND(F28, 2) * ROUND(IF(E28="",D28,E28),  0), 2))</f>
        <v>500</v>
      </c>
      <c r="H28" s="52"/>
      <c r="I28" s="4" t="s">
        <v>18</v>
      </c>
      <c r="J28" s="50">
        <v>1</v>
      </c>
      <c r="K28" s="57">
        <v>1</v>
      </c>
      <c r="L28" s="53">
        <v>793.83</v>
      </c>
      <c r="M28" s="54">
        <f>IF(AND(J28= "",K28= ""), 0, ROUND(ROUND(L28, 2) * ROUND(IF(K28="",J28,K28),  0), 2))</f>
        <v>793.83</v>
      </c>
      <c r="N28" s="52"/>
      <c r="O28" s="55" t="s">
        <v>18</v>
      </c>
      <c r="P28" s="58">
        <v>1</v>
      </c>
      <c r="Q28" s="57">
        <v>1</v>
      </c>
      <c r="R28" s="53">
        <v>220</v>
      </c>
      <c r="S28" s="54">
        <f>IF(AND(P28= "",Q28= ""), 0, ROUND(ROUND(R28, 2) * ROUND(IF(Q28="",P28,Q28),  0), 2))</f>
        <v>220</v>
      </c>
      <c r="T28" s="52"/>
    </row>
    <row r="29" spans="1:20" ht="13.2">
      <c r="A29" s="14" t="s">
        <v>56</v>
      </c>
      <c r="B29" s="16" t="s">
        <v>57</v>
      </c>
      <c r="C29" s="48"/>
      <c r="D29" s="48"/>
      <c r="E29" s="48"/>
      <c r="F29" s="48"/>
      <c r="G29" s="49"/>
      <c r="H29" s="48"/>
      <c r="I29" s="48"/>
      <c r="J29" s="48"/>
      <c r="K29" s="31"/>
      <c r="L29" s="31"/>
      <c r="M29" s="56"/>
      <c r="N29" s="48"/>
      <c r="O29" s="31"/>
      <c r="P29" s="31"/>
      <c r="Q29" s="31"/>
      <c r="R29" s="31"/>
      <c r="S29" s="56"/>
      <c r="T29" s="48"/>
    </row>
    <row r="30" spans="1:20" ht="22.5" customHeight="1">
      <c r="A30" s="17" t="s">
        <v>58</v>
      </c>
      <c r="B30" s="18" t="s">
        <v>59</v>
      </c>
      <c r="C30" s="4" t="s">
        <v>60</v>
      </c>
      <c r="D30" s="68">
        <v>0</v>
      </c>
      <c r="E30" s="3">
        <v>583</v>
      </c>
      <c r="F30" s="51">
        <v>1.1499999999999999</v>
      </c>
      <c r="G30" s="52">
        <f>IF(AND(D30= "",E30= ""), 0, ROUND(ROUND(F30, 2) * ROUND(IF(E30="",D30,E30),  3), 2))</f>
        <v>670.45</v>
      </c>
      <c r="H30" s="52"/>
      <c r="I30" s="4" t="s">
        <v>60</v>
      </c>
      <c r="J30" s="68">
        <v>0</v>
      </c>
      <c r="K30" s="57">
        <v>643</v>
      </c>
      <c r="L30" s="53">
        <v>2.99</v>
      </c>
      <c r="M30" s="54">
        <f>IF(AND(J30= "",K30= ""), 0, ROUND(ROUND(L30, 2) * ROUND(IF(K30="",J30,K30),  3), 2))</f>
        <v>1922.57</v>
      </c>
      <c r="N30" s="52"/>
      <c r="O30" s="55" t="s">
        <v>60</v>
      </c>
      <c r="P30" s="69">
        <v>0</v>
      </c>
      <c r="Q30" s="57">
        <v>425</v>
      </c>
      <c r="R30" s="53">
        <v>5</v>
      </c>
      <c r="S30" s="54">
        <f>IF(AND(P30= "",Q30= ""), 0, ROUND(ROUND(R30, 2) * ROUND(IF(Q30="",P30,Q30),  3), 2))</f>
        <v>2125</v>
      </c>
      <c r="T30" s="52"/>
    </row>
    <row r="31" spans="1:20" ht="13.2">
      <c r="A31" s="17" t="s">
        <v>61</v>
      </c>
      <c r="B31" s="18" t="s">
        <v>62</v>
      </c>
      <c r="C31" s="4" t="s">
        <v>60</v>
      </c>
      <c r="D31" s="68">
        <v>0</v>
      </c>
      <c r="E31" s="3">
        <v>436</v>
      </c>
      <c r="F31" s="51">
        <v>7.05</v>
      </c>
      <c r="G31" s="52">
        <f>IF(AND(D31= "",E31= ""), 0, ROUND(ROUND(F31, 2) * ROUND(IF(E31="",D31,E31),  3), 2))</f>
        <v>3073.8</v>
      </c>
      <c r="H31" s="52"/>
      <c r="I31" s="4" t="s">
        <v>60</v>
      </c>
      <c r="J31" s="68">
        <v>0</v>
      </c>
      <c r="K31" s="57">
        <v>513</v>
      </c>
      <c r="L31" s="53">
        <v>9.7799999999999994</v>
      </c>
      <c r="M31" s="54">
        <f>IF(AND(J31= "",K31= ""), 0, ROUND(ROUND(L31, 2) * ROUND(IF(K31="",J31,K31),  3), 2))</f>
        <v>5017.1400000000003</v>
      </c>
      <c r="N31" s="52"/>
      <c r="O31" s="55" t="s">
        <v>60</v>
      </c>
      <c r="P31" s="69">
        <v>0</v>
      </c>
      <c r="Q31" s="57">
        <v>200</v>
      </c>
      <c r="R31" s="53">
        <v>15</v>
      </c>
      <c r="S31" s="54">
        <f>IF(AND(P31= "",Q31= ""), 0, ROUND(ROUND(R31, 2) * ROUND(IF(Q31="",P31,Q31),  3), 2))</f>
        <v>3000</v>
      </c>
      <c r="T31" s="52"/>
    </row>
    <row r="32" spans="1:20" ht="13.2">
      <c r="A32" s="17" t="s">
        <v>63</v>
      </c>
      <c r="B32" s="18" t="s">
        <v>64</v>
      </c>
      <c r="C32" s="4" t="s">
        <v>60</v>
      </c>
      <c r="D32" s="68">
        <v>0</v>
      </c>
      <c r="E32" s="3">
        <v>147</v>
      </c>
      <c r="F32" s="51">
        <v>5.2</v>
      </c>
      <c r="G32" s="52">
        <f>IF(AND(D32= "",E32= ""), 0, ROUND(ROUND(F32, 2) * ROUND(IF(E32="",D32,E32),  3), 2))</f>
        <v>764.4</v>
      </c>
      <c r="H32" s="52"/>
      <c r="I32" s="4" t="s">
        <v>60</v>
      </c>
      <c r="J32" s="68">
        <v>0</v>
      </c>
      <c r="K32" s="57">
        <v>130</v>
      </c>
      <c r="L32" s="53">
        <v>4.82</v>
      </c>
      <c r="M32" s="54">
        <f>IF(AND(J32= "",K32= ""), 0, ROUND(ROUND(L32, 2) * ROUND(IF(K32="",J32,K32),  3), 2))</f>
        <v>626.6</v>
      </c>
      <c r="N32" s="52"/>
      <c r="O32" s="55" t="s">
        <v>60</v>
      </c>
      <c r="P32" s="69">
        <v>0</v>
      </c>
      <c r="Q32" s="57">
        <v>225</v>
      </c>
      <c r="R32" s="53">
        <v>1.5</v>
      </c>
      <c r="S32" s="54">
        <f>IF(AND(P32= "",Q32= ""), 0, ROUND(ROUND(R32, 2) * ROUND(IF(Q32="",P32,Q32),  3), 2))</f>
        <v>337.5</v>
      </c>
      <c r="T32" s="52"/>
    </row>
    <row r="33" spans="1:20" ht="22.5" customHeight="1">
      <c r="A33" s="17" t="s">
        <v>65</v>
      </c>
      <c r="B33" s="18" t="s">
        <v>66</v>
      </c>
      <c r="C33" s="4" t="s">
        <v>60</v>
      </c>
      <c r="D33" s="68">
        <v>0</v>
      </c>
      <c r="E33" s="3">
        <v>147</v>
      </c>
      <c r="F33" s="51">
        <v>14.15</v>
      </c>
      <c r="G33" s="52">
        <f>IF(AND(D33= "",E33= ""), 0, ROUND(ROUND(F33, 2) * ROUND(IF(E33="",D33,E33),  3), 2))</f>
        <v>2080.0500000000002</v>
      </c>
      <c r="H33" s="52"/>
      <c r="I33" s="4" t="s">
        <v>60</v>
      </c>
      <c r="J33" s="68">
        <v>0</v>
      </c>
      <c r="K33" s="57">
        <v>130</v>
      </c>
      <c r="L33" s="53">
        <v>16.88</v>
      </c>
      <c r="M33" s="54">
        <f>IF(AND(J33= "",K33= ""), 0, ROUND(ROUND(L33, 2) * ROUND(IF(K33="",J33,K33),  3), 2))</f>
        <v>2194.4</v>
      </c>
      <c r="N33" s="52"/>
      <c r="O33" s="55" t="s">
        <v>60</v>
      </c>
      <c r="P33" s="69">
        <v>0</v>
      </c>
      <c r="Q33" s="57">
        <v>150</v>
      </c>
      <c r="R33" s="53">
        <v>4</v>
      </c>
      <c r="S33" s="54">
        <f>IF(AND(P33= "",Q33= ""), 0, ROUND(ROUND(R33, 2) * ROUND(IF(Q33="",P33,Q33),  3), 2))</f>
        <v>600</v>
      </c>
      <c r="T33" s="52"/>
    </row>
    <row r="34" spans="1:20" ht="13.2">
      <c r="A34" s="14" t="s">
        <v>67</v>
      </c>
      <c r="B34" s="16" t="s">
        <v>68</v>
      </c>
      <c r="C34" s="48"/>
      <c r="D34" s="48"/>
      <c r="E34" s="48"/>
      <c r="F34" s="48"/>
      <c r="G34" s="49"/>
      <c r="H34" s="48"/>
      <c r="I34" s="48"/>
      <c r="J34" s="48"/>
      <c r="K34" s="31"/>
      <c r="L34" s="31"/>
      <c r="M34" s="56"/>
      <c r="N34" s="48"/>
      <c r="O34" s="31"/>
      <c r="P34" s="31"/>
      <c r="Q34" s="31"/>
      <c r="R34" s="31"/>
      <c r="S34" s="56"/>
      <c r="T34" s="48"/>
    </row>
    <row r="35" spans="1:20" ht="11.25" customHeight="1">
      <c r="A35" s="17" t="s">
        <v>69</v>
      </c>
      <c r="B35" s="18" t="s">
        <v>70</v>
      </c>
      <c r="C35" s="4" t="s">
        <v>60</v>
      </c>
      <c r="D35" s="68">
        <v>0</v>
      </c>
      <c r="E35" s="3">
        <v>90</v>
      </c>
      <c r="F35" s="51">
        <v>5</v>
      </c>
      <c r="G35" s="52">
        <f>IF(AND(D35= "",E35= ""), 0, ROUND(ROUND(F35, 2) * ROUND(IF(E35="",D35,E35),  3), 2))</f>
        <v>450</v>
      </c>
      <c r="H35" s="52"/>
      <c r="I35" s="4" t="s">
        <v>60</v>
      </c>
      <c r="J35" s="68">
        <v>0</v>
      </c>
      <c r="K35" s="57">
        <v>431</v>
      </c>
      <c r="L35" s="53">
        <v>4.46</v>
      </c>
      <c r="M35" s="54">
        <f>IF(AND(J35= "",K35= ""), 0, ROUND(ROUND(L35, 2) * ROUND(IF(K35="",J35,K35),  3), 2))</f>
        <v>1922.26</v>
      </c>
      <c r="N35" s="52"/>
      <c r="O35" s="55" t="s">
        <v>60</v>
      </c>
      <c r="P35" s="69">
        <v>0</v>
      </c>
      <c r="Q35" s="57"/>
      <c r="R35" s="53">
        <v>0</v>
      </c>
      <c r="S35" s="59">
        <f t="shared" ref="S35:S40" si="3">IF(AND(P35= "",Q35= ""), 0, ROUND(ROUND(R35, 2) * ROUND(IF(Q35="",P35,Q35),  3), 2))</f>
        <v>0</v>
      </c>
      <c r="T35" s="52"/>
    </row>
    <row r="36" spans="1:20" ht="11.25" customHeight="1">
      <c r="A36" s="17" t="s">
        <v>69</v>
      </c>
      <c r="B36" s="18" t="s">
        <v>71</v>
      </c>
      <c r="C36" s="4" t="s">
        <v>60</v>
      </c>
      <c r="D36" s="68">
        <v>0</v>
      </c>
      <c r="E36" s="3">
        <v>410</v>
      </c>
      <c r="F36" s="51">
        <v>5</v>
      </c>
      <c r="G36" s="52">
        <f>IF(AND(D36= "",E36= ""), 0, ROUND(ROUND(F36, 2) * ROUND(IF(E36="",D36,E36),  3), 2))</f>
        <v>2050</v>
      </c>
      <c r="H36" s="52"/>
      <c r="I36" s="4" t="s">
        <v>60</v>
      </c>
      <c r="J36" s="68">
        <v>0</v>
      </c>
      <c r="K36" s="57">
        <v>173</v>
      </c>
      <c r="L36" s="53">
        <v>5.55</v>
      </c>
      <c r="M36" s="54">
        <f>IF(AND(J36= "",K36= ""), 0, ROUND(ROUND(L36, 2) * ROUND(IF(K36="",J36,K36),  3), 2))</f>
        <v>960.15</v>
      </c>
      <c r="N36" s="52"/>
      <c r="O36" s="55" t="s">
        <v>60</v>
      </c>
      <c r="P36" s="69">
        <v>0</v>
      </c>
      <c r="Q36" s="57"/>
      <c r="R36" s="53">
        <v>0</v>
      </c>
      <c r="S36" s="59">
        <f t="shared" si="3"/>
        <v>0</v>
      </c>
      <c r="T36" s="52"/>
    </row>
    <row r="37" spans="1:20" ht="11.25" customHeight="1">
      <c r="A37" s="21"/>
      <c r="B37" s="22" t="s">
        <v>444</v>
      </c>
      <c r="C37" s="4"/>
      <c r="D37" s="68"/>
      <c r="E37" s="3"/>
      <c r="F37" s="51"/>
      <c r="G37" s="52"/>
      <c r="H37" s="52"/>
      <c r="I37" s="4"/>
      <c r="J37" s="68"/>
      <c r="K37" s="57"/>
      <c r="L37" s="53"/>
      <c r="M37" s="54"/>
      <c r="N37" s="52"/>
      <c r="O37" s="6" t="s">
        <v>60</v>
      </c>
      <c r="P37" s="70"/>
      <c r="Q37" s="10">
        <v>745</v>
      </c>
      <c r="R37" s="71">
        <v>5.3</v>
      </c>
      <c r="S37" s="72">
        <f t="shared" si="3"/>
        <v>3948.5</v>
      </c>
      <c r="T37" s="52"/>
    </row>
    <row r="38" spans="1:20" ht="13.2">
      <c r="A38" s="17" t="s">
        <v>72</v>
      </c>
      <c r="B38" s="18" t="s">
        <v>73</v>
      </c>
      <c r="C38" s="4" t="s">
        <v>60</v>
      </c>
      <c r="D38" s="68">
        <v>0</v>
      </c>
      <c r="E38" s="3">
        <v>80</v>
      </c>
      <c r="F38" s="51">
        <v>17.100000000000001</v>
      </c>
      <c r="G38" s="52">
        <f>IF(AND(D38= "",E38= ""), 0, ROUND(ROUND(F38, 2) * ROUND(IF(E38="",D38,E38),  3), 2))</f>
        <v>1368</v>
      </c>
      <c r="H38" s="52"/>
      <c r="I38" s="4" t="s">
        <v>60</v>
      </c>
      <c r="J38" s="68">
        <v>0</v>
      </c>
      <c r="K38" s="57">
        <v>8</v>
      </c>
      <c r="L38" s="53">
        <v>42.09</v>
      </c>
      <c r="M38" s="54">
        <f>IF(AND(J38= "",K38= ""), 0, ROUND(ROUND(L38, 2) * ROUND(IF(K38="",J38,K38),  3), 2))</f>
        <v>336.72</v>
      </c>
      <c r="N38" s="52"/>
      <c r="O38" s="55" t="s">
        <v>60</v>
      </c>
      <c r="P38" s="69">
        <v>0</v>
      </c>
      <c r="Q38" s="57">
        <v>0</v>
      </c>
      <c r="R38" s="53">
        <v>0</v>
      </c>
      <c r="S38" s="54">
        <f t="shared" si="3"/>
        <v>0</v>
      </c>
      <c r="T38" s="52"/>
    </row>
    <row r="39" spans="1:20" ht="13.2">
      <c r="A39" s="17" t="s">
        <v>74</v>
      </c>
      <c r="B39" s="18" t="s">
        <v>75</v>
      </c>
      <c r="C39" s="4" t="s">
        <v>60</v>
      </c>
      <c r="D39" s="68">
        <v>0</v>
      </c>
      <c r="E39" s="3">
        <v>120</v>
      </c>
      <c r="F39" s="51">
        <v>5</v>
      </c>
      <c r="G39" s="52">
        <f>IF(AND(D39= "",E39= ""), 0, ROUND(ROUND(F39, 2) * ROUND(IF(E39="",D39,E39),  3), 2))</f>
        <v>600</v>
      </c>
      <c r="H39" s="52"/>
      <c r="I39" s="4" t="s">
        <v>60</v>
      </c>
      <c r="J39" s="68">
        <v>0</v>
      </c>
      <c r="K39" s="57">
        <v>82</v>
      </c>
      <c r="L39" s="53">
        <v>17.850000000000001</v>
      </c>
      <c r="M39" s="54">
        <f>IF(AND(J39= "",K39= ""), 0, ROUND(ROUND(L39, 2) * ROUND(IF(K39="",J39,K39),  3), 2))</f>
        <v>1463.7</v>
      </c>
      <c r="N39" s="52"/>
      <c r="O39" s="55" t="s">
        <v>60</v>
      </c>
      <c r="P39" s="69">
        <v>0</v>
      </c>
      <c r="Q39" s="57">
        <v>150</v>
      </c>
      <c r="R39" s="53">
        <v>5.3</v>
      </c>
      <c r="S39" s="54">
        <f t="shared" si="3"/>
        <v>795</v>
      </c>
      <c r="T39" s="52"/>
    </row>
    <row r="40" spans="1:20" ht="13.2">
      <c r="A40" s="17" t="s">
        <v>76</v>
      </c>
      <c r="B40" s="18" t="s">
        <v>77</v>
      </c>
      <c r="C40" s="4" t="s">
        <v>60</v>
      </c>
      <c r="D40" s="68">
        <v>0</v>
      </c>
      <c r="E40" s="3">
        <v>620</v>
      </c>
      <c r="F40" s="51">
        <v>17.25</v>
      </c>
      <c r="G40" s="52">
        <f>IF(AND(D40= "",E40= ""), 0, ROUND(ROUND(F40, 2) * ROUND(IF(E40="",D40,E40),  3), 2))</f>
        <v>10695</v>
      </c>
      <c r="H40" s="52"/>
      <c r="I40" s="4" t="s">
        <v>60</v>
      </c>
      <c r="J40" s="68">
        <v>0</v>
      </c>
      <c r="K40" s="57">
        <v>678</v>
      </c>
      <c r="L40" s="53">
        <v>11.1</v>
      </c>
      <c r="M40" s="54">
        <f>IF(AND(J40= "",K40= ""), 0, ROUND(ROUND(L40, 2) * ROUND(IF(K40="",J40,K40),  3), 2))</f>
        <v>7525.8</v>
      </c>
      <c r="N40" s="52"/>
      <c r="O40" s="55" t="s">
        <v>60</v>
      </c>
      <c r="P40" s="69">
        <v>0</v>
      </c>
      <c r="Q40" s="57">
        <v>905</v>
      </c>
      <c r="R40" s="53">
        <v>15</v>
      </c>
      <c r="S40" s="54">
        <f t="shared" si="3"/>
        <v>13575</v>
      </c>
      <c r="T40" s="52"/>
    </row>
    <row r="41" spans="1:20" ht="13.8">
      <c r="A41" s="14" t="s">
        <v>78</v>
      </c>
      <c r="B41" s="15" t="s">
        <v>79</v>
      </c>
      <c r="C41" s="46"/>
      <c r="D41" s="46"/>
      <c r="E41" s="46"/>
      <c r="F41" s="46"/>
      <c r="G41" s="47"/>
      <c r="H41" s="46"/>
      <c r="I41" s="46"/>
      <c r="J41" s="46"/>
      <c r="K41" s="66"/>
      <c r="L41" s="66"/>
      <c r="M41" s="67"/>
      <c r="N41" s="46"/>
      <c r="O41" s="66"/>
      <c r="P41" s="66"/>
      <c r="Q41" s="66"/>
      <c r="R41" s="66"/>
      <c r="S41" s="67"/>
      <c r="T41" s="46"/>
    </row>
    <row r="42" spans="1:20" ht="13.2">
      <c r="A42" s="14" t="s">
        <v>80</v>
      </c>
      <c r="B42" s="16" t="s">
        <v>81</v>
      </c>
      <c r="C42" s="48"/>
      <c r="D42" s="48"/>
      <c r="E42" s="48"/>
      <c r="F42" s="48"/>
      <c r="G42" s="49"/>
      <c r="H42" s="48"/>
      <c r="I42" s="48"/>
      <c r="J42" s="48"/>
      <c r="K42" s="31"/>
      <c r="L42" s="31"/>
      <c r="M42" s="56"/>
      <c r="N42" s="48"/>
      <c r="O42" s="31"/>
      <c r="P42" s="31"/>
      <c r="Q42" s="31"/>
      <c r="R42" s="31"/>
      <c r="S42" s="56"/>
      <c r="T42" s="48"/>
    </row>
    <row r="43" spans="1:20" ht="13.2">
      <c r="A43" s="14" t="s">
        <v>82</v>
      </c>
      <c r="B43" s="23" t="s">
        <v>83</v>
      </c>
      <c r="C43" s="73"/>
      <c r="D43" s="73"/>
      <c r="E43" s="73"/>
      <c r="F43" s="73"/>
      <c r="G43" s="74"/>
      <c r="H43" s="73"/>
      <c r="I43" s="73"/>
      <c r="J43" s="73"/>
      <c r="K43" s="75"/>
      <c r="L43" s="75"/>
      <c r="M43" s="76"/>
      <c r="N43" s="73"/>
      <c r="O43" s="75"/>
      <c r="P43" s="75"/>
      <c r="Q43" s="75"/>
      <c r="R43" s="75"/>
      <c r="S43" s="76"/>
      <c r="T43" s="73"/>
    </row>
    <row r="44" spans="1:20" ht="13.2">
      <c r="A44" s="17" t="s">
        <v>84</v>
      </c>
      <c r="B44" s="18" t="s">
        <v>85</v>
      </c>
      <c r="C44" s="4" t="s">
        <v>86</v>
      </c>
      <c r="D44" s="51">
        <v>0</v>
      </c>
      <c r="E44" s="3">
        <v>87.5</v>
      </c>
      <c r="F44" s="51">
        <v>50</v>
      </c>
      <c r="G44" s="52">
        <f>IF(AND(D44= "",E44= ""), 0, ROUND(ROUND(F44, 2) * ROUND(IF(E44="",D44,E44),  2), 2))</f>
        <v>4375</v>
      </c>
      <c r="H44" s="52"/>
      <c r="I44" s="4" t="s">
        <v>86</v>
      </c>
      <c r="J44" s="51">
        <v>0</v>
      </c>
      <c r="K44" s="57">
        <v>66</v>
      </c>
      <c r="L44" s="53">
        <v>92.86</v>
      </c>
      <c r="M44" s="54">
        <f>IF(AND(J44= "",K44= ""), 0, ROUND(ROUND(L44, 2) * ROUND(IF(K44="",J44,K44),  2), 2))</f>
        <v>6128.76</v>
      </c>
      <c r="N44" s="52"/>
      <c r="O44" s="55" t="s">
        <v>86</v>
      </c>
      <c r="P44" s="53">
        <v>0</v>
      </c>
      <c r="Q44" s="57">
        <v>25</v>
      </c>
      <c r="R44" s="53">
        <v>45</v>
      </c>
      <c r="S44" s="54">
        <f>IF(AND(P44= "",Q44= ""), 0, ROUND(ROUND(R44, 2) * ROUND(IF(Q44="",P44,Q44),  2), 2))</f>
        <v>1125</v>
      </c>
      <c r="T44" s="52"/>
    </row>
    <row r="45" spans="1:20" ht="13.2">
      <c r="A45" s="14" t="s">
        <v>87</v>
      </c>
      <c r="B45" s="23" t="s">
        <v>88</v>
      </c>
      <c r="C45" s="73"/>
      <c r="D45" s="73"/>
      <c r="E45" s="73"/>
      <c r="F45" s="73"/>
      <c r="G45" s="74"/>
      <c r="H45" s="73"/>
      <c r="I45" s="73"/>
      <c r="J45" s="73"/>
      <c r="K45" s="75"/>
      <c r="L45" s="75"/>
      <c r="M45" s="76"/>
      <c r="N45" s="73"/>
      <c r="O45" s="75"/>
      <c r="P45" s="75"/>
      <c r="Q45" s="75"/>
      <c r="R45" s="75"/>
      <c r="S45" s="76"/>
      <c r="T45" s="73"/>
    </row>
    <row r="46" spans="1:20" ht="13.2">
      <c r="A46" s="17" t="s">
        <v>89</v>
      </c>
      <c r="B46" s="18" t="s">
        <v>85</v>
      </c>
      <c r="C46" s="4" t="s">
        <v>86</v>
      </c>
      <c r="D46" s="51">
        <v>0</v>
      </c>
      <c r="E46" s="3">
        <v>12.5</v>
      </c>
      <c r="F46" s="51">
        <v>75</v>
      </c>
      <c r="G46" s="52">
        <f t="shared" ref="G46:G52" si="4">IF(AND(D46= "",E46= ""), 0, ROUND(ROUND(F46, 2) * ROUND(IF(E46="",D46,E46),  2), 2))</f>
        <v>937.5</v>
      </c>
      <c r="H46" s="52"/>
      <c r="I46" s="4" t="s">
        <v>86</v>
      </c>
      <c r="J46" s="51">
        <v>0</v>
      </c>
      <c r="K46" s="57">
        <v>14</v>
      </c>
      <c r="L46" s="53">
        <v>92.86</v>
      </c>
      <c r="M46" s="54">
        <f t="shared" ref="M46:M52" si="5">IF(AND(J46= "",K46= ""), 0, ROUND(ROUND(L46, 2) * ROUND(IF(K46="",J46,K46),  2), 2))</f>
        <v>1300.04</v>
      </c>
      <c r="N46" s="52"/>
      <c r="O46" s="55" t="s">
        <v>86</v>
      </c>
      <c r="P46" s="53">
        <v>0</v>
      </c>
      <c r="Q46" s="57">
        <v>0</v>
      </c>
      <c r="R46" s="53">
        <v>0</v>
      </c>
      <c r="S46" s="59">
        <f t="shared" ref="S46:S52" si="6">IF(AND(P46= "",Q46= ""), 0, ROUND(ROUND(R46, 2) * ROUND(IF(Q46="",P46,Q46),  2), 2))</f>
        <v>0</v>
      </c>
      <c r="T46" s="52"/>
    </row>
    <row r="47" spans="1:20" ht="13.2">
      <c r="A47" s="17" t="s">
        <v>89</v>
      </c>
      <c r="B47" s="18" t="s">
        <v>90</v>
      </c>
      <c r="C47" s="4" t="s">
        <v>86</v>
      </c>
      <c r="D47" s="51">
        <v>0</v>
      </c>
      <c r="E47" s="3">
        <v>4</v>
      </c>
      <c r="F47" s="51">
        <v>77</v>
      </c>
      <c r="G47" s="52">
        <f t="shared" si="4"/>
        <v>308</v>
      </c>
      <c r="H47" s="52"/>
      <c r="I47" s="4" t="s">
        <v>86</v>
      </c>
      <c r="J47" s="51">
        <v>0</v>
      </c>
      <c r="K47" s="57">
        <v>4</v>
      </c>
      <c r="L47" s="53">
        <v>94.25</v>
      </c>
      <c r="M47" s="54">
        <f t="shared" si="5"/>
        <v>377</v>
      </c>
      <c r="N47" s="52"/>
      <c r="O47" s="55" t="s">
        <v>86</v>
      </c>
      <c r="P47" s="53">
        <v>0</v>
      </c>
      <c r="Q47" s="57">
        <v>5</v>
      </c>
      <c r="R47" s="53">
        <v>40</v>
      </c>
      <c r="S47" s="54">
        <f t="shared" si="6"/>
        <v>200</v>
      </c>
      <c r="T47" s="52"/>
    </row>
    <row r="48" spans="1:20" ht="13.2">
      <c r="A48" s="17" t="s">
        <v>91</v>
      </c>
      <c r="B48" s="18" t="s">
        <v>92</v>
      </c>
      <c r="C48" s="4" t="s">
        <v>86</v>
      </c>
      <c r="D48" s="51">
        <v>0</v>
      </c>
      <c r="E48" s="3">
        <v>0</v>
      </c>
      <c r="F48" s="51">
        <v>79</v>
      </c>
      <c r="G48" s="59">
        <f t="shared" si="4"/>
        <v>0</v>
      </c>
      <c r="H48" s="59"/>
      <c r="I48" s="4" t="s">
        <v>86</v>
      </c>
      <c r="J48" s="51">
        <v>0</v>
      </c>
      <c r="K48" s="57">
        <v>0</v>
      </c>
      <c r="L48" s="53">
        <v>100.22</v>
      </c>
      <c r="M48" s="59">
        <f t="shared" si="5"/>
        <v>0</v>
      </c>
      <c r="N48" s="59"/>
      <c r="O48" s="55" t="s">
        <v>86</v>
      </c>
      <c r="P48" s="53">
        <v>0</v>
      </c>
      <c r="Q48" s="57">
        <v>0</v>
      </c>
      <c r="R48" s="53">
        <v>0</v>
      </c>
      <c r="S48" s="54">
        <f t="shared" si="6"/>
        <v>0</v>
      </c>
      <c r="T48" s="59"/>
    </row>
    <row r="49" spans="1:20" ht="13.2">
      <c r="A49" s="17" t="s">
        <v>93</v>
      </c>
      <c r="B49" s="18" t="s">
        <v>94</v>
      </c>
      <c r="C49" s="4" t="s">
        <v>86</v>
      </c>
      <c r="D49" s="51">
        <v>0</v>
      </c>
      <c r="E49" s="3">
        <v>0</v>
      </c>
      <c r="F49" s="51">
        <v>80</v>
      </c>
      <c r="G49" s="59">
        <f t="shared" si="4"/>
        <v>0</v>
      </c>
      <c r="H49" s="59"/>
      <c r="I49" s="4" t="s">
        <v>86</v>
      </c>
      <c r="J49" s="51">
        <v>0</v>
      </c>
      <c r="K49" s="57">
        <v>26</v>
      </c>
      <c r="L49" s="53">
        <v>103.24</v>
      </c>
      <c r="M49" s="54">
        <f t="shared" si="5"/>
        <v>2684.24</v>
      </c>
      <c r="N49" s="59"/>
      <c r="O49" s="55" t="s">
        <v>86</v>
      </c>
      <c r="P49" s="53">
        <v>0</v>
      </c>
      <c r="Q49" s="57">
        <v>25</v>
      </c>
      <c r="R49" s="53">
        <v>35</v>
      </c>
      <c r="S49" s="54">
        <f t="shared" si="6"/>
        <v>875</v>
      </c>
      <c r="T49" s="59"/>
    </row>
    <row r="50" spans="1:20" ht="13.2">
      <c r="A50" s="17" t="s">
        <v>95</v>
      </c>
      <c r="B50" s="18" t="s">
        <v>96</v>
      </c>
      <c r="C50" s="4" t="s">
        <v>86</v>
      </c>
      <c r="D50" s="51">
        <v>0</v>
      </c>
      <c r="E50" s="3">
        <v>25</v>
      </c>
      <c r="F50" s="51">
        <v>70</v>
      </c>
      <c r="G50" s="52">
        <f t="shared" si="4"/>
        <v>1750</v>
      </c>
      <c r="H50" s="52"/>
      <c r="I50" s="4" t="s">
        <v>86</v>
      </c>
      <c r="J50" s="51">
        <v>0</v>
      </c>
      <c r="K50" s="57">
        <v>0</v>
      </c>
      <c r="L50" s="53">
        <v>105.8</v>
      </c>
      <c r="M50" s="59">
        <f t="shared" si="5"/>
        <v>0</v>
      </c>
      <c r="N50" s="52"/>
      <c r="O50" s="55" t="s">
        <v>86</v>
      </c>
      <c r="P50" s="53">
        <v>0</v>
      </c>
      <c r="Q50" s="57">
        <v>25</v>
      </c>
      <c r="R50" s="53">
        <v>52</v>
      </c>
      <c r="S50" s="54">
        <f t="shared" si="6"/>
        <v>1300</v>
      </c>
      <c r="T50" s="52"/>
    </row>
    <row r="51" spans="1:20" ht="13.2">
      <c r="A51" s="17" t="s">
        <v>97</v>
      </c>
      <c r="B51" s="18" t="s">
        <v>98</v>
      </c>
      <c r="C51" s="4" t="s">
        <v>86</v>
      </c>
      <c r="D51" s="51">
        <v>0</v>
      </c>
      <c r="E51" s="3">
        <v>52</v>
      </c>
      <c r="F51" s="51">
        <v>72</v>
      </c>
      <c r="G51" s="52">
        <f t="shared" si="4"/>
        <v>3744</v>
      </c>
      <c r="H51" s="52"/>
      <c r="I51" s="4" t="s">
        <v>86</v>
      </c>
      <c r="J51" s="51">
        <v>0</v>
      </c>
      <c r="K51" s="57">
        <v>55</v>
      </c>
      <c r="L51" s="53">
        <v>112.58</v>
      </c>
      <c r="M51" s="54">
        <f t="shared" si="5"/>
        <v>6191.9</v>
      </c>
      <c r="N51" s="52"/>
      <c r="O51" s="55" t="s">
        <v>86</v>
      </c>
      <c r="P51" s="53">
        <v>0</v>
      </c>
      <c r="Q51" s="57">
        <v>38</v>
      </c>
      <c r="R51" s="53">
        <v>65</v>
      </c>
      <c r="S51" s="54">
        <f t="shared" si="6"/>
        <v>2470</v>
      </c>
      <c r="T51" s="52"/>
    </row>
    <row r="52" spans="1:20" ht="13.2">
      <c r="A52" s="17" t="s">
        <v>99</v>
      </c>
      <c r="B52" s="18" t="s">
        <v>100</v>
      </c>
      <c r="C52" s="4" t="s">
        <v>86</v>
      </c>
      <c r="D52" s="51">
        <v>0</v>
      </c>
      <c r="E52" s="3">
        <v>0</v>
      </c>
      <c r="F52" s="51">
        <v>85</v>
      </c>
      <c r="G52" s="59">
        <f t="shared" si="4"/>
        <v>0</v>
      </c>
      <c r="H52" s="59"/>
      <c r="I52" s="4" t="s">
        <v>86</v>
      </c>
      <c r="J52" s="51">
        <v>0</v>
      </c>
      <c r="K52" s="57">
        <v>0</v>
      </c>
      <c r="L52" s="53">
        <v>130.15</v>
      </c>
      <c r="M52" s="59">
        <f t="shared" si="5"/>
        <v>0</v>
      </c>
      <c r="N52" s="59"/>
      <c r="O52" s="55" t="s">
        <v>86</v>
      </c>
      <c r="P52" s="53">
        <v>0</v>
      </c>
      <c r="Q52" s="57">
        <v>15</v>
      </c>
      <c r="R52" s="53">
        <v>65</v>
      </c>
      <c r="S52" s="54">
        <f t="shared" si="6"/>
        <v>975</v>
      </c>
      <c r="T52" s="59"/>
    </row>
    <row r="53" spans="1:20" ht="13.2">
      <c r="A53" s="14" t="s">
        <v>101</v>
      </c>
      <c r="B53" s="16" t="s">
        <v>102</v>
      </c>
      <c r="C53" s="48"/>
      <c r="D53" s="48"/>
      <c r="E53" s="48"/>
      <c r="F53" s="48"/>
      <c r="G53" s="49"/>
      <c r="H53" s="48"/>
      <c r="I53" s="48"/>
      <c r="J53" s="48"/>
      <c r="K53" s="31"/>
      <c r="L53" s="31"/>
      <c r="M53" s="56"/>
      <c r="N53" s="48"/>
      <c r="O53" s="31"/>
      <c r="P53" s="31"/>
      <c r="Q53" s="31"/>
      <c r="R53" s="31"/>
      <c r="S53" s="56"/>
      <c r="T53" s="48"/>
    </row>
    <row r="54" spans="1:20" ht="13.2">
      <c r="A54" s="14" t="s">
        <v>103</v>
      </c>
      <c r="B54" s="23" t="s">
        <v>104</v>
      </c>
      <c r="C54" s="73"/>
      <c r="D54" s="73"/>
      <c r="E54" s="73"/>
      <c r="F54" s="73"/>
      <c r="G54" s="74"/>
      <c r="H54" s="73"/>
      <c r="I54" s="73"/>
      <c r="J54" s="73"/>
      <c r="K54" s="75"/>
      <c r="L54" s="75"/>
      <c r="M54" s="76"/>
      <c r="N54" s="73"/>
      <c r="O54" s="75"/>
      <c r="P54" s="75"/>
      <c r="Q54" s="75"/>
      <c r="R54" s="75"/>
      <c r="S54" s="76"/>
      <c r="T54" s="73"/>
    </row>
    <row r="55" spans="1:20" ht="13.2">
      <c r="A55" s="17" t="s">
        <v>105</v>
      </c>
      <c r="B55" s="18" t="s">
        <v>106</v>
      </c>
      <c r="C55" s="4" t="s">
        <v>1</v>
      </c>
      <c r="D55" s="50">
        <v>4</v>
      </c>
      <c r="E55" s="3">
        <v>4</v>
      </c>
      <c r="F55" s="51">
        <v>575</v>
      </c>
      <c r="G55" s="52">
        <f>IF(AND(D55= "",E55= ""), 0, ROUND(ROUND(F55, 2) * ROUND(IF(E55="",D55,E55),  0), 2))</f>
        <v>2300</v>
      </c>
      <c r="H55" s="52"/>
      <c r="I55" s="4" t="s">
        <v>1</v>
      </c>
      <c r="J55" s="50">
        <v>4</v>
      </c>
      <c r="K55" s="57"/>
      <c r="L55" s="53">
        <v>621.05999999999995</v>
      </c>
      <c r="M55" s="54">
        <f>IF(AND(J55= "",K55= ""), 0, ROUND(ROUND(L55, 2) * ROUND(IF(K55="",J55,K55),  0), 2))</f>
        <v>2484.2399999999998</v>
      </c>
      <c r="N55" s="52"/>
      <c r="O55" s="55" t="s">
        <v>1</v>
      </c>
      <c r="P55" s="58">
        <v>4</v>
      </c>
      <c r="Q55" s="57"/>
      <c r="R55" s="53">
        <v>620</v>
      </c>
      <c r="S55" s="54">
        <f>IF(AND(P55= "",Q55= ""), 0, ROUND(ROUND(R55, 2) * ROUND(IF(Q55="",P55,Q55),  0), 2))</f>
        <v>2480</v>
      </c>
      <c r="T55" s="52"/>
    </row>
    <row r="56" spans="1:20" ht="13.2">
      <c r="A56" s="14" t="s">
        <v>107</v>
      </c>
      <c r="B56" s="23" t="s">
        <v>108</v>
      </c>
      <c r="C56" s="73"/>
      <c r="D56" s="73"/>
      <c r="E56" s="73"/>
      <c r="F56" s="73"/>
      <c r="G56" s="74"/>
      <c r="H56" s="73"/>
      <c r="I56" s="73"/>
      <c r="J56" s="73"/>
      <c r="K56" s="75"/>
      <c r="L56" s="75"/>
      <c r="M56" s="76"/>
      <c r="N56" s="73"/>
      <c r="O56" s="75"/>
      <c r="P56" s="75"/>
      <c r="Q56" s="75"/>
      <c r="R56" s="75"/>
      <c r="S56" s="76"/>
      <c r="T56" s="73"/>
    </row>
    <row r="57" spans="1:20" ht="13.2">
      <c r="A57" s="17" t="s">
        <v>109</v>
      </c>
      <c r="B57" s="18" t="s">
        <v>106</v>
      </c>
      <c r="C57" s="4" t="s">
        <v>1</v>
      </c>
      <c r="D57" s="50">
        <v>5</v>
      </c>
      <c r="E57" s="3">
        <v>5</v>
      </c>
      <c r="F57" s="51">
        <v>550</v>
      </c>
      <c r="G57" s="52">
        <f>IF(AND(D57= "",E57= ""), 0, ROUND(ROUND(F57, 2) * ROUND(IF(E57="",D57,E57),  0), 2))</f>
        <v>2750</v>
      </c>
      <c r="H57" s="52"/>
      <c r="I57" s="4" t="s">
        <v>1</v>
      </c>
      <c r="J57" s="50">
        <v>5</v>
      </c>
      <c r="K57" s="57"/>
      <c r="L57" s="53">
        <v>560.16</v>
      </c>
      <c r="M57" s="54">
        <f>IF(AND(J57= "",K57= ""), 0, ROUND(ROUND(L57, 2) * ROUND(IF(K57="",J57,K57),  0), 2))</f>
        <v>2800.8</v>
      </c>
      <c r="N57" s="52"/>
      <c r="O57" s="55" t="s">
        <v>1</v>
      </c>
      <c r="P57" s="58">
        <v>5</v>
      </c>
      <c r="Q57" s="57">
        <v>6</v>
      </c>
      <c r="R57" s="53">
        <v>620</v>
      </c>
      <c r="S57" s="54">
        <f>IF(AND(P57= "",Q57= ""), 0, ROUND(ROUND(R57, 2) * ROUND(IF(Q57="",P57,Q57),  0), 2))</f>
        <v>3720</v>
      </c>
      <c r="T57" s="52"/>
    </row>
    <row r="58" spans="1:20" ht="13.2">
      <c r="A58" s="14" t="s">
        <v>110</v>
      </c>
      <c r="B58" s="16" t="s">
        <v>111</v>
      </c>
      <c r="C58" s="48"/>
      <c r="D58" s="48"/>
      <c r="E58" s="48"/>
      <c r="F58" s="48"/>
      <c r="G58" s="49"/>
      <c r="H58" s="48"/>
      <c r="I58" s="48"/>
      <c r="J58" s="48"/>
      <c r="K58" s="31"/>
      <c r="L58" s="31"/>
      <c r="M58" s="56"/>
      <c r="N58" s="48"/>
      <c r="O58" s="31"/>
      <c r="P58" s="31"/>
      <c r="Q58" s="31"/>
      <c r="R58" s="31"/>
      <c r="S58" s="56"/>
      <c r="T58" s="48"/>
    </row>
    <row r="59" spans="1:20" ht="13.2">
      <c r="A59" s="14" t="s">
        <v>112</v>
      </c>
      <c r="B59" s="23" t="s">
        <v>113</v>
      </c>
      <c r="C59" s="73"/>
      <c r="D59" s="73"/>
      <c r="E59" s="73"/>
      <c r="F59" s="73"/>
      <c r="G59" s="74"/>
      <c r="H59" s="73"/>
      <c r="I59" s="73"/>
      <c r="J59" s="73"/>
      <c r="K59" s="75"/>
      <c r="L59" s="75"/>
      <c r="M59" s="76"/>
      <c r="N59" s="73"/>
      <c r="O59" s="75"/>
      <c r="P59" s="75"/>
      <c r="Q59" s="75"/>
      <c r="R59" s="75"/>
      <c r="S59" s="76"/>
      <c r="T59" s="73"/>
    </row>
    <row r="60" spans="1:20" ht="13.2">
      <c r="A60" s="17" t="s">
        <v>114</v>
      </c>
      <c r="B60" s="18" t="s">
        <v>115</v>
      </c>
      <c r="C60" s="4" t="s">
        <v>1</v>
      </c>
      <c r="D60" s="50">
        <v>0</v>
      </c>
      <c r="E60" s="3">
        <v>9</v>
      </c>
      <c r="F60" s="51">
        <v>260</v>
      </c>
      <c r="G60" s="52">
        <f>IF(AND(D60= "",E60= ""), 0, ROUND(ROUND(F60, 2) * ROUND(IF(E60="",D60,E60),  0), 2))</f>
        <v>2340</v>
      </c>
      <c r="H60" s="52"/>
      <c r="I60" s="4" t="s">
        <v>1</v>
      </c>
      <c r="J60" s="50">
        <v>0</v>
      </c>
      <c r="K60" s="57">
        <v>9</v>
      </c>
      <c r="L60" s="53">
        <v>360.02</v>
      </c>
      <c r="M60" s="54">
        <f>IF(AND(J60= "",K60= ""), 0, ROUND(ROUND(L60, 2) * ROUND(IF(K60="",J60,K60),  0), 2))</f>
        <v>3240.18</v>
      </c>
      <c r="N60" s="52"/>
      <c r="O60" s="55" t="s">
        <v>1</v>
      </c>
      <c r="P60" s="58">
        <v>0</v>
      </c>
      <c r="Q60" s="57">
        <v>5</v>
      </c>
      <c r="R60" s="53">
        <v>250</v>
      </c>
      <c r="S60" s="54">
        <f>IF(AND(P60= "",Q60= ""), 0, ROUND(ROUND(R60, 2) * ROUND(IF(Q60="",P60,Q60),  0), 2))</f>
        <v>1250</v>
      </c>
      <c r="T60" s="52"/>
    </row>
    <row r="61" spans="1:20" ht="13.2">
      <c r="A61" s="17" t="s">
        <v>116</v>
      </c>
      <c r="B61" s="18" t="s">
        <v>117</v>
      </c>
      <c r="C61" s="4" t="s">
        <v>1</v>
      </c>
      <c r="D61" s="50">
        <v>0</v>
      </c>
      <c r="E61" s="3">
        <v>1</v>
      </c>
      <c r="F61" s="51">
        <v>600</v>
      </c>
      <c r="G61" s="52">
        <f>IF(AND(D61= "",E61= ""), 0, ROUND(ROUND(F61, 2) * ROUND(IF(E61="",D61,E61),  0), 2))</f>
        <v>600</v>
      </c>
      <c r="H61" s="52"/>
      <c r="I61" s="4" t="s">
        <v>1</v>
      </c>
      <c r="J61" s="50">
        <v>0</v>
      </c>
      <c r="K61" s="57">
        <v>6</v>
      </c>
      <c r="L61" s="53">
        <v>103.41</v>
      </c>
      <c r="M61" s="54">
        <f>IF(AND(J61= "",K61= ""), 0, ROUND(ROUND(L61, 2) * ROUND(IF(K61="",J61,K61),  0), 2))</f>
        <v>620.46</v>
      </c>
      <c r="N61" s="52"/>
      <c r="O61" s="55" t="s">
        <v>1</v>
      </c>
      <c r="P61" s="58">
        <v>0</v>
      </c>
      <c r="Q61" s="57">
        <v>4</v>
      </c>
      <c r="R61" s="53">
        <v>280</v>
      </c>
      <c r="S61" s="54">
        <f>IF(AND(P61= "",Q61= ""), 0, ROUND(ROUND(R61, 2) * ROUND(IF(Q61="",P61,Q61),  0), 2))</f>
        <v>1120</v>
      </c>
      <c r="T61" s="52"/>
    </row>
    <row r="62" spans="1:20" ht="13.2">
      <c r="A62" s="14" t="s">
        <v>118</v>
      </c>
      <c r="B62" s="23" t="s">
        <v>119</v>
      </c>
      <c r="C62" s="73"/>
      <c r="D62" s="73"/>
      <c r="E62" s="73"/>
      <c r="F62" s="73"/>
      <c r="G62" s="74"/>
      <c r="H62" s="73"/>
      <c r="I62" s="73"/>
      <c r="J62" s="73"/>
      <c r="K62" s="75"/>
      <c r="L62" s="75"/>
      <c r="M62" s="76"/>
      <c r="N62" s="73"/>
      <c r="O62" s="75"/>
      <c r="P62" s="75"/>
      <c r="Q62" s="75"/>
      <c r="R62" s="75"/>
      <c r="S62" s="76"/>
      <c r="T62" s="73"/>
    </row>
    <row r="63" spans="1:20" ht="13.2">
      <c r="A63" s="17" t="s">
        <v>120</v>
      </c>
      <c r="B63" s="18" t="s">
        <v>121</v>
      </c>
      <c r="C63" s="4" t="s">
        <v>1</v>
      </c>
      <c r="D63" s="50">
        <v>0</v>
      </c>
      <c r="E63" s="3">
        <v>9</v>
      </c>
      <c r="F63" s="51">
        <v>260</v>
      </c>
      <c r="G63" s="52">
        <f>IF(AND(D63= "",E63= ""), 0, ROUND(ROUND(F63, 2) * ROUND(IF(E63="",D63,E63),  0), 2))</f>
        <v>2340</v>
      </c>
      <c r="H63" s="52"/>
      <c r="I63" s="4" t="s">
        <v>1</v>
      </c>
      <c r="J63" s="50">
        <v>0</v>
      </c>
      <c r="K63" s="57">
        <v>9</v>
      </c>
      <c r="L63" s="53">
        <v>346.11</v>
      </c>
      <c r="M63" s="54">
        <f>IF(AND(J63= "",K63= ""), 0, ROUND(ROUND(L63, 2) * ROUND(IF(K63="",J63,K63),  0), 2))</f>
        <v>3114.99</v>
      </c>
      <c r="N63" s="52"/>
      <c r="O63" s="55" t="s">
        <v>1</v>
      </c>
      <c r="P63" s="58">
        <v>0</v>
      </c>
      <c r="Q63" s="57">
        <v>5</v>
      </c>
      <c r="R63" s="53">
        <v>280</v>
      </c>
      <c r="S63" s="54">
        <f>IF(AND(P63= "",Q63= ""), 0, ROUND(ROUND(R63, 2) * ROUND(IF(Q63="",P63,Q63),  0), 2))</f>
        <v>1400</v>
      </c>
      <c r="T63" s="52"/>
    </row>
    <row r="64" spans="1:20" ht="13.2">
      <c r="A64" s="17" t="s">
        <v>122</v>
      </c>
      <c r="B64" s="18" t="s">
        <v>117</v>
      </c>
      <c r="C64" s="4" t="s">
        <v>1</v>
      </c>
      <c r="D64" s="50">
        <v>0</v>
      </c>
      <c r="E64" s="3">
        <v>1</v>
      </c>
      <c r="F64" s="51">
        <v>600</v>
      </c>
      <c r="G64" s="52">
        <f>IF(AND(D64= "",E64= ""), 0, ROUND(ROUND(F64, 2) * ROUND(IF(E64="",D64,E64),  0), 2))</f>
        <v>600</v>
      </c>
      <c r="H64" s="52"/>
      <c r="I64" s="4" t="s">
        <v>1</v>
      </c>
      <c r="J64" s="50">
        <v>0</v>
      </c>
      <c r="K64" s="57">
        <v>7</v>
      </c>
      <c r="L64" s="53">
        <v>105.2</v>
      </c>
      <c r="M64" s="54">
        <f>IF(AND(J64= "",K64= ""), 0, ROUND(ROUND(L64, 2) * ROUND(IF(K64="",J64,K64),  0), 2))</f>
        <v>736.4</v>
      </c>
      <c r="N64" s="52"/>
      <c r="O64" s="55" t="s">
        <v>1</v>
      </c>
      <c r="P64" s="58">
        <v>0</v>
      </c>
      <c r="Q64" s="57">
        <v>4</v>
      </c>
      <c r="R64" s="53">
        <v>280</v>
      </c>
      <c r="S64" s="54">
        <f>IF(AND(P64= "",Q64= ""), 0, ROUND(ROUND(R64, 2) * ROUND(IF(Q64="",P64,Q64),  0), 2))</f>
        <v>1120</v>
      </c>
      <c r="T64" s="52"/>
    </row>
    <row r="65" spans="1:20" ht="13.2">
      <c r="A65" s="14" t="s">
        <v>123</v>
      </c>
      <c r="B65" s="16" t="s">
        <v>124</v>
      </c>
      <c r="C65" s="48"/>
      <c r="D65" s="48"/>
      <c r="E65" s="48"/>
      <c r="F65" s="48"/>
      <c r="G65" s="49"/>
      <c r="H65" s="48"/>
      <c r="I65" s="48"/>
      <c r="J65" s="48"/>
      <c r="K65" s="31"/>
      <c r="L65" s="31"/>
      <c r="M65" s="56"/>
      <c r="N65" s="48"/>
      <c r="O65" s="31"/>
      <c r="P65" s="31"/>
      <c r="Q65" s="31"/>
      <c r="R65" s="31"/>
      <c r="S65" s="56"/>
      <c r="T65" s="48"/>
    </row>
    <row r="66" spans="1:20" ht="11.25" customHeight="1">
      <c r="A66" s="17" t="s">
        <v>125</v>
      </c>
      <c r="B66" s="18" t="s">
        <v>126</v>
      </c>
      <c r="C66" s="4" t="s">
        <v>1</v>
      </c>
      <c r="D66" s="50">
        <v>0</v>
      </c>
      <c r="E66" s="3">
        <v>0</v>
      </c>
      <c r="F66" s="51"/>
      <c r="G66" s="59">
        <f>IF(AND(D66= "",E66= ""), 0, ROUND(ROUND(F66, 2) * ROUND(IF(E66="",D66,E66),  0), 2))</f>
        <v>0</v>
      </c>
      <c r="H66" s="59"/>
      <c r="I66" s="4" t="s">
        <v>1</v>
      </c>
      <c r="J66" s="50">
        <v>0</v>
      </c>
      <c r="K66" s="57">
        <v>0</v>
      </c>
      <c r="L66" s="53">
        <v>0</v>
      </c>
      <c r="M66" s="59">
        <f>IF(AND(J66= "",K66= ""), 0, ROUND(ROUND(L66, 2) * ROUND(IF(K66="",J66,K66),  0), 2))</f>
        <v>0</v>
      </c>
      <c r="N66" s="59"/>
      <c r="O66" s="55" t="s">
        <v>1</v>
      </c>
      <c r="P66" s="58">
        <v>0</v>
      </c>
      <c r="Q66" s="57">
        <v>6</v>
      </c>
      <c r="R66" s="53">
        <v>180</v>
      </c>
      <c r="S66" s="54">
        <f>IF(AND(P66= "",Q66= ""), 0, ROUND(ROUND(R66, 2) * ROUND(IF(Q66="",P66,Q66),  0), 2))</f>
        <v>1080</v>
      </c>
      <c r="T66" s="59"/>
    </row>
    <row r="67" spans="1:20" ht="13.2">
      <c r="A67" s="17" t="s">
        <v>127</v>
      </c>
      <c r="B67" s="18" t="s">
        <v>128</v>
      </c>
      <c r="C67" s="4" t="s">
        <v>1</v>
      </c>
      <c r="D67" s="50">
        <v>0</v>
      </c>
      <c r="E67" s="3">
        <v>1</v>
      </c>
      <c r="F67" s="51">
        <v>345</v>
      </c>
      <c r="G67" s="52">
        <f>IF(AND(D67= "",E67= ""), 0, ROUND(ROUND(F67, 2) * ROUND(IF(E67="",D67,E67),  0), 2))</f>
        <v>345</v>
      </c>
      <c r="H67" s="52"/>
      <c r="I67" s="4" t="s">
        <v>1</v>
      </c>
      <c r="J67" s="50">
        <v>0</v>
      </c>
      <c r="K67" s="57">
        <v>1</v>
      </c>
      <c r="L67" s="53">
        <v>382.9</v>
      </c>
      <c r="M67" s="54">
        <f>IF(AND(J67= "",K67= ""), 0, ROUND(ROUND(L67, 2) * ROUND(IF(K67="",J67,K67),  0), 2))</f>
        <v>382.9</v>
      </c>
      <c r="N67" s="52"/>
      <c r="O67" s="55" t="s">
        <v>1</v>
      </c>
      <c r="P67" s="58">
        <v>0</v>
      </c>
      <c r="Q67" s="57">
        <v>1</v>
      </c>
      <c r="R67" s="53">
        <v>360</v>
      </c>
      <c r="S67" s="54">
        <f>IF(AND(P67= "",Q67= ""), 0, ROUND(ROUND(R67, 2) * ROUND(IF(Q67="",P67,Q67),  0), 2))</f>
        <v>360</v>
      </c>
      <c r="T67" s="52"/>
    </row>
    <row r="68" spans="1:20" ht="13.2">
      <c r="A68" s="14" t="s">
        <v>129</v>
      </c>
      <c r="B68" s="16" t="s">
        <v>130</v>
      </c>
      <c r="C68" s="48"/>
      <c r="D68" s="48"/>
      <c r="E68" s="48"/>
      <c r="F68" s="48"/>
      <c r="G68" s="49"/>
      <c r="H68" s="48"/>
      <c r="I68" s="48"/>
      <c r="J68" s="48"/>
      <c r="K68" s="31"/>
      <c r="L68" s="31"/>
      <c r="M68" s="56"/>
      <c r="N68" s="48"/>
      <c r="O68" s="31"/>
      <c r="P68" s="31"/>
      <c r="Q68" s="31"/>
      <c r="R68" s="31"/>
      <c r="S68" s="56"/>
      <c r="T68" s="48"/>
    </row>
    <row r="69" spans="1:20" ht="13.2">
      <c r="A69" s="17" t="s">
        <v>131</v>
      </c>
      <c r="B69" s="18" t="s">
        <v>130</v>
      </c>
      <c r="C69" s="4" t="s">
        <v>86</v>
      </c>
      <c r="D69" s="51">
        <v>0</v>
      </c>
      <c r="E69" s="3">
        <v>40</v>
      </c>
      <c r="F69" s="51">
        <v>59</v>
      </c>
      <c r="G69" s="52">
        <f>IF(AND(D69= "",E69= ""), 0, ROUND(ROUND(F69, 2) * ROUND(IF(E69="",D69,E69),  2), 2))</f>
        <v>2360</v>
      </c>
      <c r="H69" s="52"/>
      <c r="I69" s="4" t="s">
        <v>86</v>
      </c>
      <c r="J69" s="51">
        <v>0</v>
      </c>
      <c r="K69" s="57">
        <v>34</v>
      </c>
      <c r="L69" s="53">
        <v>28.79</v>
      </c>
      <c r="M69" s="54">
        <f>IF(AND(J69= "",K69= ""), 0, ROUND(ROUND(L69, 2) * ROUND(IF(K69="",J69,K69),  2), 2))</f>
        <v>978.86</v>
      </c>
      <c r="N69" s="52"/>
      <c r="O69" s="55" t="s">
        <v>86</v>
      </c>
      <c r="P69" s="53">
        <v>0</v>
      </c>
      <c r="Q69" s="57">
        <v>62</v>
      </c>
      <c r="R69" s="53">
        <v>16</v>
      </c>
      <c r="S69" s="54">
        <f>IF(AND(P69= "",Q69= ""), 0, ROUND(ROUND(R69, 2) * ROUND(IF(Q69="",P69,Q69),  2), 2))</f>
        <v>992</v>
      </c>
      <c r="T69" s="52"/>
    </row>
    <row r="70" spans="1:20" ht="12.75" customHeight="1">
      <c r="A70" s="14" t="s">
        <v>132</v>
      </c>
      <c r="B70" s="16" t="s">
        <v>133</v>
      </c>
      <c r="C70" s="48"/>
      <c r="D70" s="48"/>
      <c r="E70" s="48"/>
      <c r="F70" s="48"/>
      <c r="G70" s="49"/>
      <c r="H70" s="48"/>
      <c r="I70" s="48"/>
      <c r="J70" s="48"/>
      <c r="K70" s="31"/>
      <c r="L70" s="31"/>
      <c r="M70" s="56"/>
      <c r="N70" s="48"/>
      <c r="O70" s="31"/>
      <c r="P70" s="31"/>
      <c r="Q70" s="31"/>
      <c r="R70" s="31"/>
      <c r="S70" s="56"/>
      <c r="T70" s="48"/>
    </row>
    <row r="71" spans="1:20" ht="13.2">
      <c r="A71" s="17" t="s">
        <v>134</v>
      </c>
      <c r="B71" s="18" t="s">
        <v>135</v>
      </c>
      <c r="C71" s="4" t="s">
        <v>86</v>
      </c>
      <c r="D71" s="51">
        <v>0</v>
      </c>
      <c r="E71" s="3"/>
      <c r="F71" s="51"/>
      <c r="G71" s="59">
        <f>IF(AND(D71= "",E71= ""), 0, ROUND(ROUND(F71, 2) * ROUND(IF(E71="",D71,E71),  2), 2))</f>
        <v>0</v>
      </c>
      <c r="H71" s="59"/>
      <c r="I71" s="4" t="s">
        <v>86</v>
      </c>
      <c r="J71" s="51">
        <v>0</v>
      </c>
      <c r="K71" s="57">
        <v>66</v>
      </c>
      <c r="L71" s="53">
        <v>14.36</v>
      </c>
      <c r="M71" s="54">
        <f>IF(AND(J71= "",K71= ""), 0, ROUND(ROUND(L71, 2) * ROUND(IF(K71="",J71,K71),  2), 2))</f>
        <v>947.76</v>
      </c>
      <c r="N71" s="59"/>
      <c r="O71" s="55" t="s">
        <v>86</v>
      </c>
      <c r="P71" s="53">
        <v>0</v>
      </c>
      <c r="Q71" s="57"/>
      <c r="R71" s="53"/>
      <c r="S71" s="59">
        <f>IF(AND(P71= "",Q71= ""), 0, ROUND(ROUND(R71, 2) * ROUND(IF(Q71="",P71,Q71),  2), 2))</f>
        <v>0</v>
      </c>
      <c r="T71" s="59"/>
    </row>
    <row r="72" spans="1:20" ht="13.2">
      <c r="A72" s="17" t="s">
        <v>136</v>
      </c>
      <c r="B72" s="18" t="s">
        <v>137</v>
      </c>
      <c r="C72" s="4" t="s">
        <v>86</v>
      </c>
      <c r="D72" s="51">
        <v>0</v>
      </c>
      <c r="E72" s="3"/>
      <c r="F72" s="51"/>
      <c r="G72" s="59">
        <f>IF(AND(D72= "",E72= ""), 0, ROUND(ROUND(F72, 2) * ROUND(IF(E72="",D72,E72),  2), 2))</f>
        <v>0</v>
      </c>
      <c r="H72" s="59"/>
      <c r="I72" s="4" t="s">
        <v>86</v>
      </c>
      <c r="J72" s="51">
        <v>0</v>
      </c>
      <c r="K72" s="57">
        <v>99</v>
      </c>
      <c r="L72" s="53">
        <v>10.76</v>
      </c>
      <c r="M72" s="54">
        <f>IF(AND(J72= "",K72= ""), 0, ROUND(ROUND(L72, 2) * ROUND(IF(K72="",J72,K72),  2), 2))</f>
        <v>1065.24</v>
      </c>
      <c r="N72" s="59"/>
      <c r="O72" s="55" t="s">
        <v>86</v>
      </c>
      <c r="P72" s="53">
        <v>0</v>
      </c>
      <c r="Q72" s="57"/>
      <c r="R72" s="53"/>
      <c r="S72" s="59">
        <f>IF(AND(P72= "",Q72= ""), 0, ROUND(ROUND(R72, 2) * ROUND(IF(Q72="",P72,Q72),  2), 2))</f>
        <v>0</v>
      </c>
      <c r="T72" s="59"/>
    </row>
    <row r="73" spans="1:20" ht="13.2">
      <c r="A73" s="24"/>
      <c r="B73" s="25" t="s">
        <v>135</v>
      </c>
      <c r="C73" s="7" t="s">
        <v>86</v>
      </c>
      <c r="D73" s="77"/>
      <c r="E73" s="8">
        <v>1</v>
      </c>
      <c r="F73" s="77">
        <v>900</v>
      </c>
      <c r="G73" s="78">
        <f>IF(AND(D73= "",E73= ""), 0, ROUND(ROUND(F73, 2) * ROUND(IF(E73="",D73,E73),  2), 2))</f>
        <v>900</v>
      </c>
      <c r="H73" s="78"/>
      <c r="I73" s="4"/>
      <c r="J73" s="51"/>
      <c r="K73" s="57"/>
      <c r="L73" s="53"/>
      <c r="M73" s="54"/>
      <c r="N73" s="78"/>
      <c r="O73" s="6" t="s">
        <v>86</v>
      </c>
      <c r="P73" s="71"/>
      <c r="Q73" s="10">
        <v>1</v>
      </c>
      <c r="R73" s="71">
        <v>580</v>
      </c>
      <c r="S73" s="72">
        <f>IF(AND(P73= "",Q73= ""), 0, ROUND(ROUND(R73, 2) * ROUND(IF(Q73="",P73,Q73),  2), 2))</f>
        <v>580</v>
      </c>
      <c r="T73" s="78"/>
    </row>
    <row r="74" spans="1:20" ht="13.2">
      <c r="A74" s="24"/>
      <c r="B74" s="25" t="s">
        <v>137</v>
      </c>
      <c r="C74" s="7" t="s">
        <v>86</v>
      </c>
      <c r="D74" s="77"/>
      <c r="E74" s="8">
        <v>1</v>
      </c>
      <c r="F74" s="77">
        <v>500</v>
      </c>
      <c r="G74" s="78">
        <f>IF(AND(D74= "",E74= ""), 0, ROUND(ROUND(F74, 2) * ROUND(IF(E74="",D74,E74),  2), 2))</f>
        <v>500</v>
      </c>
      <c r="H74" s="78"/>
      <c r="I74" s="4"/>
      <c r="J74" s="51"/>
      <c r="K74" s="57"/>
      <c r="L74" s="53"/>
      <c r="M74" s="54"/>
      <c r="N74" s="78"/>
      <c r="O74" s="6" t="s">
        <v>86</v>
      </c>
      <c r="P74" s="71"/>
      <c r="Q74" s="10">
        <v>1</v>
      </c>
      <c r="R74" s="71">
        <v>410</v>
      </c>
      <c r="S74" s="72">
        <f>IF(AND(P74= "",Q74= ""), 0, ROUND(ROUND(R74, 2) * ROUND(IF(Q74="",P74,Q74),  2), 2))</f>
        <v>410</v>
      </c>
      <c r="T74" s="78"/>
    </row>
    <row r="75" spans="1:20" ht="13.8">
      <c r="A75" s="14" t="s">
        <v>138</v>
      </c>
      <c r="B75" s="15" t="s">
        <v>139</v>
      </c>
      <c r="C75" s="46"/>
      <c r="D75" s="46"/>
      <c r="E75" s="46"/>
      <c r="F75" s="46"/>
      <c r="G75" s="47"/>
      <c r="H75" s="46"/>
      <c r="I75" s="46"/>
      <c r="J75" s="46"/>
      <c r="K75" s="66"/>
      <c r="L75" s="66"/>
      <c r="M75" s="67"/>
      <c r="N75" s="46"/>
      <c r="O75" s="66"/>
      <c r="P75" s="66"/>
      <c r="Q75" s="66"/>
      <c r="R75" s="66"/>
      <c r="S75" s="67"/>
      <c r="T75" s="46"/>
    </row>
    <row r="76" spans="1:20" ht="13.2">
      <c r="A76" s="14" t="s">
        <v>140</v>
      </c>
      <c r="B76" s="16" t="s">
        <v>141</v>
      </c>
      <c r="C76" s="48"/>
      <c r="D76" s="48"/>
      <c r="E76" s="48"/>
      <c r="F76" s="48"/>
      <c r="G76" s="49"/>
      <c r="H76" s="48"/>
      <c r="I76" s="48"/>
      <c r="J76" s="48"/>
      <c r="K76" s="31"/>
      <c r="L76" s="31"/>
      <c r="M76" s="56"/>
      <c r="N76" s="48"/>
      <c r="O76" s="31"/>
      <c r="P76" s="31"/>
      <c r="Q76" s="31"/>
      <c r="R76" s="31"/>
      <c r="S76" s="56"/>
      <c r="T76" s="48"/>
    </row>
    <row r="77" spans="1:20" ht="13.2">
      <c r="A77" s="17" t="s">
        <v>142</v>
      </c>
      <c r="B77" s="18" t="s">
        <v>141</v>
      </c>
      <c r="C77" s="4" t="s">
        <v>86</v>
      </c>
      <c r="D77" s="51">
        <v>0</v>
      </c>
      <c r="E77" s="3">
        <v>15</v>
      </c>
      <c r="F77" s="51">
        <v>269</v>
      </c>
      <c r="G77" s="52">
        <f>IF(AND(D77= "",E77= ""), 0, ROUND(ROUND(F77, 2) * ROUND(IF(E77="",D77,E77),  2), 2))</f>
        <v>4035</v>
      </c>
      <c r="H77" s="52"/>
      <c r="I77" s="4" t="s">
        <v>86</v>
      </c>
      <c r="J77" s="51">
        <v>0</v>
      </c>
      <c r="K77" s="57">
        <v>15</v>
      </c>
      <c r="L77" s="53">
        <v>340.13</v>
      </c>
      <c r="M77" s="54">
        <f>IF(AND(J77= "",K77= ""), 0, ROUND(ROUND(L77, 2) * ROUND(IF(K77="",J77,K77),  2), 2))</f>
        <v>5101.95</v>
      </c>
      <c r="N77" s="52"/>
      <c r="O77" s="55" t="s">
        <v>86</v>
      </c>
      <c r="P77" s="53">
        <v>0</v>
      </c>
      <c r="Q77" s="57">
        <v>24</v>
      </c>
      <c r="R77" s="53">
        <v>180</v>
      </c>
      <c r="S77" s="54">
        <f>IF(AND(P77= "",Q77= ""), 0, ROUND(ROUND(R77, 2) * ROUND(IF(Q77="",P77,Q77),  2), 2))</f>
        <v>4320</v>
      </c>
      <c r="T77" s="52"/>
    </row>
    <row r="78" spans="1:20" ht="15" customHeight="1">
      <c r="A78" s="14" t="s">
        <v>143</v>
      </c>
      <c r="B78" s="15" t="s">
        <v>144</v>
      </c>
      <c r="C78" s="46"/>
      <c r="D78" s="46"/>
      <c r="E78" s="46"/>
      <c r="F78" s="46"/>
      <c r="G78" s="47"/>
      <c r="H78" s="46"/>
      <c r="I78" s="46"/>
      <c r="J78" s="46"/>
      <c r="K78" s="66"/>
      <c r="L78" s="66"/>
      <c r="M78" s="67"/>
      <c r="N78" s="46"/>
      <c r="O78" s="66"/>
      <c r="P78" s="66"/>
      <c r="Q78" s="66"/>
      <c r="R78" s="66"/>
      <c r="S78" s="67"/>
      <c r="T78" s="46"/>
    </row>
    <row r="79" spans="1:20" ht="13.2">
      <c r="A79" s="14" t="s">
        <v>145</v>
      </c>
      <c r="B79" s="16" t="s">
        <v>146</v>
      </c>
      <c r="C79" s="48"/>
      <c r="D79" s="48"/>
      <c r="E79" s="48"/>
      <c r="F79" s="48"/>
      <c r="G79" s="49"/>
      <c r="H79" s="48"/>
      <c r="I79" s="48"/>
      <c r="J79" s="48"/>
      <c r="K79" s="31"/>
      <c r="L79" s="31"/>
      <c r="M79" s="56"/>
      <c r="N79" s="48"/>
      <c r="O79" s="31"/>
      <c r="P79" s="31"/>
      <c r="Q79" s="31"/>
      <c r="R79" s="31"/>
      <c r="S79" s="56"/>
      <c r="T79" s="48"/>
    </row>
    <row r="80" spans="1:20" ht="11.25" customHeight="1">
      <c r="A80" s="17" t="s">
        <v>147</v>
      </c>
      <c r="B80" s="18" t="s">
        <v>148</v>
      </c>
      <c r="C80" s="4" t="s">
        <v>0</v>
      </c>
      <c r="D80" s="51">
        <v>0</v>
      </c>
      <c r="E80" s="3">
        <v>530</v>
      </c>
      <c r="F80" s="51">
        <v>1.3</v>
      </c>
      <c r="G80" s="52">
        <f>IF(AND(D80= "",E80= ""), 0, ROUND(ROUND(F80, 2) * ROUND(IF(E80="",D80,E80),  2), 2))</f>
        <v>689</v>
      </c>
      <c r="H80" s="52"/>
      <c r="I80" s="4" t="s">
        <v>0</v>
      </c>
      <c r="J80" s="51">
        <v>0</v>
      </c>
      <c r="K80" s="57">
        <v>363</v>
      </c>
      <c r="L80" s="53">
        <v>1.76</v>
      </c>
      <c r="M80" s="54">
        <f>IF(AND(J80= "",K80= ""), 0, ROUND(ROUND(L80, 2) * ROUND(IF(K80="",J80,K80),  2), 2))</f>
        <v>638.88</v>
      </c>
      <c r="N80" s="52"/>
      <c r="O80" s="55" t="s">
        <v>0</v>
      </c>
      <c r="P80" s="53">
        <v>0</v>
      </c>
      <c r="Q80" s="57">
        <v>364</v>
      </c>
      <c r="R80" s="53">
        <v>1.2</v>
      </c>
      <c r="S80" s="54">
        <f>IF(AND(P80= "",Q80= ""), 0, ROUND(ROUND(R80, 2) * ROUND(IF(Q80="",P80,Q80),  2), 2))</f>
        <v>436.8</v>
      </c>
      <c r="T80" s="52"/>
    </row>
    <row r="81" spans="1:20" ht="13.2">
      <c r="A81" s="14" t="s">
        <v>149</v>
      </c>
      <c r="B81" s="16" t="s">
        <v>150</v>
      </c>
      <c r="C81" s="48"/>
      <c r="D81" s="48"/>
      <c r="E81" s="48"/>
      <c r="F81" s="48"/>
      <c r="G81" s="49"/>
      <c r="H81" s="48"/>
      <c r="I81" s="48"/>
      <c r="J81" s="48"/>
      <c r="K81" s="31"/>
      <c r="L81" s="31"/>
      <c r="M81" s="56"/>
      <c r="N81" s="48"/>
      <c r="O81" s="31"/>
      <c r="P81" s="31"/>
      <c r="Q81" s="31"/>
      <c r="R81" s="31"/>
      <c r="S81" s="56"/>
      <c r="T81" s="48"/>
    </row>
    <row r="82" spans="1:20" ht="13.2">
      <c r="A82" s="17" t="s">
        <v>151</v>
      </c>
      <c r="B82" s="18" t="s">
        <v>152</v>
      </c>
      <c r="C82" s="4" t="s">
        <v>60</v>
      </c>
      <c r="D82" s="68">
        <v>0</v>
      </c>
      <c r="E82" s="3">
        <v>212</v>
      </c>
      <c r="F82" s="51">
        <v>26.4</v>
      </c>
      <c r="G82" s="52">
        <f>IF(AND(D82= "",E82= ""), 0, ROUND(ROUND(F82, 2) * ROUND(IF(E82="",D82,E82),  3), 2))</f>
        <v>5596.8</v>
      </c>
      <c r="H82" s="52"/>
      <c r="I82" s="4" t="s">
        <v>60</v>
      </c>
      <c r="J82" s="68">
        <v>0</v>
      </c>
      <c r="K82" s="57">
        <v>148</v>
      </c>
      <c r="L82" s="53">
        <v>51.14</v>
      </c>
      <c r="M82" s="54">
        <f>IF(AND(J82= "",K82= ""), 0, ROUND(ROUND(L82, 2) * ROUND(IF(K82="",J82,K82),  3), 2))</f>
        <v>7568.72</v>
      </c>
      <c r="N82" s="52"/>
      <c r="O82" s="55" t="s">
        <v>60</v>
      </c>
      <c r="P82" s="69">
        <v>0</v>
      </c>
      <c r="Q82" s="57">
        <v>140</v>
      </c>
      <c r="R82" s="53">
        <v>27.5</v>
      </c>
      <c r="S82" s="54">
        <f>IF(AND(P82= "",Q82= ""), 0, ROUND(ROUND(R82, 2) * ROUND(IF(Q82="",P82,Q82),  3), 2))</f>
        <v>3850</v>
      </c>
      <c r="T82" s="52"/>
    </row>
    <row r="83" spans="1:20" ht="13.2">
      <c r="A83" s="17" t="s">
        <v>153</v>
      </c>
      <c r="B83" s="18" t="s">
        <v>154</v>
      </c>
      <c r="C83" s="4" t="s">
        <v>60</v>
      </c>
      <c r="D83" s="68">
        <v>0</v>
      </c>
      <c r="E83" s="3">
        <v>53</v>
      </c>
      <c r="F83" s="51">
        <v>68.7</v>
      </c>
      <c r="G83" s="52">
        <f>IF(AND(D83= "",E83= ""), 0, ROUND(ROUND(F83, 2) * ROUND(IF(E83="",D83,E83),  3), 2))</f>
        <v>3641.1</v>
      </c>
      <c r="H83" s="52"/>
      <c r="I83" s="4" t="s">
        <v>60</v>
      </c>
      <c r="J83" s="68">
        <v>0</v>
      </c>
      <c r="K83" s="57">
        <v>32</v>
      </c>
      <c r="L83" s="53">
        <v>60.38</v>
      </c>
      <c r="M83" s="54">
        <f>IF(AND(J83= "",K83= ""), 0, ROUND(ROUND(L83, 2) * ROUND(IF(K83="",J83,K83),  3), 2))</f>
        <v>1932.16</v>
      </c>
      <c r="N83" s="52"/>
      <c r="O83" s="55" t="s">
        <v>60</v>
      </c>
      <c r="P83" s="69">
        <v>0</v>
      </c>
      <c r="Q83" s="57">
        <v>314</v>
      </c>
      <c r="R83" s="53">
        <v>31</v>
      </c>
      <c r="S83" s="54">
        <f>IF(AND(P83= "",Q83= ""), 0, ROUND(ROUND(R83, 2) * ROUND(IF(Q83="",P83,Q83),  3), 2))</f>
        <v>9734</v>
      </c>
      <c r="T83" s="52"/>
    </row>
    <row r="84" spans="1:20" ht="13.2">
      <c r="A84" s="17" t="s">
        <v>155</v>
      </c>
      <c r="B84" s="18" t="s">
        <v>156</v>
      </c>
      <c r="C84" s="4" t="s">
        <v>60</v>
      </c>
      <c r="D84" s="68">
        <v>0</v>
      </c>
      <c r="E84" s="3">
        <v>0</v>
      </c>
      <c r="F84" s="51"/>
      <c r="G84" s="59">
        <f>IF(AND(D84= "",E84= ""), 0, ROUND(ROUND(F84, 2) * ROUND(IF(E84="",D84,E84),  3), 2))</f>
        <v>0</v>
      </c>
      <c r="H84" s="59"/>
      <c r="I84" s="4" t="s">
        <v>60</v>
      </c>
      <c r="J84" s="68">
        <v>0</v>
      </c>
      <c r="K84" s="57">
        <v>32</v>
      </c>
      <c r="L84" s="53">
        <v>60.38</v>
      </c>
      <c r="M84" s="54">
        <f>IF(AND(J84= "",K84= ""), 0, ROUND(ROUND(L84, 2) * ROUND(IF(K84="",J84,K84),  3), 2))</f>
        <v>1932.16</v>
      </c>
      <c r="N84" s="59"/>
      <c r="O84" s="55" t="s">
        <v>60</v>
      </c>
      <c r="P84" s="69">
        <v>0</v>
      </c>
      <c r="Q84" s="57">
        <v>55</v>
      </c>
      <c r="R84" s="53">
        <v>56</v>
      </c>
      <c r="S84" s="54">
        <f>IF(AND(P84= "",Q84= ""), 0, ROUND(ROUND(R84, 2) * ROUND(IF(Q84="",P84,Q84),  3), 2))</f>
        <v>3080</v>
      </c>
      <c r="T84" s="59"/>
    </row>
    <row r="85" spans="1:20" ht="11.25" customHeight="1">
      <c r="A85" s="17" t="s">
        <v>157</v>
      </c>
      <c r="B85" s="18" t="s">
        <v>158</v>
      </c>
      <c r="C85" s="4" t="s">
        <v>60</v>
      </c>
      <c r="D85" s="68">
        <v>0</v>
      </c>
      <c r="E85" s="3">
        <v>0</v>
      </c>
      <c r="F85" s="51"/>
      <c r="G85" s="59">
        <f>IF(AND(D85= "",E85= ""), 0, ROUND(ROUND(F85, 2) * ROUND(IF(E85="",D85,E85),  3), 2))</f>
        <v>0</v>
      </c>
      <c r="H85" s="59"/>
      <c r="I85" s="4" t="s">
        <v>60</v>
      </c>
      <c r="J85" s="68">
        <v>0</v>
      </c>
      <c r="K85" s="57">
        <v>54</v>
      </c>
      <c r="L85" s="53">
        <v>60.38</v>
      </c>
      <c r="M85" s="54">
        <f>IF(AND(J85= "",K85= ""), 0, ROUND(ROUND(L85, 2) * ROUND(IF(K85="",J85,K85),  3), 2))</f>
        <v>3260.52</v>
      </c>
      <c r="N85" s="59"/>
      <c r="O85" s="55" t="s">
        <v>60</v>
      </c>
      <c r="P85" s="69">
        <v>0</v>
      </c>
      <c r="Q85" s="57">
        <v>64</v>
      </c>
      <c r="R85" s="53">
        <v>40</v>
      </c>
      <c r="S85" s="54">
        <f>IF(AND(P85= "",Q85= ""), 0, ROUND(ROUND(R85, 2) * ROUND(IF(Q85="",P85,Q85),  3), 2))</f>
        <v>2560</v>
      </c>
      <c r="T85" s="59"/>
    </row>
    <row r="86" spans="1:20" ht="13.2">
      <c r="A86" s="14" t="s">
        <v>159</v>
      </c>
      <c r="B86" s="16" t="s">
        <v>160</v>
      </c>
      <c r="C86" s="48"/>
      <c r="D86" s="48"/>
      <c r="E86" s="48"/>
      <c r="F86" s="48"/>
      <c r="G86" s="49"/>
      <c r="H86" s="48"/>
      <c r="I86" s="48"/>
      <c r="J86" s="48"/>
      <c r="K86" s="31"/>
      <c r="L86" s="31"/>
      <c r="M86" s="56"/>
      <c r="N86" s="48"/>
      <c r="O86" s="31"/>
      <c r="P86" s="31"/>
      <c r="Q86" s="31"/>
      <c r="R86" s="31"/>
      <c r="S86" s="56"/>
      <c r="T86" s="48"/>
    </row>
    <row r="87" spans="1:20" ht="13.2">
      <c r="A87" s="17" t="s">
        <v>161</v>
      </c>
      <c r="B87" s="18" t="s">
        <v>160</v>
      </c>
      <c r="C87" s="4" t="s">
        <v>18</v>
      </c>
      <c r="D87" s="50">
        <v>1</v>
      </c>
      <c r="E87" s="3"/>
      <c r="F87" s="51">
        <v>500</v>
      </c>
      <c r="G87" s="52">
        <f>IF(AND(D87= "",E87= ""), 0, ROUND(ROUND(F87, 2) * ROUND(IF(E87="",D87,E87),  0), 2))</f>
        <v>500</v>
      </c>
      <c r="H87" s="52"/>
      <c r="I87" s="4" t="s">
        <v>18</v>
      </c>
      <c r="J87" s="50">
        <v>1</v>
      </c>
      <c r="K87" s="57"/>
      <c r="L87" s="53">
        <v>406.8</v>
      </c>
      <c r="M87" s="54">
        <f>IF(AND(J87= "",K87= ""), 0, ROUND(ROUND(L87, 2) * ROUND(IF(K87="",J87,K87),  0), 2))</f>
        <v>406.8</v>
      </c>
      <c r="N87" s="52"/>
      <c r="O87" s="55" t="s">
        <v>18</v>
      </c>
      <c r="P87" s="58">
        <v>1</v>
      </c>
      <c r="Q87" s="57">
        <v>0</v>
      </c>
      <c r="R87" s="53">
        <v>0</v>
      </c>
      <c r="S87" s="59">
        <f>IF(AND(P87= "",Q87= ""), 0, ROUND(ROUND(R87, 2) * ROUND(IF(Q87="",P87,Q87),  0), 2))</f>
        <v>0</v>
      </c>
      <c r="T87" s="52"/>
    </row>
    <row r="88" spans="1:20" ht="13.8">
      <c r="A88" s="14" t="s">
        <v>162</v>
      </c>
      <c r="B88" s="15" t="s">
        <v>163</v>
      </c>
      <c r="C88" s="46"/>
      <c r="D88" s="46"/>
      <c r="E88" s="46"/>
      <c r="F88" s="46"/>
      <c r="G88" s="47"/>
      <c r="H88" s="46"/>
      <c r="I88" s="46"/>
      <c r="J88" s="46"/>
      <c r="K88" s="66"/>
      <c r="L88" s="66"/>
      <c r="M88" s="67"/>
      <c r="N88" s="46"/>
      <c r="O88" s="66"/>
      <c r="P88" s="66"/>
      <c r="Q88" s="66"/>
      <c r="R88" s="66"/>
      <c r="S88" s="67"/>
      <c r="T88" s="46"/>
    </row>
    <row r="89" spans="1:20" ht="13.2">
      <c r="A89" s="14" t="s">
        <v>164</v>
      </c>
      <c r="B89" s="16" t="s">
        <v>165</v>
      </c>
      <c r="C89" s="48"/>
      <c r="D89" s="48"/>
      <c r="E89" s="48"/>
      <c r="F89" s="48"/>
      <c r="G89" s="49"/>
      <c r="H89" s="48"/>
      <c r="I89" s="48"/>
      <c r="J89" s="48"/>
      <c r="K89" s="31"/>
      <c r="L89" s="31"/>
      <c r="M89" s="56"/>
      <c r="N89" s="48"/>
      <c r="O89" s="31"/>
      <c r="P89" s="31"/>
      <c r="Q89" s="31"/>
      <c r="R89" s="31"/>
      <c r="S89" s="56"/>
      <c r="T89" s="48"/>
    </row>
    <row r="90" spans="1:20" ht="13.2">
      <c r="A90" s="17" t="s">
        <v>166</v>
      </c>
      <c r="B90" s="18" t="s">
        <v>167</v>
      </c>
      <c r="C90" s="4" t="s">
        <v>18</v>
      </c>
      <c r="D90" s="50">
        <v>1</v>
      </c>
      <c r="E90" s="3"/>
      <c r="F90" s="51">
        <v>300</v>
      </c>
      <c r="G90" s="52">
        <f>IF(AND(D90= "",E90= ""), 0, ROUND(ROUND(F90, 2) * ROUND(IF(E90="",D90,E90),  0), 2))</f>
        <v>300</v>
      </c>
      <c r="H90" s="52"/>
      <c r="I90" s="4" t="s">
        <v>18</v>
      </c>
      <c r="J90" s="50">
        <v>1</v>
      </c>
      <c r="K90" s="3"/>
      <c r="L90" s="53">
        <v>169.5</v>
      </c>
      <c r="M90" s="54">
        <f>IF(AND(J90= "",K90= ""), 0, ROUND(ROUND(L90, 2) * ROUND(IF(K90="",J90,K90),  0), 2))</f>
        <v>169.5</v>
      </c>
      <c r="N90" s="52"/>
      <c r="O90" s="55" t="s">
        <v>18</v>
      </c>
      <c r="P90" s="50">
        <v>1</v>
      </c>
      <c r="Q90" s="3"/>
      <c r="R90" s="53">
        <v>80</v>
      </c>
      <c r="S90" s="54">
        <f>IF(AND(P90= "",Q90= ""), 0, ROUND(ROUND(R90, 2) * ROUND(IF(Q90="",P90,Q90),  0), 2))</f>
        <v>80</v>
      </c>
      <c r="T90" s="52"/>
    </row>
    <row r="91" spans="1:20" ht="13.2">
      <c r="A91" s="17" t="s">
        <v>168</v>
      </c>
      <c r="B91" s="18" t="s">
        <v>169</v>
      </c>
      <c r="C91" s="4" t="s">
        <v>18</v>
      </c>
      <c r="D91" s="50">
        <v>1</v>
      </c>
      <c r="E91" s="3">
        <v>0</v>
      </c>
      <c r="F91" s="51"/>
      <c r="G91" s="59">
        <f>IF(AND(D91= "",E91= ""), 0, ROUND(ROUND(F91, 2) * ROUND(IF(E91="",D91,E91),  0), 2))</f>
        <v>0</v>
      </c>
      <c r="H91" s="59"/>
      <c r="I91" s="4" t="s">
        <v>18</v>
      </c>
      <c r="J91" s="50">
        <v>1</v>
      </c>
      <c r="K91" s="3"/>
      <c r="L91" s="53">
        <v>169.5</v>
      </c>
      <c r="M91" s="54">
        <f>IF(AND(J91= "",K91= ""), 0, ROUND(ROUND(L91, 2) * ROUND(IF(K91="",J91,K91),  0), 2))</f>
        <v>169.5</v>
      </c>
      <c r="N91" s="59"/>
      <c r="O91" s="55" t="s">
        <v>18</v>
      </c>
      <c r="P91" s="50">
        <v>1</v>
      </c>
      <c r="Q91" s="3"/>
      <c r="R91" s="53">
        <v>120</v>
      </c>
      <c r="S91" s="54">
        <f>IF(AND(P91= "",Q91= ""), 0, ROUND(ROUND(R91, 2) * ROUND(IF(Q91="",P91,Q91),  0), 2))</f>
        <v>120</v>
      </c>
      <c r="T91" s="59"/>
    </row>
    <row r="92" spans="1:20" ht="13.2">
      <c r="A92" s="17" t="s">
        <v>170</v>
      </c>
      <c r="B92" s="18" t="s">
        <v>171</v>
      </c>
      <c r="C92" s="4" t="s">
        <v>18</v>
      </c>
      <c r="D92" s="50">
        <v>1</v>
      </c>
      <c r="E92" s="3"/>
      <c r="F92" s="51">
        <v>300</v>
      </c>
      <c r="G92" s="52">
        <f>IF(AND(D92= "",E92= ""), 0, ROUND(ROUND(F92, 2) * ROUND(IF(E92="",D92,E92),  0), 2))</f>
        <v>300</v>
      </c>
      <c r="H92" s="52"/>
      <c r="I92" s="4" t="s">
        <v>18</v>
      </c>
      <c r="J92" s="50">
        <v>1</v>
      </c>
      <c r="K92" s="3"/>
      <c r="L92" s="53">
        <v>169.5</v>
      </c>
      <c r="M92" s="54">
        <f>IF(AND(J92= "",K92= ""), 0, ROUND(ROUND(L92, 2) * ROUND(IF(K92="",J92,K92),  0), 2))</f>
        <v>169.5</v>
      </c>
      <c r="N92" s="52"/>
      <c r="O92" s="55" t="s">
        <v>18</v>
      </c>
      <c r="P92" s="50">
        <v>1</v>
      </c>
      <c r="Q92" s="3"/>
      <c r="R92" s="53">
        <v>120</v>
      </c>
      <c r="S92" s="54">
        <f>IF(AND(P92= "",Q92= ""), 0, ROUND(ROUND(R92, 2) * ROUND(IF(Q92="",P92,Q92),  0), 2))</f>
        <v>120</v>
      </c>
      <c r="T92" s="52"/>
    </row>
    <row r="93" spans="1:20" ht="13.2">
      <c r="A93" s="17" t="s">
        <v>172</v>
      </c>
      <c r="B93" s="18" t="s">
        <v>173</v>
      </c>
      <c r="C93" s="4" t="s">
        <v>18</v>
      </c>
      <c r="D93" s="50">
        <v>1</v>
      </c>
      <c r="E93" s="3"/>
      <c r="F93" s="51">
        <v>300</v>
      </c>
      <c r="G93" s="52">
        <f>IF(AND(D93= "",E93= ""), 0, ROUND(ROUND(F93, 2) * ROUND(IF(E93="",D93,E93),  0), 2))</f>
        <v>300</v>
      </c>
      <c r="H93" s="52"/>
      <c r="I93" s="4" t="s">
        <v>18</v>
      </c>
      <c r="J93" s="50">
        <v>1</v>
      </c>
      <c r="K93" s="3"/>
      <c r="L93" s="53">
        <v>169.5</v>
      </c>
      <c r="M93" s="54">
        <f>IF(AND(J93= "",K93= ""), 0, ROUND(ROUND(L93, 2) * ROUND(IF(K93="",J93,K93),  0), 2))</f>
        <v>169.5</v>
      </c>
      <c r="N93" s="52"/>
      <c r="O93" s="55" t="s">
        <v>18</v>
      </c>
      <c r="P93" s="50">
        <v>1</v>
      </c>
      <c r="Q93" s="3"/>
      <c r="R93" s="53">
        <v>120</v>
      </c>
      <c r="S93" s="54">
        <f>IF(AND(P93= "",Q93= ""), 0, ROUND(ROUND(R93, 2) * ROUND(IF(Q93="",P93,Q93),  0), 2))</f>
        <v>120</v>
      </c>
      <c r="T93" s="52"/>
    </row>
    <row r="94" spans="1:20" ht="13.2">
      <c r="A94" s="14" t="s">
        <v>174</v>
      </c>
      <c r="B94" s="16" t="s">
        <v>175</v>
      </c>
      <c r="C94" s="48"/>
      <c r="D94" s="48"/>
      <c r="E94" s="48"/>
      <c r="F94" s="48"/>
      <c r="G94" s="49"/>
      <c r="H94" s="48"/>
      <c r="I94" s="48"/>
      <c r="J94" s="48"/>
      <c r="K94" s="31"/>
      <c r="L94" s="31"/>
      <c r="M94" s="56"/>
      <c r="N94" s="48"/>
      <c r="O94" s="31"/>
      <c r="P94" s="31"/>
      <c r="Q94" s="31"/>
      <c r="R94" s="31"/>
      <c r="S94" s="56"/>
      <c r="T94" s="48"/>
    </row>
    <row r="95" spans="1:20" ht="13.2">
      <c r="A95" s="17" t="s">
        <v>176</v>
      </c>
      <c r="B95" s="18" t="s">
        <v>177</v>
      </c>
      <c r="C95" s="4" t="s">
        <v>86</v>
      </c>
      <c r="D95" s="51">
        <v>0</v>
      </c>
      <c r="E95" s="3">
        <v>140</v>
      </c>
      <c r="F95" s="51">
        <v>24.5</v>
      </c>
      <c r="G95" s="52">
        <f>IF(AND(D95= "",E95= ""), 0, ROUND(ROUND(F95, 2) * ROUND(IF(E95="",D95,E95),  2), 2))</f>
        <v>3430</v>
      </c>
      <c r="H95" s="52"/>
      <c r="I95" s="4" t="s">
        <v>86</v>
      </c>
      <c r="J95" s="51">
        <v>0</v>
      </c>
      <c r="K95" s="57">
        <v>107</v>
      </c>
      <c r="L95" s="53">
        <v>33.78</v>
      </c>
      <c r="M95" s="54">
        <f>IF(AND(J95= "",K95= ""), 0, ROUND(ROUND(L95, 2) * ROUND(IF(K95="",J95,K95),  2), 2))</f>
        <v>3614.46</v>
      </c>
      <c r="N95" s="52"/>
      <c r="O95" s="55" t="s">
        <v>86</v>
      </c>
      <c r="P95" s="53">
        <v>0</v>
      </c>
      <c r="Q95" s="57">
        <v>88</v>
      </c>
      <c r="R95" s="53">
        <v>32</v>
      </c>
      <c r="S95" s="54">
        <f>IF(AND(P95= "",Q95= ""), 0, ROUND(ROUND(R95, 2) * ROUND(IF(Q95="",P95,Q95),  2), 2))</f>
        <v>2816</v>
      </c>
      <c r="T95" s="52"/>
    </row>
    <row r="96" spans="1:20" ht="13.2">
      <c r="A96" s="14" t="s">
        <v>178</v>
      </c>
      <c r="B96" s="16" t="s">
        <v>179</v>
      </c>
      <c r="C96" s="48"/>
      <c r="D96" s="48"/>
      <c r="E96" s="48"/>
      <c r="F96" s="48"/>
      <c r="G96" s="49"/>
      <c r="H96" s="48"/>
      <c r="I96" s="48"/>
      <c r="J96" s="48"/>
      <c r="K96" s="31"/>
      <c r="L96" s="31"/>
      <c r="M96" s="56"/>
      <c r="N96" s="48"/>
      <c r="O96" s="31"/>
      <c r="P96" s="31"/>
      <c r="Q96" s="31"/>
      <c r="R96" s="31"/>
      <c r="S96" s="56"/>
      <c r="T96" s="48"/>
    </row>
    <row r="97" spans="1:20" ht="13.2">
      <c r="A97" s="17" t="s">
        <v>180</v>
      </c>
      <c r="B97" s="18" t="s">
        <v>181</v>
      </c>
      <c r="C97" s="4" t="s">
        <v>0</v>
      </c>
      <c r="D97" s="51">
        <v>0</v>
      </c>
      <c r="E97" s="3">
        <v>163</v>
      </c>
      <c r="F97" s="51">
        <v>18.100000000000001</v>
      </c>
      <c r="G97" s="52">
        <f>IF(AND(D97= "",E97= ""), 0, ROUND(ROUND(F97, 2) * ROUND(IF(E97="",D97,E97),  2), 2))</f>
        <v>2950.3</v>
      </c>
      <c r="H97" s="52"/>
      <c r="I97" s="4" t="s">
        <v>0</v>
      </c>
      <c r="J97" s="51">
        <v>0</v>
      </c>
      <c r="K97" s="57">
        <v>183</v>
      </c>
      <c r="L97" s="53">
        <v>20.149999999999999</v>
      </c>
      <c r="M97" s="54">
        <f>IF(AND(J97= "",K97= ""), 0, ROUND(ROUND(L97, 2) * ROUND(IF(K97="",J97,K97),  2), 2))</f>
        <v>3687.45</v>
      </c>
      <c r="N97" s="52"/>
      <c r="O97" s="55" t="s">
        <v>0</v>
      </c>
      <c r="P97" s="53">
        <v>0</v>
      </c>
      <c r="Q97" s="57">
        <v>180</v>
      </c>
      <c r="R97" s="53">
        <v>22</v>
      </c>
      <c r="S97" s="54">
        <f>IF(AND(P97= "",Q97= ""), 0, ROUND(ROUND(R97, 2) * ROUND(IF(Q97="",P97,Q97),  2), 2))</f>
        <v>3960</v>
      </c>
      <c r="T97" s="52"/>
    </row>
    <row r="98" spans="1:20" ht="13.2">
      <c r="A98" s="14" t="s">
        <v>182</v>
      </c>
      <c r="B98" s="16" t="s">
        <v>183</v>
      </c>
      <c r="C98" s="48"/>
      <c r="D98" s="48"/>
      <c r="E98" s="48"/>
      <c r="F98" s="48"/>
      <c r="G98" s="49"/>
      <c r="H98" s="48"/>
      <c r="I98" s="48"/>
      <c r="J98" s="48"/>
      <c r="K98" s="31"/>
      <c r="L98" s="31"/>
      <c r="M98" s="56"/>
      <c r="N98" s="48"/>
      <c r="O98" s="31"/>
      <c r="P98" s="31"/>
      <c r="Q98" s="31"/>
      <c r="R98" s="31"/>
      <c r="S98" s="56"/>
      <c r="T98" s="48"/>
    </row>
    <row r="99" spans="1:20" ht="13.2">
      <c r="A99" s="17" t="s">
        <v>184</v>
      </c>
      <c r="B99" s="18" t="s">
        <v>183</v>
      </c>
      <c r="C99" s="4" t="s">
        <v>0</v>
      </c>
      <c r="D99" s="51">
        <v>0</v>
      </c>
      <c r="E99" s="3">
        <v>46</v>
      </c>
      <c r="F99" s="51">
        <v>29</v>
      </c>
      <c r="G99" s="52">
        <f>IF(AND(D99= "",E99= ""), 0, ROUND(ROUND(F99, 2) * ROUND(IF(E99="",D99,E99),  2), 2))</f>
        <v>1334</v>
      </c>
      <c r="H99" s="52"/>
      <c r="I99" s="4" t="s">
        <v>0</v>
      </c>
      <c r="J99" s="51">
        <v>0</v>
      </c>
      <c r="K99" s="57">
        <v>47</v>
      </c>
      <c r="L99" s="53">
        <v>38.28</v>
      </c>
      <c r="M99" s="54">
        <f>IF(AND(J99= "",K99= ""), 0, ROUND(ROUND(L99, 2) * ROUND(IF(K99="",J99,K99),  2), 2))</f>
        <v>1799.16</v>
      </c>
      <c r="N99" s="52"/>
      <c r="O99" s="55" t="s">
        <v>0</v>
      </c>
      <c r="P99" s="53">
        <v>0</v>
      </c>
      <c r="Q99" s="57">
        <v>48</v>
      </c>
      <c r="R99" s="53">
        <v>22</v>
      </c>
      <c r="S99" s="54">
        <f>IF(AND(P99= "",Q99= ""), 0, ROUND(ROUND(R99, 2) * ROUND(IF(Q99="",P99,Q99),  2), 2))</f>
        <v>1056</v>
      </c>
      <c r="T99" s="52"/>
    </row>
    <row r="100" spans="1:20" ht="13.2">
      <c r="A100" s="14" t="s">
        <v>185</v>
      </c>
      <c r="B100" s="16" t="s">
        <v>186</v>
      </c>
      <c r="C100" s="48"/>
      <c r="D100" s="48"/>
      <c r="E100" s="48"/>
      <c r="F100" s="48"/>
      <c r="G100" s="49"/>
      <c r="H100" s="48"/>
      <c r="I100" s="48"/>
      <c r="J100" s="48"/>
      <c r="K100" s="31"/>
      <c r="L100" s="31"/>
      <c r="M100" s="56"/>
      <c r="N100" s="48"/>
      <c r="O100" s="31"/>
      <c r="P100" s="31"/>
      <c r="Q100" s="31"/>
      <c r="R100" s="31"/>
      <c r="S100" s="56"/>
      <c r="T100" s="48"/>
    </row>
    <row r="101" spans="1:20" ht="13.2">
      <c r="A101" s="17" t="s">
        <v>187</v>
      </c>
      <c r="B101" s="18" t="s">
        <v>188</v>
      </c>
      <c r="C101" s="4" t="s">
        <v>0</v>
      </c>
      <c r="D101" s="51">
        <v>0</v>
      </c>
      <c r="E101" s="3">
        <v>125</v>
      </c>
      <c r="F101" s="51">
        <v>36.9</v>
      </c>
      <c r="G101" s="52">
        <f>IF(AND(D101= "",E101= ""), 0, ROUND(ROUND(F101, 2) * ROUND(IF(E101="",D101,E101),  2), 2))</f>
        <v>4612.5</v>
      </c>
      <c r="H101" s="52"/>
      <c r="I101" s="4" t="s">
        <v>0</v>
      </c>
      <c r="J101" s="51">
        <v>0</v>
      </c>
      <c r="K101" s="57">
        <v>133</v>
      </c>
      <c r="L101" s="53">
        <v>40.58</v>
      </c>
      <c r="M101" s="54">
        <f>IF(AND(J101= "",K101= ""), 0, ROUND(ROUND(L101, 2) * ROUND(IF(K101="",J101,K101),  2), 2))</f>
        <v>5397.14</v>
      </c>
      <c r="N101" s="52"/>
      <c r="O101" s="55" t="s">
        <v>0</v>
      </c>
      <c r="P101" s="53">
        <v>0</v>
      </c>
      <c r="Q101" s="57">
        <v>130</v>
      </c>
      <c r="R101" s="53">
        <v>42</v>
      </c>
      <c r="S101" s="54">
        <f>IF(AND(P101= "",Q101= ""), 0, ROUND(ROUND(R101, 2) * ROUND(IF(Q101="",P101,Q101),  2), 2))</f>
        <v>5460</v>
      </c>
      <c r="T101" s="52"/>
    </row>
    <row r="102" spans="1:20" ht="12.75" customHeight="1">
      <c r="A102" s="14" t="s">
        <v>189</v>
      </c>
      <c r="B102" s="16" t="s">
        <v>190</v>
      </c>
      <c r="C102" s="48"/>
      <c r="D102" s="48"/>
      <c r="E102" s="48"/>
      <c r="F102" s="48"/>
      <c r="G102" s="49"/>
      <c r="H102" s="48"/>
      <c r="I102" s="48"/>
      <c r="J102" s="48"/>
      <c r="K102" s="31"/>
      <c r="L102" s="31"/>
      <c r="M102" s="56"/>
      <c r="N102" s="48"/>
      <c r="O102" s="31"/>
      <c r="P102" s="31"/>
      <c r="Q102" s="31"/>
      <c r="R102" s="31"/>
      <c r="S102" s="56"/>
      <c r="T102" s="48"/>
    </row>
    <row r="103" spans="1:20" ht="13.2">
      <c r="A103" s="17" t="s">
        <v>191</v>
      </c>
      <c r="B103" s="18" t="s">
        <v>192</v>
      </c>
      <c r="C103" s="4" t="s">
        <v>0</v>
      </c>
      <c r="D103" s="51">
        <v>0</v>
      </c>
      <c r="E103" s="3">
        <v>186</v>
      </c>
      <c r="F103" s="51">
        <v>67.2</v>
      </c>
      <c r="G103" s="52">
        <f>IF(AND(D103= "",E103= ""), 0, ROUND(ROUND(F103, 2) * ROUND(IF(E103="",D103,E103),  2), 2))</f>
        <v>12499.2</v>
      </c>
      <c r="H103" s="52"/>
      <c r="I103" s="4" t="s">
        <v>0</v>
      </c>
      <c r="J103" s="51">
        <v>0</v>
      </c>
      <c r="K103" s="57">
        <v>188</v>
      </c>
      <c r="L103" s="53">
        <v>56.5</v>
      </c>
      <c r="M103" s="54">
        <f>IF(AND(J103= "",K103= ""), 0, ROUND(ROUND(L103, 2) * ROUND(IF(K103="",J103,K103),  2), 2))</f>
        <v>10622</v>
      </c>
      <c r="N103" s="52"/>
      <c r="O103" s="55" t="s">
        <v>0</v>
      </c>
      <c r="P103" s="53">
        <v>0</v>
      </c>
      <c r="Q103" s="57">
        <v>184</v>
      </c>
      <c r="R103" s="53">
        <v>31</v>
      </c>
      <c r="S103" s="54">
        <f>IF(AND(P103= "",Q103= ""), 0, ROUND(ROUND(R103, 2) * ROUND(IF(Q103="",P103,Q103),  2), 2))</f>
        <v>5704</v>
      </c>
      <c r="T103" s="52"/>
    </row>
    <row r="104" spans="1:20" ht="25.5" customHeight="1">
      <c r="A104" s="14" t="s">
        <v>193</v>
      </c>
      <c r="B104" s="16" t="s">
        <v>194</v>
      </c>
      <c r="C104" s="48"/>
      <c r="D104" s="48"/>
      <c r="E104" s="48"/>
      <c r="F104" s="48"/>
      <c r="G104" s="49"/>
      <c r="H104" s="48"/>
      <c r="I104" s="48"/>
      <c r="J104" s="48"/>
      <c r="K104" s="31"/>
      <c r="L104" s="31"/>
      <c r="M104" s="56"/>
      <c r="N104" s="48"/>
      <c r="O104" s="31"/>
      <c r="P104" s="31"/>
      <c r="Q104" s="31"/>
      <c r="R104" s="31"/>
      <c r="S104" s="56"/>
      <c r="T104" s="48"/>
    </row>
    <row r="105" spans="1:20" ht="11.25" customHeight="1">
      <c r="A105" s="17" t="s">
        <v>195</v>
      </c>
      <c r="B105" s="18" t="s">
        <v>196</v>
      </c>
      <c r="C105" s="4" t="s">
        <v>0</v>
      </c>
      <c r="D105" s="51">
        <v>0</v>
      </c>
      <c r="E105" s="3">
        <v>186</v>
      </c>
      <c r="F105" s="51">
        <v>67.2</v>
      </c>
      <c r="G105" s="79" t="s">
        <v>443</v>
      </c>
      <c r="H105" s="79"/>
      <c r="I105" s="4" t="s">
        <v>0</v>
      </c>
      <c r="J105" s="51">
        <v>0</v>
      </c>
      <c r="K105" s="57">
        <v>0</v>
      </c>
      <c r="L105" s="53">
        <v>67.8</v>
      </c>
      <c r="M105" s="79" t="s">
        <v>443</v>
      </c>
      <c r="N105" s="79"/>
      <c r="O105" s="55" t="s">
        <v>0</v>
      </c>
      <c r="P105" s="53">
        <v>0</v>
      </c>
      <c r="Q105" s="57">
        <v>184</v>
      </c>
      <c r="R105" s="53">
        <v>35</v>
      </c>
      <c r="S105" s="79" t="s">
        <v>443</v>
      </c>
      <c r="T105" s="79"/>
    </row>
    <row r="106" spans="1:20" ht="11.25" customHeight="1">
      <c r="A106" s="17"/>
      <c r="B106" s="26" t="s">
        <v>466</v>
      </c>
      <c r="C106" s="4" t="s">
        <v>0</v>
      </c>
      <c r="D106" s="51">
        <v>0</v>
      </c>
      <c r="E106" s="3"/>
      <c r="F106" s="51"/>
      <c r="G106" s="52">
        <f>IF(AND(D106= "",E106= ""), 0, ROUND(ROUND(F106, 2) * ROUND(IF(E106="",D106,E106),  2), 2))</f>
        <v>0</v>
      </c>
      <c r="H106" s="52"/>
      <c r="I106" s="4" t="s">
        <v>0</v>
      </c>
      <c r="J106" s="51">
        <v>0</v>
      </c>
      <c r="K106" s="57"/>
      <c r="L106" s="53"/>
      <c r="M106" s="52">
        <f>IF(AND(J106= "",K106= ""), 0, ROUND(ROUND(L106, 2) * ROUND(IF(K106="",J106,K106),  2), 2))</f>
        <v>0</v>
      </c>
      <c r="N106" s="52"/>
      <c r="O106" s="55" t="s">
        <v>0</v>
      </c>
      <c r="P106" s="53">
        <v>0</v>
      </c>
      <c r="Q106" s="57"/>
      <c r="R106" s="53"/>
      <c r="S106" s="52">
        <f>IF(AND(P106= "",Q106= ""), 0, ROUND(ROUND(R106, 2) * ROUND(IF(Q106="",P106,Q106),  2), 2))</f>
        <v>0</v>
      </c>
      <c r="T106" s="52"/>
    </row>
    <row r="107" spans="1:20" ht="15" customHeight="1">
      <c r="A107" s="14" t="s">
        <v>197</v>
      </c>
      <c r="B107" s="15" t="s">
        <v>198</v>
      </c>
      <c r="C107" s="46"/>
      <c r="D107" s="46"/>
      <c r="E107" s="46"/>
      <c r="F107" s="46"/>
      <c r="G107" s="47"/>
      <c r="H107" s="46"/>
      <c r="I107" s="46"/>
      <c r="J107" s="46"/>
      <c r="K107" s="66"/>
      <c r="L107" s="66"/>
      <c r="M107" s="67"/>
      <c r="N107" s="46"/>
      <c r="O107" s="66"/>
      <c r="P107" s="66"/>
      <c r="Q107" s="66"/>
      <c r="R107" s="66"/>
      <c r="S107" s="67"/>
      <c r="T107" s="46"/>
    </row>
    <row r="108" spans="1:20" ht="13.2">
      <c r="A108" s="14" t="s">
        <v>199</v>
      </c>
      <c r="B108" s="16" t="s">
        <v>200</v>
      </c>
      <c r="C108" s="48"/>
      <c r="D108" s="48"/>
      <c r="E108" s="48"/>
      <c r="F108" s="48"/>
      <c r="G108" s="49"/>
      <c r="H108" s="48"/>
      <c r="I108" s="48"/>
      <c r="J108" s="48"/>
      <c r="K108" s="31"/>
      <c r="L108" s="31"/>
      <c r="M108" s="56"/>
      <c r="N108" s="48"/>
      <c r="O108" s="31"/>
      <c r="P108" s="31"/>
      <c r="Q108" s="31"/>
      <c r="R108" s="31"/>
      <c r="S108" s="56"/>
      <c r="T108" s="48"/>
    </row>
    <row r="109" spans="1:20" ht="13.2">
      <c r="A109" s="17" t="s">
        <v>201</v>
      </c>
      <c r="B109" s="18" t="s">
        <v>202</v>
      </c>
      <c r="C109" s="4" t="s">
        <v>1</v>
      </c>
      <c r="D109" s="50">
        <v>1</v>
      </c>
      <c r="E109" s="3"/>
      <c r="F109" s="51">
        <v>295</v>
      </c>
      <c r="G109" s="52">
        <f>IF(AND(D109= "",E109= ""), 0, ROUND(ROUND(F109, 2) * ROUND(IF(E109="",D109,E109),  0), 2))</f>
        <v>295</v>
      </c>
      <c r="H109" s="52"/>
      <c r="I109" s="4" t="s">
        <v>1</v>
      </c>
      <c r="J109" s="50">
        <v>1</v>
      </c>
      <c r="K109" s="3"/>
      <c r="L109" s="53">
        <v>339</v>
      </c>
      <c r="M109" s="54">
        <f>IF(AND(J109= "",K109= ""), 0, ROUND(ROUND(L109, 2) * ROUND(IF(K109="",J109,K109),  0), 2))</f>
        <v>339</v>
      </c>
      <c r="N109" s="52"/>
      <c r="O109" s="55" t="s">
        <v>1</v>
      </c>
      <c r="P109" s="50">
        <v>1</v>
      </c>
      <c r="Q109" s="3"/>
      <c r="R109" s="53">
        <v>750</v>
      </c>
      <c r="S109" s="54">
        <f>IF(AND(P109= "",Q109= ""), 0, ROUND(ROUND(R109, 2) * ROUND(IF(Q109="",P109,Q109),  0), 2))</f>
        <v>750</v>
      </c>
      <c r="T109" s="52"/>
    </row>
    <row r="110" spans="1:20" ht="13.2">
      <c r="A110" s="17" t="s">
        <v>203</v>
      </c>
      <c r="B110" s="18" t="s">
        <v>204</v>
      </c>
      <c r="C110" s="4" t="s">
        <v>1</v>
      </c>
      <c r="D110" s="50">
        <v>1</v>
      </c>
      <c r="E110" s="3"/>
      <c r="F110" s="51">
        <v>295</v>
      </c>
      <c r="G110" s="52">
        <f>IF(AND(D110= "",E110= ""), 0, ROUND(ROUND(F110, 2) * ROUND(IF(E110="",D110,E110),  0), 2))</f>
        <v>295</v>
      </c>
      <c r="H110" s="52"/>
      <c r="I110" s="4" t="s">
        <v>1</v>
      </c>
      <c r="J110" s="50">
        <v>1</v>
      </c>
      <c r="K110" s="3"/>
      <c r="L110" s="53">
        <v>248.6</v>
      </c>
      <c r="M110" s="54">
        <f>IF(AND(J110= "",K110= ""), 0, ROUND(ROUND(L110, 2) * ROUND(IF(K110="",J110,K110),  0), 2))</f>
        <v>248.6</v>
      </c>
      <c r="N110" s="52"/>
      <c r="O110" s="55" t="s">
        <v>1</v>
      </c>
      <c r="P110" s="50">
        <v>1</v>
      </c>
      <c r="Q110" s="3"/>
      <c r="R110" s="53">
        <v>260</v>
      </c>
      <c r="S110" s="54">
        <f>IF(AND(P110= "",Q110= ""), 0, ROUND(ROUND(R110, 2) * ROUND(IF(Q110="",P110,Q110),  0), 2))</f>
        <v>260</v>
      </c>
      <c r="T110" s="52"/>
    </row>
    <row r="111" spans="1:20" ht="13.2">
      <c r="A111" s="14" t="s">
        <v>205</v>
      </c>
      <c r="B111" s="16" t="s">
        <v>206</v>
      </c>
      <c r="C111" s="48"/>
      <c r="D111" s="48"/>
      <c r="E111" s="48"/>
      <c r="F111" s="48"/>
      <c r="G111" s="49"/>
      <c r="H111" s="48"/>
      <c r="I111" s="48"/>
      <c r="J111" s="48"/>
      <c r="K111" s="31"/>
      <c r="L111" s="31"/>
      <c r="M111" s="56"/>
      <c r="N111" s="48"/>
      <c r="O111" s="31"/>
      <c r="P111" s="31"/>
      <c r="Q111" s="31"/>
      <c r="R111" s="31"/>
      <c r="S111" s="56"/>
      <c r="T111" s="48"/>
    </row>
    <row r="112" spans="1:20" ht="13.2">
      <c r="A112" s="17" t="s">
        <v>207</v>
      </c>
      <c r="B112" s="18" t="s">
        <v>208</v>
      </c>
      <c r="C112" s="4" t="s">
        <v>1</v>
      </c>
      <c r="D112" s="50">
        <v>1</v>
      </c>
      <c r="E112" s="3"/>
      <c r="F112" s="51">
        <v>45</v>
      </c>
      <c r="G112" s="52">
        <f>IF(AND(D112= "",E112= ""), 0, ROUND(ROUND(F112, 2) * ROUND(IF(E112="",D112,E112),  0), 2))</f>
        <v>45</v>
      </c>
      <c r="H112" s="52"/>
      <c r="I112" s="4" t="s">
        <v>1</v>
      </c>
      <c r="J112" s="50">
        <v>1</v>
      </c>
      <c r="K112" s="3"/>
      <c r="L112" s="53">
        <v>56.5</v>
      </c>
      <c r="M112" s="54">
        <f>IF(AND(J112= "",K112= ""), 0, ROUND(ROUND(L112, 2) * ROUND(IF(K112="",J112,K112),  0), 2))</f>
        <v>56.5</v>
      </c>
      <c r="N112" s="52"/>
      <c r="O112" s="55" t="s">
        <v>1</v>
      </c>
      <c r="P112" s="50">
        <v>1</v>
      </c>
      <c r="Q112" s="3"/>
      <c r="R112" s="53">
        <v>120</v>
      </c>
      <c r="S112" s="54">
        <f>IF(AND(P112= "",Q112= ""), 0, ROUND(ROUND(R112, 2) * ROUND(IF(Q112="",P112,Q112),  0), 2))</f>
        <v>120</v>
      </c>
      <c r="T112" s="52"/>
    </row>
    <row r="113" spans="1:20" ht="13.2">
      <c r="A113" s="14" t="s">
        <v>209</v>
      </c>
      <c r="B113" s="16" t="s">
        <v>210</v>
      </c>
      <c r="C113" s="48"/>
      <c r="D113" s="48"/>
      <c r="E113" s="48"/>
      <c r="F113" s="48"/>
      <c r="G113" s="49"/>
      <c r="H113" s="48"/>
      <c r="I113" s="48"/>
      <c r="J113" s="48"/>
      <c r="K113" s="31"/>
      <c r="L113" s="31"/>
      <c r="M113" s="56"/>
      <c r="N113" s="48"/>
      <c r="O113" s="31"/>
      <c r="P113" s="31"/>
      <c r="Q113" s="31"/>
      <c r="R113" s="31"/>
      <c r="S113" s="56"/>
      <c r="T113" s="48"/>
    </row>
    <row r="114" spans="1:20" ht="11.25" customHeight="1">
      <c r="A114" s="17" t="s">
        <v>211</v>
      </c>
      <c r="B114" s="18" t="s">
        <v>212</v>
      </c>
      <c r="C114" s="4" t="s">
        <v>86</v>
      </c>
      <c r="D114" s="51">
        <v>6</v>
      </c>
      <c r="E114" s="3"/>
      <c r="F114" s="51">
        <v>77.5</v>
      </c>
      <c r="G114" s="52">
        <f>IF(AND(D114= "",E114= ""), 0, ROUND(ROUND(F114, 2) * ROUND(IF(E114="",D114,E114),  2), 2))</f>
        <v>465</v>
      </c>
      <c r="H114" s="52"/>
      <c r="I114" s="4" t="s">
        <v>86</v>
      </c>
      <c r="J114" s="51">
        <v>6</v>
      </c>
      <c r="K114" s="57">
        <v>76</v>
      </c>
      <c r="L114" s="53">
        <v>33.9</v>
      </c>
      <c r="M114" s="54">
        <f>IF(AND(J114= "",K114= ""), 0, ROUND(ROUND(L114, 2) * ROUND(IF(K114="",J114,K114),  2), 2))</f>
        <v>2576.4</v>
      </c>
      <c r="N114" s="52"/>
      <c r="O114" s="55" t="s">
        <v>86</v>
      </c>
      <c r="P114" s="53">
        <v>6</v>
      </c>
      <c r="Q114" s="57"/>
      <c r="R114" s="53">
        <v>80</v>
      </c>
      <c r="S114" s="54">
        <f>IF(AND(P114= "",Q114= ""), 0, ROUND(ROUND(R114, 2) * ROUND(IF(Q114="",P114,Q114),  2), 2))</f>
        <v>480</v>
      </c>
      <c r="T114" s="52"/>
    </row>
    <row r="115" spans="1:20" ht="11.25" customHeight="1">
      <c r="A115" s="17" t="s">
        <v>213</v>
      </c>
      <c r="B115" s="18" t="s">
        <v>214</v>
      </c>
      <c r="C115" s="4" t="s">
        <v>86</v>
      </c>
      <c r="D115" s="51">
        <v>6</v>
      </c>
      <c r="E115" s="3"/>
      <c r="F115" s="51">
        <v>77.5</v>
      </c>
      <c r="G115" s="52">
        <f>IF(AND(D115= "",E115= ""), 0, ROUND(ROUND(F115, 2) * ROUND(IF(E115="",D115,E115),  2), 2))</f>
        <v>465</v>
      </c>
      <c r="H115" s="52"/>
      <c r="I115" s="4" t="s">
        <v>86</v>
      </c>
      <c r="J115" s="51">
        <v>6</v>
      </c>
      <c r="K115" s="57"/>
      <c r="L115" s="53">
        <v>109.18</v>
      </c>
      <c r="M115" s="54">
        <f>IF(AND(J115= "",K115= ""), 0, ROUND(ROUND(L115, 2) * ROUND(IF(K115="",J115,K115),  2), 2))</f>
        <v>655.08000000000004</v>
      </c>
      <c r="N115" s="52"/>
      <c r="O115" s="55" t="s">
        <v>86</v>
      </c>
      <c r="P115" s="53">
        <v>6</v>
      </c>
      <c r="Q115" s="57"/>
      <c r="R115" s="53">
        <v>80</v>
      </c>
      <c r="S115" s="54">
        <f>IF(AND(P115= "",Q115= ""), 0, ROUND(ROUND(R115, 2) * ROUND(IF(Q115="",P115,Q115),  2), 2))</f>
        <v>480</v>
      </c>
      <c r="T115" s="52"/>
    </row>
    <row r="116" spans="1:20" ht="11.25" customHeight="1">
      <c r="A116" s="17"/>
      <c r="B116" s="20" t="s">
        <v>457</v>
      </c>
      <c r="C116" s="80"/>
      <c r="D116" s="81"/>
      <c r="E116" s="5"/>
      <c r="F116" s="62">
        <f>SUM(G28:G115)</f>
        <v>90154.1</v>
      </c>
      <c r="G116" s="82"/>
      <c r="H116" s="83"/>
      <c r="I116" s="80"/>
      <c r="J116" s="81"/>
      <c r="K116" s="84"/>
      <c r="L116" s="62">
        <f>SUM(M28:M115)</f>
        <v>106331.92000000001</v>
      </c>
      <c r="M116" s="85"/>
      <c r="N116" s="83"/>
      <c r="O116" s="86"/>
      <c r="P116" s="87"/>
      <c r="Q116" s="84"/>
      <c r="R116" s="62">
        <f>SUM(S28:S115)</f>
        <v>91564.800000000003</v>
      </c>
      <c r="S116" s="85"/>
      <c r="T116" s="83"/>
    </row>
    <row r="117" spans="1:20" ht="30" customHeight="1">
      <c r="A117" s="14" t="s">
        <v>215</v>
      </c>
      <c r="B117" s="15" t="s">
        <v>216</v>
      </c>
      <c r="C117" s="46"/>
      <c r="D117" s="46"/>
      <c r="E117" s="46"/>
      <c r="F117" s="46"/>
      <c r="G117" s="47"/>
      <c r="H117" s="46"/>
      <c r="I117" s="46"/>
      <c r="J117" s="46"/>
      <c r="K117" s="66"/>
      <c r="L117" s="66"/>
      <c r="M117" s="67"/>
      <c r="N117" s="46"/>
      <c r="O117" s="66"/>
      <c r="P117" s="66"/>
      <c r="Q117" s="66"/>
      <c r="R117" s="66"/>
      <c r="S117" s="67"/>
      <c r="T117" s="46"/>
    </row>
    <row r="118" spans="1:20" ht="13.2">
      <c r="A118" s="14" t="s">
        <v>217</v>
      </c>
      <c r="B118" s="16" t="s">
        <v>218</v>
      </c>
      <c r="C118" s="48"/>
      <c r="D118" s="48"/>
      <c r="E118" s="48"/>
      <c r="F118" s="48"/>
      <c r="G118" s="49"/>
      <c r="H118" s="48"/>
      <c r="I118" s="48"/>
      <c r="J118" s="48"/>
      <c r="K118" s="31"/>
      <c r="L118" s="31"/>
      <c r="M118" s="56"/>
      <c r="N118" s="48"/>
      <c r="O118" s="31"/>
      <c r="P118" s="31"/>
      <c r="Q118" s="31"/>
      <c r="R118" s="31"/>
      <c r="S118" s="56"/>
      <c r="T118" s="48"/>
    </row>
    <row r="119" spans="1:20" ht="13.2">
      <c r="A119" s="17" t="s">
        <v>219</v>
      </c>
      <c r="B119" s="18" t="s">
        <v>220</v>
      </c>
      <c r="C119" s="4" t="s">
        <v>86</v>
      </c>
      <c r="D119" s="51">
        <v>0</v>
      </c>
      <c r="E119" s="3">
        <v>0</v>
      </c>
      <c r="F119" s="51">
        <v>33.200000000000003</v>
      </c>
      <c r="G119" s="59">
        <f>IF(AND(D119= "",E119= ""), 0, ROUND(ROUND(F119, 2) * ROUND(IF(E119="",D119,E119),  2), 2))</f>
        <v>0</v>
      </c>
      <c r="H119" s="59"/>
      <c r="I119" s="4" t="s">
        <v>86</v>
      </c>
      <c r="J119" s="51">
        <v>0</v>
      </c>
      <c r="K119" s="57">
        <v>0</v>
      </c>
      <c r="L119" s="53">
        <v>34.76</v>
      </c>
      <c r="M119" s="59">
        <f>IF(AND(J119= "",K119= ""), 0, ROUND(ROUND(L119, 2) * ROUND(IF(K119="",J119,K119),  2), 2))</f>
        <v>0</v>
      </c>
      <c r="N119" s="59"/>
      <c r="O119" s="55" t="s">
        <v>86</v>
      </c>
      <c r="P119" s="53">
        <v>0</v>
      </c>
      <c r="Q119" s="57">
        <v>5</v>
      </c>
      <c r="R119" s="53">
        <v>35</v>
      </c>
      <c r="S119" s="54">
        <f>IF(AND(P119= "",Q119= ""), 0, ROUND(ROUND(R119, 2) * ROUND(IF(Q119="",P119,Q119),  2), 2))</f>
        <v>175</v>
      </c>
      <c r="T119" s="59"/>
    </row>
    <row r="120" spans="1:20" ht="13.2">
      <c r="A120" s="17" t="s">
        <v>221</v>
      </c>
      <c r="B120" s="18" t="s">
        <v>222</v>
      </c>
      <c r="C120" s="4" t="s">
        <v>86</v>
      </c>
      <c r="D120" s="51">
        <v>0</v>
      </c>
      <c r="E120" s="3">
        <v>0</v>
      </c>
      <c r="F120" s="51">
        <v>39.5</v>
      </c>
      <c r="G120" s="59">
        <f>IF(AND(D120= "",E120= ""), 0, ROUND(ROUND(F120, 2) * ROUND(IF(E120="",D120,E120),  2), 2))</f>
        <v>0</v>
      </c>
      <c r="H120" s="59"/>
      <c r="I120" s="4" t="s">
        <v>86</v>
      </c>
      <c r="J120" s="51">
        <v>0</v>
      </c>
      <c r="K120" s="57">
        <v>0</v>
      </c>
      <c r="L120" s="53">
        <v>41.36</v>
      </c>
      <c r="M120" s="59">
        <f>IF(AND(J120= "",K120= ""), 0, ROUND(ROUND(L120, 2) * ROUND(IF(K120="",J120,K120),  2), 2))</f>
        <v>0</v>
      </c>
      <c r="N120" s="59"/>
      <c r="O120" s="55" t="s">
        <v>86</v>
      </c>
      <c r="P120" s="53">
        <v>0</v>
      </c>
      <c r="Q120" s="57">
        <v>45</v>
      </c>
      <c r="R120" s="53">
        <v>45</v>
      </c>
      <c r="S120" s="54">
        <f>IF(AND(P120= "",Q120= ""), 0, ROUND(ROUND(R120, 2) * ROUND(IF(Q120="",P120,Q120),  2), 2))</f>
        <v>2025</v>
      </c>
      <c r="T120" s="59"/>
    </row>
    <row r="121" spans="1:20" ht="13.2">
      <c r="A121" s="17" t="s">
        <v>223</v>
      </c>
      <c r="B121" s="18" t="s">
        <v>224</v>
      </c>
      <c r="C121" s="4" t="s">
        <v>86</v>
      </c>
      <c r="D121" s="51">
        <v>0</v>
      </c>
      <c r="E121" s="3">
        <v>8</v>
      </c>
      <c r="F121" s="51">
        <v>49.3</v>
      </c>
      <c r="G121" s="52">
        <f>IF(AND(D121= "",E121= ""), 0, ROUND(ROUND(F121, 2) * ROUND(IF(E121="",D121,E121),  2), 2))</f>
        <v>394.4</v>
      </c>
      <c r="H121" s="52"/>
      <c r="I121" s="4" t="s">
        <v>86</v>
      </c>
      <c r="J121" s="51">
        <v>0</v>
      </c>
      <c r="K121" s="57">
        <v>8</v>
      </c>
      <c r="L121" s="53">
        <v>51.59</v>
      </c>
      <c r="M121" s="54">
        <f>IF(AND(J121= "",K121= ""), 0, ROUND(ROUND(L121, 2) * ROUND(IF(K121="",J121,K121),  2), 2))</f>
        <v>412.72</v>
      </c>
      <c r="N121" s="52"/>
      <c r="O121" s="55" t="s">
        <v>86</v>
      </c>
      <c r="P121" s="53">
        <v>0</v>
      </c>
      <c r="Q121" s="57">
        <v>25</v>
      </c>
      <c r="R121" s="53">
        <v>51.7</v>
      </c>
      <c r="S121" s="54">
        <f>IF(AND(P121= "",Q121= ""), 0, ROUND(ROUND(R121, 2) * ROUND(IF(Q121="",P121,Q121),  2), 2))</f>
        <v>1292.5</v>
      </c>
      <c r="T121" s="52"/>
    </row>
    <row r="122" spans="1:20" ht="13.2">
      <c r="A122" s="17" t="s">
        <v>225</v>
      </c>
      <c r="B122" s="18" t="s">
        <v>226</v>
      </c>
      <c r="C122" s="4" t="s">
        <v>86</v>
      </c>
      <c r="D122" s="51">
        <v>0</v>
      </c>
      <c r="E122" s="3">
        <v>12</v>
      </c>
      <c r="F122" s="51">
        <v>59.4</v>
      </c>
      <c r="G122" s="52">
        <f>IF(AND(D122= "",E122= ""), 0, ROUND(ROUND(F122, 2) * ROUND(IF(E122="",D122,E122),  2), 2))</f>
        <v>712.8</v>
      </c>
      <c r="H122" s="52"/>
      <c r="I122" s="4" t="s">
        <v>86</v>
      </c>
      <c r="J122" s="51">
        <v>0</v>
      </c>
      <c r="K122" s="57">
        <v>12</v>
      </c>
      <c r="L122" s="53">
        <v>62.26</v>
      </c>
      <c r="M122" s="54">
        <f>IF(AND(J122= "",K122= ""), 0, ROUND(ROUND(L122, 2) * ROUND(IF(K122="",J122,K122),  2), 2))</f>
        <v>747.12</v>
      </c>
      <c r="N122" s="52"/>
      <c r="O122" s="55" t="s">
        <v>86</v>
      </c>
      <c r="P122" s="53">
        <v>0</v>
      </c>
      <c r="Q122" s="57">
        <v>10</v>
      </c>
      <c r="R122" s="53">
        <v>60.1</v>
      </c>
      <c r="S122" s="54">
        <f>IF(AND(P122= "",Q122= ""), 0, ROUND(ROUND(R122, 2) * ROUND(IF(Q122="",P122,Q122),  2), 2))</f>
        <v>601</v>
      </c>
      <c r="T122" s="52"/>
    </row>
    <row r="123" spans="1:20" ht="13.2">
      <c r="A123" s="17" t="s">
        <v>227</v>
      </c>
      <c r="B123" s="18" t="s">
        <v>228</v>
      </c>
      <c r="C123" s="4" t="s">
        <v>86</v>
      </c>
      <c r="D123" s="51">
        <v>0</v>
      </c>
      <c r="E123" s="3">
        <v>33</v>
      </c>
      <c r="F123" s="51">
        <v>73</v>
      </c>
      <c r="G123" s="52">
        <f>IF(AND(D123= "",E123= ""), 0, ROUND(ROUND(F123, 2) * ROUND(IF(E123="",D123,E123),  2), 2))</f>
        <v>2409</v>
      </c>
      <c r="H123" s="52"/>
      <c r="I123" s="4" t="s">
        <v>86</v>
      </c>
      <c r="J123" s="51">
        <v>0</v>
      </c>
      <c r="K123" s="57">
        <v>33</v>
      </c>
      <c r="L123" s="53">
        <v>76.45</v>
      </c>
      <c r="M123" s="54">
        <f>IF(AND(J123= "",K123= ""), 0, ROUND(ROUND(L123, 2) * ROUND(IF(K123="",J123,K123),  2), 2))</f>
        <v>2522.85</v>
      </c>
      <c r="N123" s="52"/>
      <c r="O123" s="55" t="s">
        <v>86</v>
      </c>
      <c r="P123" s="53">
        <v>0</v>
      </c>
      <c r="Q123" s="57">
        <v>0</v>
      </c>
      <c r="R123" s="53">
        <v>0</v>
      </c>
      <c r="S123" s="59">
        <f>IF(AND(P123= "",Q123= ""), 0, ROUND(ROUND(R123, 2) * ROUND(IF(Q123="",P123,Q123),  2), 2))</f>
        <v>0</v>
      </c>
      <c r="T123" s="52"/>
    </row>
    <row r="124" spans="1:20" ht="13.2">
      <c r="A124" s="17" t="s">
        <v>229</v>
      </c>
      <c r="B124" s="18" t="s">
        <v>230</v>
      </c>
      <c r="C124" s="4" t="s">
        <v>18</v>
      </c>
      <c r="D124" s="50">
        <v>1</v>
      </c>
      <c r="E124" s="3"/>
      <c r="F124" s="51">
        <v>508</v>
      </c>
      <c r="G124" s="52">
        <f>IF(AND(D124= "",E124= ""), 0, ROUND(ROUND(F124, 2) * ROUND(IF(E124="",D124,E124),  0), 2))</f>
        <v>508</v>
      </c>
      <c r="H124" s="52"/>
      <c r="I124" s="4" t="s">
        <v>18</v>
      </c>
      <c r="J124" s="50">
        <v>1</v>
      </c>
      <c r="K124" s="3"/>
      <c r="L124" s="53">
        <v>532.4</v>
      </c>
      <c r="M124" s="54">
        <f>IF(AND(J124= "",K124= ""), 0, ROUND(ROUND(L124, 2) * ROUND(IF(K124="",J124,K124),  0), 2))</f>
        <v>532.4</v>
      </c>
      <c r="N124" s="52"/>
      <c r="O124" s="55" t="s">
        <v>18</v>
      </c>
      <c r="P124" s="50">
        <v>1</v>
      </c>
      <c r="Q124" s="3"/>
      <c r="R124" s="53">
        <v>0</v>
      </c>
      <c r="S124" s="59">
        <f>IF(AND(P124= "",Q124= ""), 0, ROUND(ROUND(R124, 2) * ROUND(IF(Q124="",P124,Q124),  0), 2))</f>
        <v>0</v>
      </c>
      <c r="T124" s="52"/>
    </row>
    <row r="125" spans="1:20" ht="13.2">
      <c r="A125" s="17"/>
      <c r="B125" s="20" t="s">
        <v>464</v>
      </c>
      <c r="C125" s="80"/>
      <c r="D125" s="88"/>
      <c r="E125" s="5"/>
      <c r="F125" s="62">
        <f>SUM(G119:G124)</f>
        <v>4024.2</v>
      </c>
      <c r="G125" s="89"/>
      <c r="H125" s="90"/>
      <c r="I125" s="60"/>
      <c r="J125" s="61"/>
      <c r="K125" s="91"/>
      <c r="L125" s="62">
        <f>SUM(M119:M124)</f>
        <v>4215.09</v>
      </c>
      <c r="M125" s="92"/>
      <c r="N125" s="90"/>
      <c r="O125" s="65"/>
      <c r="P125" s="93"/>
      <c r="Q125" s="91"/>
      <c r="R125" s="62">
        <f>SUM(S119:S124)</f>
        <v>4093.5</v>
      </c>
      <c r="S125" s="85"/>
      <c r="T125" s="90"/>
    </row>
    <row r="126" spans="1:20" ht="13.8">
      <c r="A126" s="14" t="s">
        <v>231</v>
      </c>
      <c r="B126" s="15" t="s">
        <v>232</v>
      </c>
      <c r="C126" s="46"/>
      <c r="D126" s="46"/>
      <c r="E126" s="46"/>
      <c r="F126" s="46"/>
      <c r="G126" s="47"/>
      <c r="H126" s="46"/>
      <c r="I126" s="46"/>
      <c r="J126" s="46"/>
      <c r="K126" s="66"/>
      <c r="L126" s="66"/>
      <c r="M126" s="67"/>
      <c r="N126" s="46"/>
      <c r="O126" s="66"/>
      <c r="P126" s="66"/>
      <c r="Q126" s="66"/>
      <c r="R126" s="66"/>
      <c r="S126" s="67"/>
      <c r="T126" s="46"/>
    </row>
    <row r="127" spans="1:20" ht="13.2">
      <c r="A127" s="14" t="s">
        <v>233</v>
      </c>
      <c r="B127" s="16" t="s">
        <v>234</v>
      </c>
      <c r="C127" s="48"/>
      <c r="D127" s="48"/>
      <c r="E127" s="48"/>
      <c r="F127" s="48"/>
      <c r="G127" s="49"/>
      <c r="H127" s="48"/>
      <c r="I127" s="48"/>
      <c r="J127" s="48"/>
      <c r="K127" s="31"/>
      <c r="L127" s="31"/>
      <c r="M127" s="56"/>
      <c r="N127" s="48"/>
      <c r="O127" s="31"/>
      <c r="P127" s="31"/>
      <c r="Q127" s="31"/>
      <c r="R127" s="31"/>
      <c r="S127" s="56"/>
      <c r="T127" s="48"/>
    </row>
    <row r="128" spans="1:20" ht="13.2">
      <c r="A128" s="17" t="s">
        <v>235</v>
      </c>
      <c r="B128" s="18" t="s">
        <v>236</v>
      </c>
      <c r="C128" s="4" t="s">
        <v>86</v>
      </c>
      <c r="D128" s="51">
        <v>0</v>
      </c>
      <c r="E128" s="3">
        <v>0</v>
      </c>
      <c r="F128" s="51">
        <v>7.3</v>
      </c>
      <c r="G128" s="59">
        <f>IF(AND(D128= "",E128= ""), 0, ROUND(ROUND(F128, 2) * ROUND(IF(E128="",D128,E128),  2), 2))</f>
        <v>0</v>
      </c>
      <c r="H128" s="59"/>
      <c r="I128" s="4" t="s">
        <v>86</v>
      </c>
      <c r="J128" s="51">
        <v>0</v>
      </c>
      <c r="K128" s="57">
        <v>0</v>
      </c>
      <c r="L128" s="53">
        <v>7.67</v>
      </c>
      <c r="M128" s="59">
        <f>IF(AND(J128= "",K128= ""), 0, ROUND(ROUND(L128, 2) * ROUND(IF(K128="",J128,K128),  2), 2))</f>
        <v>0</v>
      </c>
      <c r="N128" s="59"/>
      <c r="O128" s="55" t="s">
        <v>86</v>
      </c>
      <c r="P128" s="53">
        <v>0</v>
      </c>
      <c r="Q128" s="57">
        <v>10</v>
      </c>
      <c r="R128" s="53">
        <v>7.6</v>
      </c>
      <c r="S128" s="54">
        <f>IF(AND(P128= "",Q128= ""), 0, ROUND(ROUND(R128, 2) * ROUND(IF(Q128="",P128,Q128),  2), 2))</f>
        <v>76</v>
      </c>
      <c r="T128" s="59"/>
    </row>
    <row r="129" spans="1:20" ht="13.2">
      <c r="A129" s="17" t="s">
        <v>237</v>
      </c>
      <c r="B129" s="18" t="s">
        <v>238</v>
      </c>
      <c r="C129" s="4" t="s">
        <v>86</v>
      </c>
      <c r="D129" s="51">
        <v>0</v>
      </c>
      <c r="E129" s="3">
        <v>0</v>
      </c>
      <c r="F129" s="51">
        <v>6</v>
      </c>
      <c r="G129" s="59">
        <f>IF(AND(D129= "",E129= ""), 0, ROUND(ROUND(F129, 2) * ROUND(IF(E129="",D129,E129),  2), 2))</f>
        <v>0</v>
      </c>
      <c r="H129" s="59"/>
      <c r="I129" s="4" t="s">
        <v>86</v>
      </c>
      <c r="J129" s="51">
        <v>0</v>
      </c>
      <c r="K129" s="57">
        <v>0</v>
      </c>
      <c r="L129" s="53">
        <v>6.28</v>
      </c>
      <c r="M129" s="59">
        <f>IF(AND(J129= "",K129= ""), 0, ROUND(ROUND(L129, 2) * ROUND(IF(K129="",J129,K129),  2), 2))</f>
        <v>0</v>
      </c>
      <c r="N129" s="59"/>
      <c r="O129" s="55" t="s">
        <v>86</v>
      </c>
      <c r="P129" s="53">
        <v>0</v>
      </c>
      <c r="Q129" s="57">
        <v>0</v>
      </c>
      <c r="R129" s="53">
        <v>0</v>
      </c>
      <c r="S129" s="59">
        <f>IF(AND(P129= "",Q129= ""), 0, ROUND(ROUND(R129, 2) * ROUND(IF(Q129="",P129,Q129),  2), 2))</f>
        <v>0</v>
      </c>
      <c r="T129" s="59"/>
    </row>
    <row r="130" spans="1:20" ht="13.2">
      <c r="A130" s="17" t="s">
        <v>239</v>
      </c>
      <c r="B130" s="18" t="s">
        <v>240</v>
      </c>
      <c r="C130" s="4" t="s">
        <v>86</v>
      </c>
      <c r="D130" s="51">
        <v>0</v>
      </c>
      <c r="E130" s="3">
        <v>45</v>
      </c>
      <c r="F130" s="51">
        <v>5.25</v>
      </c>
      <c r="G130" s="52">
        <f>IF(AND(D130= "",E130= ""), 0, ROUND(ROUND(F130, 2) * ROUND(IF(E130="",D130,E130),  2), 2))</f>
        <v>236.25</v>
      </c>
      <c r="H130" s="52"/>
      <c r="I130" s="4" t="s">
        <v>86</v>
      </c>
      <c r="J130" s="51">
        <v>0</v>
      </c>
      <c r="K130" s="57">
        <v>45</v>
      </c>
      <c r="L130" s="53">
        <v>5.49</v>
      </c>
      <c r="M130" s="54">
        <f>IF(AND(J130= "",K130= ""), 0, ROUND(ROUND(L130, 2) * ROUND(IF(K130="",J130,K130),  2), 2))</f>
        <v>247.05</v>
      </c>
      <c r="N130" s="52"/>
      <c r="O130" s="55" t="s">
        <v>86</v>
      </c>
      <c r="P130" s="53">
        <v>0</v>
      </c>
      <c r="Q130" s="57">
        <v>0</v>
      </c>
      <c r="R130" s="53">
        <v>0</v>
      </c>
      <c r="S130" s="59">
        <f>IF(AND(P130= "",Q130= ""), 0, ROUND(ROUND(R130, 2) * ROUND(IF(Q130="",P130,Q130),  2), 2))</f>
        <v>0</v>
      </c>
      <c r="T130" s="52"/>
    </row>
    <row r="131" spans="1:20" ht="13.2">
      <c r="A131" s="17" t="s">
        <v>241</v>
      </c>
      <c r="B131" s="18" t="s">
        <v>242</v>
      </c>
      <c r="C131" s="4" t="s">
        <v>86</v>
      </c>
      <c r="D131" s="51">
        <v>0</v>
      </c>
      <c r="E131" s="3">
        <v>0</v>
      </c>
      <c r="F131" s="51">
        <v>3.7</v>
      </c>
      <c r="G131" s="59">
        <f>IF(AND(D131= "",E131= ""), 0, ROUND(ROUND(F131, 2) * ROUND(IF(E131="",D131,E131),  2), 2))</f>
        <v>0</v>
      </c>
      <c r="H131" s="59"/>
      <c r="I131" s="4" t="s">
        <v>86</v>
      </c>
      <c r="J131" s="51">
        <v>0</v>
      </c>
      <c r="K131" s="57">
        <v>0</v>
      </c>
      <c r="L131" s="53">
        <v>3.85</v>
      </c>
      <c r="M131" s="59">
        <f>IF(AND(J131= "",K131= ""), 0, ROUND(ROUND(L131, 2) * ROUND(IF(K131="",J131,K131),  2), 2))</f>
        <v>0</v>
      </c>
      <c r="N131" s="59"/>
      <c r="O131" s="55" t="s">
        <v>86</v>
      </c>
      <c r="P131" s="53">
        <v>0</v>
      </c>
      <c r="Q131" s="57">
        <v>50</v>
      </c>
      <c r="R131" s="53">
        <v>4.75</v>
      </c>
      <c r="S131" s="54">
        <f>IF(AND(P131= "",Q131= ""), 0, ROUND(ROUND(R131, 2) * ROUND(IF(Q131="",P131,Q131),  2), 2))</f>
        <v>237.5</v>
      </c>
      <c r="T131" s="59"/>
    </row>
    <row r="132" spans="1:20" ht="13.2">
      <c r="A132" s="21"/>
      <c r="B132" s="22" t="s">
        <v>445</v>
      </c>
      <c r="C132" s="55"/>
      <c r="D132" s="53"/>
      <c r="E132" s="57"/>
      <c r="F132" s="53"/>
      <c r="G132" s="54"/>
      <c r="H132" s="54"/>
      <c r="I132" s="55"/>
      <c r="J132" s="53"/>
      <c r="K132" s="57"/>
      <c r="L132" s="53"/>
      <c r="M132" s="54"/>
      <c r="N132" s="54"/>
      <c r="O132" s="6" t="s">
        <v>86</v>
      </c>
      <c r="P132" s="71">
        <v>0</v>
      </c>
      <c r="Q132" s="10">
        <v>75</v>
      </c>
      <c r="R132" s="71">
        <v>0.55000000000000004</v>
      </c>
      <c r="S132" s="72">
        <f>IF(AND(P132= "",Q132= ""), 0, ROUND(ROUND(R132, 2) * ROUND(IF(Q132="",P132,Q132),  2), 2))</f>
        <v>41.25</v>
      </c>
      <c r="T132" s="54"/>
    </row>
    <row r="133" spans="1:20" ht="13.2">
      <c r="A133" s="14" t="s">
        <v>243</v>
      </c>
      <c r="B133" s="16" t="s">
        <v>244</v>
      </c>
      <c r="C133" s="48"/>
      <c r="D133" s="48"/>
      <c r="E133" s="48"/>
      <c r="F133" s="48"/>
      <c r="G133" s="49"/>
      <c r="H133" s="48"/>
      <c r="I133" s="48"/>
      <c r="J133" s="48"/>
      <c r="K133" s="31"/>
      <c r="L133" s="31"/>
      <c r="M133" s="56"/>
      <c r="N133" s="48"/>
      <c r="O133" s="31"/>
      <c r="P133" s="31"/>
      <c r="Q133" s="31"/>
      <c r="R133" s="31"/>
      <c r="S133" s="56"/>
      <c r="T133" s="48"/>
    </row>
    <row r="134" spans="1:20" ht="13.2">
      <c r="A134" s="17" t="s">
        <v>245</v>
      </c>
      <c r="B134" s="18" t="s">
        <v>246</v>
      </c>
      <c r="C134" s="4" t="s">
        <v>86</v>
      </c>
      <c r="D134" s="51">
        <v>0</v>
      </c>
      <c r="E134" s="3">
        <v>0</v>
      </c>
      <c r="F134" s="51">
        <v>6.9</v>
      </c>
      <c r="G134" s="59">
        <f>IF(AND(D134= "",E134= ""), 0, ROUND(ROUND(F134, 2) * ROUND(IF(E134="",D134,E134),  2), 2))</f>
        <v>0</v>
      </c>
      <c r="H134" s="59"/>
      <c r="I134" s="4" t="s">
        <v>86</v>
      </c>
      <c r="J134" s="51">
        <v>0</v>
      </c>
      <c r="K134" s="57">
        <v>0</v>
      </c>
      <c r="L134" s="53">
        <v>7.22</v>
      </c>
      <c r="M134" s="59">
        <f>IF(AND(J134= "",K134= ""), 0, ROUND(ROUND(L134, 2) * ROUND(IF(K134="",J134,K134),  2), 2))</f>
        <v>0</v>
      </c>
      <c r="N134" s="59"/>
      <c r="O134" s="55" t="s">
        <v>86</v>
      </c>
      <c r="P134" s="53">
        <v>0</v>
      </c>
      <c r="Q134" s="57">
        <v>0</v>
      </c>
      <c r="R134" s="53">
        <v>0</v>
      </c>
      <c r="S134" s="59">
        <f>IF(AND(P134= "",Q134= ""), 0, ROUND(ROUND(R134, 2) * ROUND(IF(Q134="",P134,Q134),  2), 2))</f>
        <v>0</v>
      </c>
      <c r="T134" s="59"/>
    </row>
    <row r="135" spans="1:20" ht="13.2">
      <c r="A135" s="17" t="s">
        <v>247</v>
      </c>
      <c r="B135" s="18" t="s">
        <v>248</v>
      </c>
      <c r="C135" s="4" t="s">
        <v>86</v>
      </c>
      <c r="D135" s="51">
        <v>0</v>
      </c>
      <c r="E135" s="3">
        <v>43</v>
      </c>
      <c r="F135" s="51">
        <v>6.9</v>
      </c>
      <c r="G135" s="52">
        <f>IF(AND(D135= "",E135= ""), 0, ROUND(ROUND(F135, 2) * ROUND(IF(E135="",D135,E135),  2), 2))</f>
        <v>296.7</v>
      </c>
      <c r="H135" s="52"/>
      <c r="I135" s="4" t="s">
        <v>86</v>
      </c>
      <c r="J135" s="51">
        <v>0</v>
      </c>
      <c r="K135" s="57">
        <v>43</v>
      </c>
      <c r="L135" s="53">
        <v>7.22</v>
      </c>
      <c r="M135" s="54">
        <f>IF(AND(J135= "",K135= ""), 0, ROUND(ROUND(L135, 2) * ROUND(IF(K135="",J135,K135),  2), 2))</f>
        <v>310.45999999999998</v>
      </c>
      <c r="N135" s="52"/>
      <c r="O135" s="55" t="s">
        <v>86</v>
      </c>
      <c r="P135" s="53">
        <v>0</v>
      </c>
      <c r="Q135" s="57">
        <v>0</v>
      </c>
      <c r="R135" s="53">
        <v>0</v>
      </c>
      <c r="S135" s="59">
        <f>IF(AND(P135= "",Q135= ""), 0, ROUND(ROUND(R135, 2) * ROUND(IF(Q135="",P135,Q135),  2), 2))</f>
        <v>0</v>
      </c>
      <c r="T135" s="52"/>
    </row>
    <row r="136" spans="1:20" ht="13.2">
      <c r="A136" s="17" t="s">
        <v>249</v>
      </c>
      <c r="B136" s="18" t="s">
        <v>250</v>
      </c>
      <c r="C136" s="4" t="s">
        <v>86</v>
      </c>
      <c r="D136" s="51">
        <v>0</v>
      </c>
      <c r="E136" s="3">
        <v>0</v>
      </c>
      <c r="F136" s="51">
        <v>13.7</v>
      </c>
      <c r="G136" s="59">
        <f>IF(AND(D136= "",E136= ""), 0, ROUND(ROUND(F136, 2) * ROUND(IF(E136="",D136,E136),  2), 2))</f>
        <v>0</v>
      </c>
      <c r="H136" s="59"/>
      <c r="I136" s="4" t="s">
        <v>86</v>
      </c>
      <c r="J136" s="51">
        <v>0</v>
      </c>
      <c r="K136" s="57">
        <v>0</v>
      </c>
      <c r="L136" s="53">
        <v>14.5</v>
      </c>
      <c r="M136" s="59">
        <f>IF(AND(J136= "",K136= ""), 0, ROUND(ROUND(L136, 2) * ROUND(IF(K136="",J136,K136),  2), 2))</f>
        <v>0</v>
      </c>
      <c r="N136" s="59"/>
      <c r="O136" s="55" t="s">
        <v>86</v>
      </c>
      <c r="P136" s="53">
        <v>0</v>
      </c>
      <c r="Q136" s="57">
        <v>0</v>
      </c>
      <c r="R136" s="53">
        <v>0</v>
      </c>
      <c r="S136" s="59">
        <f>IF(AND(P136= "",Q136= ""), 0, ROUND(ROUND(R136, 2) * ROUND(IF(Q136="",P136,Q136),  2), 2))</f>
        <v>0</v>
      </c>
      <c r="T136" s="59"/>
    </row>
    <row r="137" spans="1:20" ht="13.2">
      <c r="A137" s="17" t="s">
        <v>251</v>
      </c>
      <c r="B137" s="18" t="s">
        <v>252</v>
      </c>
      <c r="C137" s="4" t="s">
        <v>86</v>
      </c>
      <c r="D137" s="51">
        <v>0</v>
      </c>
      <c r="E137" s="3">
        <v>45</v>
      </c>
      <c r="F137" s="51">
        <v>17.7</v>
      </c>
      <c r="G137" s="52">
        <f>IF(AND(D137= "",E137= ""), 0, ROUND(ROUND(F137, 2) * ROUND(IF(E137="",D137,E137),  2), 2))</f>
        <v>796.5</v>
      </c>
      <c r="H137" s="52"/>
      <c r="I137" s="4" t="s">
        <v>86</v>
      </c>
      <c r="J137" s="51">
        <v>0</v>
      </c>
      <c r="K137" s="57">
        <v>45</v>
      </c>
      <c r="L137" s="53">
        <v>18.510000000000002</v>
      </c>
      <c r="M137" s="54">
        <f>IF(AND(J137= "",K137= ""), 0, ROUND(ROUND(L137, 2) * ROUND(IF(K137="",J137,K137),  2), 2))</f>
        <v>832.95</v>
      </c>
      <c r="N137" s="52"/>
      <c r="O137" s="55" t="s">
        <v>86</v>
      </c>
      <c r="P137" s="53">
        <v>0</v>
      </c>
      <c r="Q137" s="57">
        <v>0</v>
      </c>
      <c r="R137" s="53">
        <v>0</v>
      </c>
      <c r="S137" s="59">
        <f>IF(AND(P137= "",Q137= ""), 0, ROUND(ROUND(R137, 2) * ROUND(IF(Q137="",P137,Q137),  2), 2))</f>
        <v>0</v>
      </c>
      <c r="T137" s="52"/>
    </row>
    <row r="138" spans="1:20" ht="13.2">
      <c r="A138" s="17" t="s">
        <v>253</v>
      </c>
      <c r="B138" s="18" t="s">
        <v>254</v>
      </c>
      <c r="C138" s="4" t="s">
        <v>1</v>
      </c>
      <c r="D138" s="50">
        <v>1</v>
      </c>
      <c r="E138" s="3"/>
      <c r="F138" s="51">
        <v>234</v>
      </c>
      <c r="G138" s="52">
        <f>IF(AND(D138= "",E138= ""), 0, ROUND(ROUND(F138, 2) * ROUND(IF(E138="",D138,E138),  0), 2))</f>
        <v>234</v>
      </c>
      <c r="H138" s="52"/>
      <c r="I138" s="4" t="s">
        <v>1</v>
      </c>
      <c r="J138" s="50">
        <v>1</v>
      </c>
      <c r="K138" s="57"/>
      <c r="L138" s="53">
        <v>245.3</v>
      </c>
      <c r="M138" s="54">
        <f>IF(AND(J138= "",K138= ""), 0, ROUND(ROUND(L138, 2) * ROUND(IF(K138="",J138,K138),  0), 2))</f>
        <v>245.3</v>
      </c>
      <c r="N138" s="52"/>
      <c r="O138" s="55" t="s">
        <v>1</v>
      </c>
      <c r="P138" s="58">
        <v>1</v>
      </c>
      <c r="Q138" s="57">
        <v>0</v>
      </c>
      <c r="R138" s="53">
        <v>0</v>
      </c>
      <c r="S138" s="59">
        <f>IF(AND(P138= "",Q138= ""), 0, ROUND(ROUND(R138, 2) * ROUND(IF(Q138="",P138,Q138),  0), 2))</f>
        <v>0</v>
      </c>
      <c r="T138" s="52"/>
    </row>
    <row r="139" spans="1:20" ht="13.2">
      <c r="A139" s="17" t="s">
        <v>255</v>
      </c>
      <c r="B139" s="18" t="s">
        <v>256</v>
      </c>
      <c r="C139" s="4" t="s">
        <v>1</v>
      </c>
      <c r="D139" s="50">
        <v>2</v>
      </c>
      <c r="E139" s="3"/>
      <c r="F139" s="51">
        <v>253</v>
      </c>
      <c r="G139" s="52">
        <f>IF(AND(D139= "",E139= ""), 0, ROUND(ROUND(F139, 2) * ROUND(IF(E139="",D139,E139),  0), 2))</f>
        <v>506</v>
      </c>
      <c r="H139" s="52"/>
      <c r="I139" s="4" t="s">
        <v>1</v>
      </c>
      <c r="J139" s="50">
        <v>2</v>
      </c>
      <c r="K139" s="57"/>
      <c r="L139" s="53">
        <v>265.10000000000002</v>
      </c>
      <c r="M139" s="54">
        <f>IF(AND(J139= "",K139= ""), 0, ROUND(ROUND(L139, 2) * ROUND(IF(K139="",J139,K139),  0), 2))</f>
        <v>530.20000000000005</v>
      </c>
      <c r="N139" s="52"/>
      <c r="O139" s="55" t="s">
        <v>1</v>
      </c>
      <c r="P139" s="58">
        <v>2</v>
      </c>
      <c r="Q139" s="57">
        <v>0</v>
      </c>
      <c r="R139" s="53">
        <v>0</v>
      </c>
      <c r="S139" s="59">
        <f>IF(AND(P139= "",Q139= ""), 0, ROUND(ROUND(R139, 2) * ROUND(IF(Q139="",P139,Q139),  0), 2))</f>
        <v>0</v>
      </c>
      <c r="T139" s="52"/>
    </row>
    <row r="140" spans="1:20" ht="13.2">
      <c r="A140" s="21"/>
      <c r="B140" s="22" t="s">
        <v>446</v>
      </c>
      <c r="C140" s="55"/>
      <c r="D140" s="53"/>
      <c r="E140" s="57"/>
      <c r="F140" s="53"/>
      <c r="G140" s="54"/>
      <c r="H140" s="54"/>
      <c r="I140" s="55"/>
      <c r="J140" s="53"/>
      <c r="K140" s="57"/>
      <c r="L140" s="53"/>
      <c r="M140" s="54"/>
      <c r="N140" s="54"/>
      <c r="O140" s="6" t="s">
        <v>18</v>
      </c>
      <c r="P140" s="71"/>
      <c r="Q140" s="10">
        <v>1</v>
      </c>
      <c r="R140" s="71">
        <v>3024.4</v>
      </c>
      <c r="S140" s="72">
        <f>IF(AND(P140= "",Q140= ""), 0, ROUND(ROUND(R140, 2) * ROUND(IF(Q140="",P140,Q140),  2), 2))</f>
        <v>3024.4</v>
      </c>
      <c r="T140" s="54"/>
    </row>
    <row r="141" spans="1:20" ht="13.2">
      <c r="A141" s="14" t="s">
        <v>257</v>
      </c>
      <c r="B141" s="16" t="s">
        <v>258</v>
      </c>
      <c r="C141" s="48"/>
      <c r="D141" s="48"/>
      <c r="E141" s="48"/>
      <c r="F141" s="48"/>
      <c r="G141" s="49"/>
      <c r="H141" s="48"/>
      <c r="I141" s="48"/>
      <c r="J141" s="48"/>
      <c r="K141" s="31"/>
      <c r="L141" s="31"/>
      <c r="M141" s="56"/>
      <c r="N141" s="48"/>
      <c r="O141" s="31"/>
      <c r="P141" s="31"/>
      <c r="Q141" s="31"/>
      <c r="R141" s="31"/>
      <c r="S141" s="56"/>
      <c r="T141" s="48"/>
    </row>
    <row r="142" spans="1:20" ht="13.2">
      <c r="A142" s="17" t="s">
        <v>259</v>
      </c>
      <c r="B142" s="18" t="s">
        <v>260</v>
      </c>
      <c r="C142" s="4" t="s">
        <v>1</v>
      </c>
      <c r="D142" s="50">
        <v>0</v>
      </c>
      <c r="E142" s="3">
        <v>1</v>
      </c>
      <c r="F142" s="51">
        <v>531</v>
      </c>
      <c r="G142" s="52">
        <f>IF(AND(D142= "",E142= ""), 0, ROUND(ROUND(F142, 2) * ROUND(IF(E142="",D142,E142),  0), 2))</f>
        <v>531</v>
      </c>
      <c r="H142" s="52"/>
      <c r="I142" s="4" t="s">
        <v>1</v>
      </c>
      <c r="J142" s="50">
        <v>0</v>
      </c>
      <c r="K142" s="57">
        <v>1</v>
      </c>
      <c r="L142" s="53">
        <v>556.6</v>
      </c>
      <c r="M142" s="54">
        <f>IF(AND(J142= "",K142= ""), 0, ROUND(ROUND(L142, 2) * ROUND(IF(K142="",J142,K142),  0), 2))</f>
        <v>556.6</v>
      </c>
      <c r="N142" s="52"/>
      <c r="O142" s="55" t="s">
        <v>1</v>
      </c>
      <c r="P142" s="58">
        <v>0</v>
      </c>
      <c r="Q142" s="57">
        <v>0</v>
      </c>
      <c r="R142" s="53">
        <v>0</v>
      </c>
      <c r="S142" s="59">
        <f>IF(AND(P142= "",Q142= ""), 0, ROUND(ROUND(R142, 2) * ROUND(IF(Q142="",P142,Q142),  0), 2))</f>
        <v>0</v>
      </c>
      <c r="T142" s="52"/>
    </row>
    <row r="143" spans="1:20" ht="13.2">
      <c r="A143" s="17" t="s">
        <v>261</v>
      </c>
      <c r="B143" s="18" t="s">
        <v>262</v>
      </c>
      <c r="C143" s="4" t="s">
        <v>1</v>
      </c>
      <c r="D143" s="50">
        <v>0</v>
      </c>
      <c r="E143" s="3">
        <v>0</v>
      </c>
      <c r="F143" s="51">
        <v>288</v>
      </c>
      <c r="G143" s="59">
        <f>IF(AND(D143= "",E143= ""), 0, ROUND(ROUND(F143, 2) * ROUND(IF(E143="",D143,E143),  0), 2))</f>
        <v>0</v>
      </c>
      <c r="H143" s="59"/>
      <c r="I143" s="4" t="s">
        <v>1</v>
      </c>
      <c r="J143" s="50">
        <v>0</v>
      </c>
      <c r="K143" s="57">
        <v>0</v>
      </c>
      <c r="L143" s="53">
        <v>301.39999999999998</v>
      </c>
      <c r="M143" s="59">
        <f>IF(AND(J143= "",K143= ""), 0, ROUND(ROUND(L143, 2) * ROUND(IF(K143="",J143,K143),  0), 2))</f>
        <v>0</v>
      </c>
      <c r="N143" s="59"/>
      <c r="O143" s="55" t="s">
        <v>1</v>
      </c>
      <c r="P143" s="58">
        <v>0</v>
      </c>
      <c r="Q143" s="57">
        <v>0</v>
      </c>
      <c r="R143" s="53">
        <v>0</v>
      </c>
      <c r="S143" s="59">
        <f>IF(AND(P143= "",Q143= ""), 0, ROUND(ROUND(R143, 2) * ROUND(IF(Q143="",P143,Q143),  0), 2))</f>
        <v>0</v>
      </c>
      <c r="T143" s="59"/>
    </row>
    <row r="144" spans="1:20" ht="13.2">
      <c r="A144" s="17" t="s">
        <v>263</v>
      </c>
      <c r="B144" s="18" t="s">
        <v>264</v>
      </c>
      <c r="C144" s="4" t="s">
        <v>1</v>
      </c>
      <c r="D144" s="50">
        <v>0</v>
      </c>
      <c r="E144" s="3">
        <v>5</v>
      </c>
      <c r="F144" s="51">
        <v>205</v>
      </c>
      <c r="G144" s="52">
        <f>IF(AND(D144= "",E144= ""), 0, ROUND(ROUND(F144, 2) * ROUND(IF(E144="",D144,E144),  0), 2))</f>
        <v>1025</v>
      </c>
      <c r="H144" s="52"/>
      <c r="I144" s="4" t="s">
        <v>1</v>
      </c>
      <c r="J144" s="50">
        <v>0</v>
      </c>
      <c r="K144" s="57">
        <v>5</v>
      </c>
      <c r="L144" s="53">
        <v>214.5</v>
      </c>
      <c r="M144" s="54">
        <f>IF(AND(J144= "",K144= ""), 0, ROUND(ROUND(L144, 2) * ROUND(IF(K144="",J144,K144),  0), 2))</f>
        <v>1072.5</v>
      </c>
      <c r="N144" s="52"/>
      <c r="O144" s="55" t="s">
        <v>1</v>
      </c>
      <c r="P144" s="58">
        <v>0</v>
      </c>
      <c r="Q144" s="57">
        <v>0</v>
      </c>
      <c r="R144" s="53">
        <v>0</v>
      </c>
      <c r="S144" s="59">
        <f>IF(AND(P144= "",Q144= ""), 0, ROUND(ROUND(R144, 2) * ROUND(IF(Q144="",P144,Q144),  0), 2))</f>
        <v>0</v>
      </c>
      <c r="T144" s="52"/>
    </row>
    <row r="145" spans="1:20" ht="13.2">
      <c r="A145" s="21"/>
      <c r="B145" s="22" t="s">
        <v>447</v>
      </c>
      <c r="C145" s="55"/>
      <c r="D145" s="53"/>
      <c r="E145" s="57"/>
      <c r="F145" s="53"/>
      <c r="G145" s="54"/>
      <c r="H145" s="54"/>
      <c r="I145" s="55"/>
      <c r="J145" s="53"/>
      <c r="K145" s="57"/>
      <c r="L145" s="53"/>
      <c r="M145" s="54"/>
      <c r="N145" s="54"/>
      <c r="O145" s="6" t="s">
        <v>18</v>
      </c>
      <c r="P145" s="71"/>
      <c r="Q145" s="10">
        <v>1</v>
      </c>
      <c r="R145" s="71">
        <v>2005.85</v>
      </c>
      <c r="S145" s="72">
        <f>IF(AND(P145= "",Q145= ""), 0, ROUND(ROUND(R145, 2) * ROUND(IF(Q145="",P145,Q145),  2), 2))</f>
        <v>2005.85</v>
      </c>
      <c r="T145" s="54"/>
    </row>
    <row r="146" spans="1:20" ht="13.2">
      <c r="A146" s="14" t="s">
        <v>265</v>
      </c>
      <c r="B146" s="16" t="s">
        <v>266</v>
      </c>
      <c r="C146" s="48"/>
      <c r="D146" s="48"/>
      <c r="E146" s="48"/>
      <c r="F146" s="48"/>
      <c r="G146" s="49"/>
      <c r="H146" s="48"/>
      <c r="I146" s="48"/>
      <c r="J146" s="48"/>
      <c r="K146" s="31"/>
      <c r="L146" s="31"/>
      <c r="M146" s="56"/>
      <c r="N146" s="48"/>
      <c r="O146" s="31"/>
      <c r="P146" s="31"/>
      <c r="Q146" s="31"/>
      <c r="R146" s="31"/>
      <c r="S146" s="56"/>
      <c r="T146" s="48"/>
    </row>
    <row r="147" spans="1:20" ht="13.2">
      <c r="A147" s="17" t="s">
        <v>267</v>
      </c>
      <c r="B147" s="18" t="s">
        <v>268</v>
      </c>
      <c r="C147" s="4" t="s">
        <v>18</v>
      </c>
      <c r="D147" s="50">
        <v>1</v>
      </c>
      <c r="E147" s="3"/>
      <c r="F147" s="51">
        <v>970</v>
      </c>
      <c r="G147" s="52">
        <f>IF(AND(D147= "",E147= ""), 0, ROUND(ROUND(F147, 2) * ROUND(IF(E147="",D147,E147),  0), 2))</f>
        <v>970</v>
      </c>
      <c r="H147" s="52"/>
      <c r="I147" s="4" t="s">
        <v>18</v>
      </c>
      <c r="J147" s="50">
        <v>1</v>
      </c>
      <c r="K147" s="3"/>
      <c r="L147" s="53">
        <v>1016.4</v>
      </c>
      <c r="M147" s="54">
        <f>IF(AND(J147= "",K147= ""), 0, ROUND(ROUND(L147, 2) * ROUND(IF(K147="",J147,K147),  0), 2))</f>
        <v>1016.4</v>
      </c>
      <c r="N147" s="52"/>
      <c r="O147" s="55" t="s">
        <v>18</v>
      </c>
      <c r="P147" s="50">
        <v>1</v>
      </c>
      <c r="Q147" s="3"/>
      <c r="R147" s="53">
        <v>0</v>
      </c>
      <c r="S147" s="59">
        <f>IF(AND(P147= "",Q147= ""), 0, ROUND(ROUND(R147, 2) * ROUND(IF(Q147="",P147,Q147),  0), 2))</f>
        <v>0</v>
      </c>
      <c r="T147" s="52"/>
    </row>
    <row r="148" spans="1:20" ht="13.2">
      <c r="A148" s="17"/>
      <c r="B148" s="20" t="s">
        <v>463</v>
      </c>
      <c r="C148" s="80"/>
      <c r="D148" s="88"/>
      <c r="E148" s="5"/>
      <c r="F148" s="62">
        <f>SUM(G128:G147)</f>
        <v>4595.45</v>
      </c>
      <c r="G148" s="89"/>
      <c r="H148" s="90"/>
      <c r="I148" s="60"/>
      <c r="J148" s="61"/>
      <c r="K148" s="91"/>
      <c r="L148" s="62">
        <f>SUM(M128:M147)</f>
        <v>4811.46</v>
      </c>
      <c r="M148" s="92"/>
      <c r="N148" s="90"/>
      <c r="O148" s="65"/>
      <c r="P148" s="93"/>
      <c r="Q148" s="91"/>
      <c r="R148" s="62">
        <f>SUM(S128:S147)</f>
        <v>5385</v>
      </c>
      <c r="S148" s="85"/>
      <c r="T148" s="90"/>
    </row>
    <row r="149" spans="1:20" ht="13.8">
      <c r="A149" s="14" t="s">
        <v>269</v>
      </c>
      <c r="B149" s="15" t="s">
        <v>270</v>
      </c>
      <c r="C149" s="46"/>
      <c r="D149" s="46"/>
      <c r="E149" s="46"/>
      <c r="F149" s="46"/>
      <c r="G149" s="47"/>
      <c r="H149" s="46"/>
      <c r="I149" s="46"/>
      <c r="J149" s="46"/>
      <c r="K149" s="66"/>
      <c r="L149" s="66"/>
      <c r="M149" s="67"/>
      <c r="N149" s="46"/>
      <c r="O149" s="66"/>
      <c r="P149" s="66"/>
      <c r="Q149" s="66"/>
      <c r="R149" s="66"/>
      <c r="S149" s="67"/>
      <c r="T149" s="46"/>
    </row>
    <row r="150" spans="1:20" ht="13.2">
      <c r="A150" s="14" t="s">
        <v>271</v>
      </c>
      <c r="B150" s="16" t="s">
        <v>272</v>
      </c>
      <c r="C150" s="48"/>
      <c r="D150" s="48"/>
      <c r="E150" s="48"/>
      <c r="F150" s="48"/>
      <c r="G150" s="49"/>
      <c r="H150" s="48"/>
      <c r="I150" s="48"/>
      <c r="J150" s="48"/>
      <c r="K150" s="31"/>
      <c r="L150" s="31"/>
      <c r="M150" s="56"/>
      <c r="N150" s="48"/>
      <c r="O150" s="31"/>
      <c r="P150" s="31"/>
      <c r="Q150" s="31"/>
      <c r="R150" s="31"/>
      <c r="S150" s="56"/>
      <c r="T150" s="48"/>
    </row>
    <row r="151" spans="1:20" ht="13.2">
      <c r="A151" s="21"/>
      <c r="B151" s="22" t="s">
        <v>448</v>
      </c>
      <c r="C151" s="55"/>
      <c r="D151" s="53"/>
      <c r="E151" s="57"/>
      <c r="F151" s="53"/>
      <c r="G151" s="54"/>
      <c r="H151" s="54"/>
      <c r="I151" s="55"/>
      <c r="J151" s="53"/>
      <c r="K151" s="57"/>
      <c r="L151" s="53"/>
      <c r="M151" s="54"/>
      <c r="N151" s="54"/>
      <c r="O151" s="6" t="s">
        <v>86</v>
      </c>
      <c r="P151" s="71"/>
      <c r="Q151" s="10">
        <v>65</v>
      </c>
      <c r="R151" s="71">
        <v>0.66</v>
      </c>
      <c r="S151" s="72">
        <f>IF(AND(P151= "",Q151= ""), 0, ROUND(ROUND(R151, 2) * ROUND(IF(Q151="",P151,Q151),  2), 2))</f>
        <v>42.9</v>
      </c>
      <c r="T151" s="54"/>
    </row>
    <row r="152" spans="1:20" ht="13.2">
      <c r="A152" s="17" t="s">
        <v>273</v>
      </c>
      <c r="B152" s="18" t="s">
        <v>274</v>
      </c>
      <c r="C152" s="4" t="s">
        <v>86</v>
      </c>
      <c r="D152" s="51">
        <v>0</v>
      </c>
      <c r="E152" s="3">
        <v>45</v>
      </c>
      <c r="F152" s="51">
        <v>11.5</v>
      </c>
      <c r="G152" s="52">
        <f>IF(AND(D152= "",E152= ""), 0, ROUND(ROUND(F152, 2) * ROUND(IF(E152="",D152,E152),  2), 2))</f>
        <v>517.5</v>
      </c>
      <c r="H152" s="52"/>
      <c r="I152" s="4" t="s">
        <v>86</v>
      </c>
      <c r="J152" s="51">
        <v>0</v>
      </c>
      <c r="K152" s="57">
        <v>45</v>
      </c>
      <c r="L152" s="53">
        <v>12.08</v>
      </c>
      <c r="M152" s="54">
        <f>IF(AND(J152= "",K152= ""), 0, ROUND(ROUND(L152, 2) * ROUND(IF(K152="",J152,K152),  2), 2))</f>
        <v>543.6</v>
      </c>
      <c r="N152" s="52"/>
      <c r="O152" s="55" t="s">
        <v>86</v>
      </c>
      <c r="P152" s="53">
        <v>0</v>
      </c>
      <c r="Q152" s="57">
        <v>0</v>
      </c>
      <c r="R152" s="53">
        <v>0</v>
      </c>
      <c r="S152" s="59">
        <f>IF(AND(P152= "",Q152= ""), 0, ROUND(ROUND(R152, 2) * ROUND(IF(Q152="",P152,Q152),  2), 2))</f>
        <v>0</v>
      </c>
      <c r="T152" s="52"/>
    </row>
    <row r="153" spans="1:20" ht="13.2">
      <c r="A153" s="17" t="s">
        <v>275</v>
      </c>
      <c r="B153" s="18" t="s">
        <v>276</v>
      </c>
      <c r="C153" s="4" t="s">
        <v>86</v>
      </c>
      <c r="D153" s="51">
        <v>0</v>
      </c>
      <c r="E153" s="3">
        <v>0</v>
      </c>
      <c r="F153" s="51">
        <v>6.85</v>
      </c>
      <c r="G153" s="59">
        <f>IF(AND(D153= "",E153= ""), 0, ROUND(ROUND(F153, 2) * ROUND(IF(E153="",D153,E153),  2), 2))</f>
        <v>0</v>
      </c>
      <c r="H153" s="59"/>
      <c r="I153" s="4" t="s">
        <v>86</v>
      </c>
      <c r="J153" s="51">
        <v>0</v>
      </c>
      <c r="K153" s="57">
        <v>0</v>
      </c>
      <c r="L153" s="53">
        <v>7.17</v>
      </c>
      <c r="M153" s="59">
        <f>IF(AND(J153= "",K153= ""), 0, ROUND(ROUND(L153, 2) * ROUND(IF(K153="",J153,K153),  2), 2))</f>
        <v>0</v>
      </c>
      <c r="N153" s="59"/>
      <c r="O153" s="55" t="s">
        <v>86</v>
      </c>
      <c r="P153" s="53">
        <v>0</v>
      </c>
      <c r="Q153" s="57">
        <v>0</v>
      </c>
      <c r="R153" s="53">
        <v>0</v>
      </c>
      <c r="S153" s="59">
        <f>IF(AND(P153= "",Q153= ""), 0, ROUND(ROUND(R153, 2) * ROUND(IF(Q153="",P153,Q153),  2), 2))</f>
        <v>0</v>
      </c>
      <c r="T153" s="59"/>
    </row>
    <row r="154" spans="1:20" ht="13.2">
      <c r="A154" s="17" t="s">
        <v>277</v>
      </c>
      <c r="B154" s="18" t="s">
        <v>278</v>
      </c>
      <c r="C154" s="4" t="s">
        <v>86</v>
      </c>
      <c r="D154" s="51">
        <v>0</v>
      </c>
      <c r="E154" s="3">
        <v>12</v>
      </c>
      <c r="F154" s="51">
        <v>3.65</v>
      </c>
      <c r="G154" s="52">
        <f>IF(AND(D154= "",E154= ""), 0, ROUND(ROUND(F154, 2) * ROUND(IF(E154="",D154,E154),  2), 2))</f>
        <v>43.8</v>
      </c>
      <c r="H154" s="52"/>
      <c r="I154" s="4" t="s">
        <v>86</v>
      </c>
      <c r="J154" s="51">
        <v>0</v>
      </c>
      <c r="K154" s="57">
        <v>12</v>
      </c>
      <c r="L154" s="53">
        <v>3.82</v>
      </c>
      <c r="M154" s="54">
        <f>IF(AND(J154= "",K154= ""), 0, ROUND(ROUND(L154, 2) * ROUND(IF(K154="",J154,K154),  2), 2))</f>
        <v>45.84</v>
      </c>
      <c r="N154" s="52"/>
      <c r="O154" s="55" t="s">
        <v>86</v>
      </c>
      <c r="P154" s="53">
        <v>0</v>
      </c>
      <c r="Q154" s="57">
        <v>0</v>
      </c>
      <c r="R154" s="53">
        <v>0</v>
      </c>
      <c r="S154" s="59">
        <f>IF(AND(P154= "",Q154= ""), 0, ROUND(ROUND(R154, 2) * ROUND(IF(Q154="",P154,Q154),  2), 2))</f>
        <v>0</v>
      </c>
      <c r="T154" s="52"/>
    </row>
    <row r="155" spans="1:20" ht="13.2">
      <c r="A155" s="14" t="s">
        <v>279</v>
      </c>
      <c r="B155" s="16" t="s">
        <v>280</v>
      </c>
      <c r="C155" s="48"/>
      <c r="D155" s="48"/>
      <c r="E155" s="48"/>
      <c r="F155" s="48"/>
      <c r="G155" s="49"/>
      <c r="H155" s="48"/>
      <c r="I155" s="48"/>
      <c r="J155" s="48"/>
      <c r="K155" s="31"/>
      <c r="L155" s="31"/>
      <c r="M155" s="56"/>
      <c r="N155" s="48"/>
      <c r="O155" s="31"/>
      <c r="P155" s="31"/>
      <c r="Q155" s="31"/>
      <c r="R155" s="31"/>
      <c r="S155" s="56"/>
      <c r="T155" s="48"/>
    </row>
    <row r="156" spans="1:20" ht="13.2">
      <c r="A156" s="17" t="s">
        <v>281</v>
      </c>
      <c r="B156" s="18" t="s">
        <v>282</v>
      </c>
      <c r="C156" s="4" t="s">
        <v>86</v>
      </c>
      <c r="D156" s="51">
        <v>0</v>
      </c>
      <c r="E156" s="3">
        <v>12</v>
      </c>
      <c r="F156" s="51">
        <v>3.45</v>
      </c>
      <c r="G156" s="52">
        <f>IF(AND(D156= "",E156= ""), 0, ROUND(ROUND(F156, 2) * ROUND(IF(E156="",D156,E156),  2), 2))</f>
        <v>41.4</v>
      </c>
      <c r="H156" s="52"/>
      <c r="I156" s="4" t="s">
        <v>86</v>
      </c>
      <c r="J156" s="51">
        <v>0</v>
      </c>
      <c r="K156" s="57">
        <v>12</v>
      </c>
      <c r="L156" s="53">
        <v>3.61</v>
      </c>
      <c r="M156" s="54">
        <f>IF(AND(J156= "",K156= ""), 0, ROUND(ROUND(L156, 2) * ROUND(IF(K156="",J156,K156),  2), 2))</f>
        <v>43.32</v>
      </c>
      <c r="N156" s="52"/>
      <c r="O156" s="55" t="s">
        <v>86</v>
      </c>
      <c r="P156" s="53">
        <v>0</v>
      </c>
      <c r="Q156" s="57">
        <v>0</v>
      </c>
      <c r="R156" s="53">
        <v>0</v>
      </c>
      <c r="S156" s="59">
        <f>IF(AND(P156= "",Q156= ""), 0, ROUND(ROUND(R156, 2) * ROUND(IF(Q156="",P156,Q156),  2), 2))</f>
        <v>0</v>
      </c>
      <c r="T156" s="52"/>
    </row>
    <row r="157" spans="1:20" ht="13.2">
      <c r="A157" s="21"/>
      <c r="B157" s="22" t="s">
        <v>453</v>
      </c>
      <c r="C157" s="55"/>
      <c r="D157" s="53"/>
      <c r="E157" s="57"/>
      <c r="F157" s="53"/>
      <c r="G157" s="54"/>
      <c r="H157" s="54"/>
      <c r="I157" s="55"/>
      <c r="J157" s="53"/>
      <c r="K157" s="57"/>
      <c r="L157" s="53"/>
      <c r="M157" s="54"/>
      <c r="N157" s="54"/>
      <c r="O157" s="6" t="s">
        <v>86</v>
      </c>
      <c r="P157" s="71"/>
      <c r="Q157" s="10">
        <v>10</v>
      </c>
      <c r="R157" s="71">
        <v>6.05</v>
      </c>
      <c r="S157" s="72">
        <f>IF(AND(P157= "",Q157= ""), 0, ROUND(ROUND(R157, 2) * ROUND(IF(Q157="",P157,Q157),  2), 2))</f>
        <v>60.5</v>
      </c>
      <c r="T157" s="54"/>
    </row>
    <row r="158" spans="1:20" ht="13.2">
      <c r="A158" s="14" t="s">
        <v>283</v>
      </c>
      <c r="B158" s="16" t="s">
        <v>284</v>
      </c>
      <c r="C158" s="48"/>
      <c r="D158" s="48"/>
      <c r="E158" s="48"/>
      <c r="F158" s="48"/>
      <c r="G158" s="49"/>
      <c r="H158" s="48"/>
      <c r="I158" s="48"/>
      <c r="J158" s="48"/>
      <c r="K158" s="31"/>
      <c r="L158" s="31"/>
      <c r="M158" s="56"/>
      <c r="N158" s="48"/>
      <c r="O158" s="31"/>
      <c r="P158" s="31"/>
      <c r="Q158" s="31"/>
      <c r="R158" s="31"/>
      <c r="S158" s="56"/>
      <c r="T158" s="48"/>
    </row>
    <row r="159" spans="1:20" ht="13.2">
      <c r="A159" s="17" t="s">
        <v>285</v>
      </c>
      <c r="B159" s="18" t="s">
        <v>286</v>
      </c>
      <c r="C159" s="4" t="s">
        <v>1</v>
      </c>
      <c r="D159" s="50">
        <v>1</v>
      </c>
      <c r="E159" s="3"/>
      <c r="F159" s="51">
        <v>340</v>
      </c>
      <c r="G159" s="52">
        <f>IF(AND(D159= "",E159= ""), 0, ROUND(ROUND(F159, 2) * ROUND(IF(E159="",D159,E159),  0), 2))</f>
        <v>340</v>
      </c>
      <c r="H159" s="52"/>
      <c r="I159" s="4" t="s">
        <v>1</v>
      </c>
      <c r="J159" s="50">
        <v>1</v>
      </c>
      <c r="K159" s="3"/>
      <c r="L159" s="53">
        <v>356.4</v>
      </c>
      <c r="M159" s="54">
        <f>IF(AND(J159= "",K159= ""), 0, ROUND(ROUND(L159, 2) * ROUND(IF(K159="",J159,K159),  0), 2))</f>
        <v>356.4</v>
      </c>
      <c r="N159" s="52"/>
      <c r="O159" s="55" t="s">
        <v>1</v>
      </c>
      <c r="P159" s="50">
        <v>1</v>
      </c>
      <c r="Q159" s="3"/>
      <c r="R159" s="53">
        <v>0</v>
      </c>
      <c r="S159" s="59">
        <f>IF(AND(P159= "",Q159= ""), 0, ROUND(ROUND(R159, 2) * ROUND(IF(Q159="",P159,Q159),  0), 2))</f>
        <v>0</v>
      </c>
      <c r="T159" s="52"/>
    </row>
    <row r="160" spans="1:20" ht="13.2">
      <c r="A160" s="17" t="s">
        <v>287</v>
      </c>
      <c r="B160" s="18" t="s">
        <v>288</v>
      </c>
      <c r="C160" s="4" t="s">
        <v>1</v>
      </c>
      <c r="D160" s="50">
        <v>1</v>
      </c>
      <c r="E160" s="3"/>
      <c r="F160" s="51">
        <v>309</v>
      </c>
      <c r="G160" s="52">
        <f>IF(AND(D160= "",E160= ""), 0, ROUND(ROUND(F160, 2) * ROUND(IF(E160="",D160,E160),  0), 2))</f>
        <v>309</v>
      </c>
      <c r="H160" s="52"/>
      <c r="I160" s="4" t="s">
        <v>1</v>
      </c>
      <c r="J160" s="50">
        <v>1</v>
      </c>
      <c r="K160" s="3"/>
      <c r="L160" s="53">
        <v>323.39999999999998</v>
      </c>
      <c r="M160" s="54">
        <f>IF(AND(J160= "",K160= ""), 0, ROUND(ROUND(L160, 2) * ROUND(IF(K160="",J160,K160),  0), 2))</f>
        <v>323.39999999999998</v>
      </c>
      <c r="N160" s="52"/>
      <c r="O160" s="55" t="s">
        <v>1</v>
      </c>
      <c r="P160" s="50">
        <v>1</v>
      </c>
      <c r="Q160" s="3"/>
      <c r="R160" s="53">
        <v>0</v>
      </c>
      <c r="S160" s="59">
        <f>IF(AND(P160= "",Q160= ""), 0, ROUND(ROUND(R160, 2) * ROUND(IF(Q160="",P160,Q160),  0), 2))</f>
        <v>0</v>
      </c>
      <c r="T160" s="52"/>
    </row>
    <row r="161" spans="1:20" ht="13.2">
      <c r="A161" s="21"/>
      <c r="B161" s="22" t="s">
        <v>454</v>
      </c>
      <c r="C161" s="55"/>
      <c r="D161" s="53"/>
      <c r="E161" s="57"/>
      <c r="F161" s="53"/>
      <c r="G161" s="54"/>
      <c r="H161" s="54"/>
      <c r="I161" s="55"/>
      <c r="J161" s="53"/>
      <c r="K161" s="57"/>
      <c r="L161" s="53"/>
      <c r="M161" s="54"/>
      <c r="N161" s="54"/>
      <c r="O161" s="6" t="s">
        <v>1</v>
      </c>
      <c r="P161" s="71"/>
      <c r="Q161" s="10">
        <v>1</v>
      </c>
      <c r="R161" s="71">
        <v>572</v>
      </c>
      <c r="S161" s="72">
        <f>IF(AND(P161= "",Q161= ""), 0, ROUND(ROUND(R161, 2) * ROUND(IF(Q161="",P161,Q161),  2), 2))</f>
        <v>572</v>
      </c>
      <c r="T161" s="54"/>
    </row>
    <row r="162" spans="1:20" ht="13.2">
      <c r="A162" s="14" t="s">
        <v>289</v>
      </c>
      <c r="B162" s="16" t="s">
        <v>290</v>
      </c>
      <c r="C162" s="48"/>
      <c r="D162" s="48"/>
      <c r="E162" s="48"/>
      <c r="F162" s="48"/>
      <c r="G162" s="49"/>
      <c r="H162" s="48"/>
      <c r="I162" s="48"/>
      <c r="J162" s="48"/>
      <c r="K162" s="48"/>
      <c r="L162" s="31"/>
      <c r="M162" s="56"/>
      <c r="N162" s="48"/>
      <c r="O162" s="31"/>
      <c r="P162" s="31"/>
      <c r="Q162" s="31"/>
      <c r="R162" s="31"/>
      <c r="S162" s="56"/>
      <c r="T162" s="48"/>
    </row>
    <row r="163" spans="1:20" ht="13.2">
      <c r="A163" s="17" t="s">
        <v>291</v>
      </c>
      <c r="B163" s="18" t="s">
        <v>292</v>
      </c>
      <c r="C163" s="4" t="s">
        <v>1</v>
      </c>
      <c r="D163" s="50">
        <v>5</v>
      </c>
      <c r="E163" s="3"/>
      <c r="F163" s="51">
        <v>103</v>
      </c>
      <c r="G163" s="52">
        <f>IF(AND(D163= "",E163= ""), 0, ROUND(ROUND(F163, 2) * ROUND(IF(E163="",D163,E163),  0), 2))</f>
        <v>515</v>
      </c>
      <c r="H163" s="52"/>
      <c r="I163" s="4" t="s">
        <v>1</v>
      </c>
      <c r="J163" s="50">
        <v>5</v>
      </c>
      <c r="K163" s="3"/>
      <c r="L163" s="53">
        <v>107.8</v>
      </c>
      <c r="M163" s="54">
        <f>IF(AND(J163= "",K163= ""), 0, ROUND(ROUND(L163, 2) * ROUND(IF(K163="",J163,K163),  0), 2))</f>
        <v>539</v>
      </c>
      <c r="N163" s="52"/>
      <c r="O163" s="55" t="s">
        <v>1</v>
      </c>
      <c r="P163" s="58">
        <v>5</v>
      </c>
      <c r="Q163" s="57">
        <v>0</v>
      </c>
      <c r="R163" s="53">
        <v>0</v>
      </c>
      <c r="S163" s="59">
        <f>IF(AND(P163= "",Q163= ""), 0, ROUND(ROUND(R163, 2) * ROUND(IF(Q163="",P163,Q163),  0), 2))</f>
        <v>0</v>
      </c>
      <c r="T163" s="52"/>
    </row>
    <row r="164" spans="1:20" ht="13.2">
      <c r="A164" s="17" t="s">
        <v>293</v>
      </c>
      <c r="B164" s="18" t="s">
        <v>294</v>
      </c>
      <c r="C164" s="4" t="s">
        <v>1</v>
      </c>
      <c r="D164" s="50">
        <v>1</v>
      </c>
      <c r="E164" s="3"/>
      <c r="F164" s="51">
        <v>229</v>
      </c>
      <c r="G164" s="52">
        <f>IF(AND(D164= "",E164= ""), 0, ROUND(ROUND(F164, 2) * ROUND(IF(E164="",D164,E164),  0), 2))</f>
        <v>229</v>
      </c>
      <c r="H164" s="52"/>
      <c r="I164" s="4" t="s">
        <v>1</v>
      </c>
      <c r="J164" s="50">
        <v>1</v>
      </c>
      <c r="K164" s="3"/>
      <c r="L164" s="53">
        <v>239.8</v>
      </c>
      <c r="M164" s="54">
        <f>IF(AND(J164= "",K164= ""), 0, ROUND(ROUND(L164, 2) * ROUND(IF(K164="",J164,K164),  0), 2))</f>
        <v>239.8</v>
      </c>
      <c r="N164" s="52"/>
      <c r="O164" s="55" t="s">
        <v>1</v>
      </c>
      <c r="P164" s="58">
        <v>1</v>
      </c>
      <c r="Q164" s="57">
        <v>0</v>
      </c>
      <c r="R164" s="53">
        <v>0</v>
      </c>
      <c r="S164" s="59">
        <f>IF(AND(P164= "",Q164= ""), 0, ROUND(ROUND(R164, 2) * ROUND(IF(Q164="",P164,Q164),  0), 2))</f>
        <v>0</v>
      </c>
      <c r="T164" s="52"/>
    </row>
    <row r="165" spans="1:20" ht="12.75" customHeight="1">
      <c r="A165" s="14" t="s">
        <v>295</v>
      </c>
      <c r="B165" s="16" t="s">
        <v>296</v>
      </c>
      <c r="C165" s="48"/>
      <c r="D165" s="48"/>
      <c r="E165" s="48"/>
      <c r="F165" s="48"/>
      <c r="G165" s="49"/>
      <c r="H165" s="48"/>
      <c r="I165" s="48"/>
      <c r="J165" s="48"/>
      <c r="K165" s="48"/>
      <c r="L165" s="31"/>
      <c r="M165" s="56"/>
      <c r="N165" s="48"/>
      <c r="O165" s="31"/>
      <c r="P165" s="31"/>
      <c r="Q165" s="31"/>
      <c r="R165" s="31"/>
      <c r="S165" s="56"/>
      <c r="T165" s="48"/>
    </row>
    <row r="166" spans="1:20" ht="13.2">
      <c r="A166" s="17" t="s">
        <v>297</v>
      </c>
      <c r="B166" s="18" t="s">
        <v>296</v>
      </c>
      <c r="C166" s="4" t="s">
        <v>1</v>
      </c>
      <c r="D166" s="50">
        <v>5</v>
      </c>
      <c r="E166" s="3"/>
      <c r="F166" s="51">
        <v>242</v>
      </c>
      <c r="G166" s="52">
        <f>IF(AND(D166= "",E166= ""), 0, ROUND(ROUND(F166, 2) * ROUND(IF(E166="",D166,E166),  0), 2))</f>
        <v>1210</v>
      </c>
      <c r="H166" s="52"/>
      <c r="I166" s="4" t="s">
        <v>1</v>
      </c>
      <c r="J166" s="50">
        <v>5</v>
      </c>
      <c r="K166" s="3"/>
      <c r="L166" s="53">
        <v>254.1</v>
      </c>
      <c r="M166" s="54">
        <f>IF(AND(J166= "",K166= ""), 0, ROUND(ROUND(L166, 2) * ROUND(IF(K166="",J166,K166),  0), 2))</f>
        <v>1270.5</v>
      </c>
      <c r="N166" s="52"/>
      <c r="O166" s="55" t="s">
        <v>1</v>
      </c>
      <c r="P166" s="58">
        <v>5</v>
      </c>
      <c r="Q166" s="57">
        <v>0</v>
      </c>
      <c r="R166" s="53">
        <v>0</v>
      </c>
      <c r="S166" s="59">
        <f>IF(AND(P166= "",Q166= ""), 0, ROUND(ROUND(R166, 2) * ROUND(IF(Q166="",P166,Q166),  0), 2))</f>
        <v>0</v>
      </c>
      <c r="T166" s="52"/>
    </row>
    <row r="167" spans="1:20" ht="12.75" customHeight="1">
      <c r="A167" s="14" t="s">
        <v>298</v>
      </c>
      <c r="B167" s="16" t="s">
        <v>299</v>
      </c>
      <c r="C167" s="48"/>
      <c r="D167" s="48"/>
      <c r="E167" s="48"/>
      <c r="F167" s="48"/>
      <c r="G167" s="49"/>
      <c r="H167" s="48"/>
      <c r="I167" s="48"/>
      <c r="J167" s="48"/>
      <c r="K167" s="48"/>
      <c r="L167" s="31"/>
      <c r="M167" s="56"/>
      <c r="N167" s="48"/>
      <c r="O167" s="31"/>
      <c r="P167" s="31"/>
      <c r="Q167" s="31"/>
      <c r="R167" s="31"/>
      <c r="S167" s="56"/>
      <c r="T167" s="48"/>
    </row>
    <row r="168" spans="1:20" ht="13.2">
      <c r="A168" s="17" t="s">
        <v>300</v>
      </c>
      <c r="B168" s="18" t="s">
        <v>301</v>
      </c>
      <c r="C168" s="4" t="s">
        <v>1</v>
      </c>
      <c r="D168" s="50">
        <v>1</v>
      </c>
      <c r="E168" s="3">
        <v>0</v>
      </c>
      <c r="F168" s="51">
        <v>645</v>
      </c>
      <c r="G168" s="59">
        <f>IF(AND(D168= "",E168= ""), 0, ROUND(ROUND(F168, 2) * ROUND(IF(E168="",D168,E168),  0), 2))</f>
        <v>0</v>
      </c>
      <c r="H168" s="59"/>
      <c r="I168" s="4" t="s">
        <v>1</v>
      </c>
      <c r="J168" s="50">
        <v>1</v>
      </c>
      <c r="K168" s="3">
        <v>0</v>
      </c>
      <c r="L168" s="53">
        <v>671</v>
      </c>
      <c r="M168" s="59">
        <f>IF(AND(J168= "",K168= ""), 0, ROUND(ROUND(L168, 2) * ROUND(IF(K168="",J168,K168),  0), 2))</f>
        <v>0</v>
      </c>
      <c r="N168" s="59"/>
      <c r="O168" s="55" t="s">
        <v>1</v>
      </c>
      <c r="P168" s="58">
        <v>1</v>
      </c>
      <c r="Q168" s="57">
        <v>0</v>
      </c>
      <c r="R168" s="53">
        <v>0</v>
      </c>
      <c r="S168" s="59">
        <f>IF(AND(P168= "",Q168= ""), 0, ROUND(ROUND(R168, 2) * ROUND(IF(Q168="",P168,Q168),  0), 2))</f>
        <v>0</v>
      </c>
      <c r="T168" s="59"/>
    </row>
    <row r="169" spans="1:20" ht="13.2">
      <c r="A169" s="14" t="s">
        <v>302</v>
      </c>
      <c r="B169" s="16" t="s">
        <v>303</v>
      </c>
      <c r="C169" s="48"/>
      <c r="D169" s="48"/>
      <c r="E169" s="48"/>
      <c r="F169" s="48"/>
      <c r="G169" s="49"/>
      <c r="H169" s="48"/>
      <c r="I169" s="48"/>
      <c r="J169" s="48"/>
      <c r="K169" s="48"/>
      <c r="L169" s="31"/>
      <c r="M169" s="56"/>
      <c r="N169" s="48"/>
      <c r="O169" s="31"/>
      <c r="P169" s="31"/>
      <c r="Q169" s="31"/>
      <c r="R169" s="31"/>
      <c r="S169" s="56"/>
      <c r="T169" s="48"/>
    </row>
    <row r="170" spans="1:20" ht="13.2">
      <c r="A170" s="17" t="s">
        <v>304</v>
      </c>
      <c r="B170" s="18" t="s">
        <v>305</v>
      </c>
      <c r="C170" s="4" t="s">
        <v>18</v>
      </c>
      <c r="D170" s="50">
        <v>1</v>
      </c>
      <c r="E170" s="3"/>
      <c r="F170" s="51">
        <v>924</v>
      </c>
      <c r="G170" s="52">
        <f>IF(AND(D170= "",E170= ""), 0, ROUND(ROUND(F170, 2) * ROUND(IF(E170="",D170,E170),  0), 2))</f>
        <v>924</v>
      </c>
      <c r="H170" s="52"/>
      <c r="I170" s="4" t="s">
        <v>18</v>
      </c>
      <c r="J170" s="50">
        <v>1</v>
      </c>
      <c r="K170" s="3"/>
      <c r="L170" s="53">
        <v>968</v>
      </c>
      <c r="M170" s="54">
        <f>IF(AND(J170= "",K170= ""), 0, ROUND(ROUND(L170, 2) * ROUND(IF(K170="",J170,K170),  0), 2))</f>
        <v>968</v>
      </c>
      <c r="N170" s="52"/>
      <c r="O170" s="55" t="s">
        <v>18</v>
      </c>
      <c r="P170" s="58">
        <v>1</v>
      </c>
      <c r="Q170" s="57">
        <v>0</v>
      </c>
      <c r="R170" s="53">
        <v>0</v>
      </c>
      <c r="S170" s="59">
        <f>IF(AND(P170= "",Q170= ""), 0, ROUND(ROUND(R170, 2) * ROUND(IF(Q170="",P170,Q170),  0), 2))</f>
        <v>0</v>
      </c>
      <c r="T170" s="52"/>
    </row>
    <row r="171" spans="1:20" ht="13.2">
      <c r="A171" s="14" t="s">
        <v>306</v>
      </c>
      <c r="B171" s="16" t="s">
        <v>266</v>
      </c>
      <c r="C171" s="48"/>
      <c r="D171" s="48"/>
      <c r="E171" s="48"/>
      <c r="F171" s="48"/>
      <c r="G171" s="49"/>
      <c r="H171" s="48"/>
      <c r="I171" s="48"/>
      <c r="J171" s="48"/>
      <c r="K171" s="48"/>
      <c r="L171" s="31"/>
      <c r="M171" s="56"/>
      <c r="N171" s="48"/>
      <c r="O171" s="31"/>
      <c r="P171" s="31"/>
      <c r="Q171" s="31"/>
      <c r="R171" s="31"/>
      <c r="S171" s="56"/>
      <c r="T171" s="48"/>
    </row>
    <row r="172" spans="1:20" ht="13.2">
      <c r="A172" s="17" t="s">
        <v>307</v>
      </c>
      <c r="B172" s="18" t="s">
        <v>308</v>
      </c>
      <c r="C172" s="4" t="s">
        <v>18</v>
      </c>
      <c r="D172" s="50">
        <v>1</v>
      </c>
      <c r="E172" s="3"/>
      <c r="F172" s="51">
        <v>208</v>
      </c>
      <c r="G172" s="52">
        <f>IF(AND(D172= "",E172= ""), 0, ROUND(ROUND(F172, 2) * ROUND(IF(E172="",D172,E172),  0), 2))</f>
        <v>208</v>
      </c>
      <c r="H172" s="52"/>
      <c r="I172" s="4" t="s">
        <v>18</v>
      </c>
      <c r="J172" s="50">
        <v>1</v>
      </c>
      <c r="K172" s="3"/>
      <c r="L172" s="53">
        <v>217.8</v>
      </c>
      <c r="M172" s="54">
        <f>IF(AND(J172= "",K172= ""), 0, ROUND(ROUND(L172, 2) * ROUND(IF(K172="",J172,K172),  0), 2))</f>
        <v>217.8</v>
      </c>
      <c r="N172" s="52"/>
      <c r="O172" s="55" t="s">
        <v>18</v>
      </c>
      <c r="P172" s="58">
        <v>1</v>
      </c>
      <c r="Q172" s="57">
        <v>0</v>
      </c>
      <c r="R172" s="53">
        <v>0</v>
      </c>
      <c r="S172" s="59">
        <f>IF(AND(P172= "",Q172= ""), 0, ROUND(ROUND(R172, 2) * ROUND(IF(Q172="",P172,Q172),  0), 2))</f>
        <v>0</v>
      </c>
      <c r="T172" s="52"/>
    </row>
    <row r="173" spans="1:20" ht="13.2">
      <c r="A173" s="17" t="s">
        <v>309</v>
      </c>
      <c r="B173" s="18" t="s">
        <v>310</v>
      </c>
      <c r="C173" s="4" t="s">
        <v>18</v>
      </c>
      <c r="D173" s="50">
        <v>1</v>
      </c>
      <c r="E173" s="3"/>
      <c r="F173" s="51">
        <v>231</v>
      </c>
      <c r="G173" s="52">
        <f>IF(AND(D173= "",E173= ""), 0, ROUND(ROUND(F173, 2) * ROUND(IF(E173="",D173,E173),  0), 2))</f>
        <v>231</v>
      </c>
      <c r="H173" s="52"/>
      <c r="I173" s="4" t="s">
        <v>18</v>
      </c>
      <c r="J173" s="50">
        <v>1</v>
      </c>
      <c r="K173" s="3"/>
      <c r="L173" s="53">
        <v>242</v>
      </c>
      <c r="M173" s="54">
        <f>IF(AND(J173= "",K173= ""), 0, ROUND(ROUND(L173, 2) * ROUND(IF(K173="",J173,K173),  0), 2))</f>
        <v>242</v>
      </c>
      <c r="N173" s="52"/>
      <c r="O173" s="55" t="s">
        <v>18</v>
      </c>
      <c r="P173" s="58">
        <v>1</v>
      </c>
      <c r="Q173" s="57">
        <v>0</v>
      </c>
      <c r="R173" s="53">
        <v>0</v>
      </c>
      <c r="S173" s="59">
        <f>IF(AND(P173= "",Q173= ""), 0, ROUND(ROUND(R173, 2) * ROUND(IF(Q173="",P173,Q173),  0), 2))</f>
        <v>0</v>
      </c>
      <c r="T173" s="52"/>
    </row>
    <row r="174" spans="1:20" ht="13.2">
      <c r="A174" s="21"/>
      <c r="B174" s="22" t="s">
        <v>456</v>
      </c>
      <c r="C174" s="55"/>
      <c r="D174" s="53"/>
      <c r="E174" s="57"/>
      <c r="F174" s="53"/>
      <c r="G174" s="54"/>
      <c r="H174" s="54"/>
      <c r="I174" s="55"/>
      <c r="J174" s="53"/>
      <c r="K174" s="57"/>
      <c r="L174" s="53"/>
      <c r="M174" s="54"/>
      <c r="N174" s="54"/>
      <c r="O174" s="6" t="s">
        <v>18</v>
      </c>
      <c r="P174" s="71"/>
      <c r="Q174" s="10">
        <v>1</v>
      </c>
      <c r="R174" s="71">
        <v>1930.5</v>
      </c>
      <c r="S174" s="72">
        <f>IF(AND(P174= "",Q174= ""), 0, ROUND(ROUND(R174, 2) * ROUND(IF(Q174="",P174,Q174),  2), 2))</f>
        <v>1930.5</v>
      </c>
      <c r="T174" s="54"/>
    </row>
    <row r="175" spans="1:20" ht="13.2">
      <c r="A175" s="21"/>
      <c r="B175" s="22" t="s">
        <v>455</v>
      </c>
      <c r="C175" s="55"/>
      <c r="D175" s="53"/>
      <c r="E175" s="57"/>
      <c r="F175" s="53"/>
      <c r="G175" s="54"/>
      <c r="H175" s="54"/>
      <c r="I175" s="55"/>
      <c r="J175" s="53"/>
      <c r="K175" s="57"/>
      <c r="L175" s="53"/>
      <c r="M175" s="54"/>
      <c r="N175" s="54"/>
      <c r="O175" s="6" t="s">
        <v>18</v>
      </c>
      <c r="P175" s="71"/>
      <c r="Q175" s="10">
        <v>1</v>
      </c>
      <c r="R175" s="71">
        <v>5366.9</v>
      </c>
      <c r="S175" s="72">
        <f>IF(AND(P175= "",Q175= ""), 0, ROUND(ROUND(R175, 2) * ROUND(IF(Q175="",P175,Q175),  2), 2))</f>
        <v>5366.9</v>
      </c>
      <c r="T175" s="54"/>
    </row>
    <row r="176" spans="1:20" ht="13.2">
      <c r="A176" s="27"/>
      <c r="B176" s="20" t="s">
        <v>462</v>
      </c>
      <c r="C176" s="86"/>
      <c r="D176" s="87"/>
      <c r="E176" s="84"/>
      <c r="F176" s="94">
        <f>SUM(G151:G175)</f>
        <v>4568.7</v>
      </c>
      <c r="G176" s="92"/>
      <c r="H176" s="95"/>
      <c r="I176" s="65"/>
      <c r="J176" s="94"/>
      <c r="K176" s="91"/>
      <c r="L176" s="94">
        <f>SUM(M151:M175)</f>
        <v>4789.6600000000008</v>
      </c>
      <c r="M176" s="92"/>
      <c r="N176" s="95"/>
      <c r="O176" s="65"/>
      <c r="P176" s="94"/>
      <c r="Q176" s="91"/>
      <c r="R176" s="94">
        <f>SUM(S151:S175)</f>
        <v>7972.7999999999993</v>
      </c>
      <c r="S176" s="85"/>
      <c r="T176" s="95"/>
    </row>
    <row r="177" spans="1:20" ht="15" customHeight="1">
      <c r="A177" s="14" t="s">
        <v>311</v>
      </c>
      <c r="B177" s="15" t="s">
        <v>312</v>
      </c>
      <c r="C177" s="46"/>
      <c r="D177" s="46"/>
      <c r="E177" s="46"/>
      <c r="F177" s="46"/>
      <c r="G177" s="47"/>
      <c r="H177" s="46"/>
      <c r="I177" s="46"/>
      <c r="J177" s="46"/>
      <c r="K177" s="66"/>
      <c r="L177" s="66"/>
      <c r="M177" s="67"/>
      <c r="N177" s="46"/>
      <c r="O177" s="66"/>
      <c r="P177" s="66"/>
      <c r="Q177" s="66"/>
      <c r="R177" s="66"/>
      <c r="S177" s="67"/>
      <c r="T177" s="46"/>
    </row>
    <row r="178" spans="1:20" ht="13.2">
      <c r="A178" s="14" t="s">
        <v>313</v>
      </c>
      <c r="B178" s="16" t="s">
        <v>314</v>
      </c>
      <c r="C178" s="48"/>
      <c r="D178" s="48"/>
      <c r="E178" s="48"/>
      <c r="F178" s="48"/>
      <c r="G178" s="49"/>
      <c r="H178" s="48"/>
      <c r="I178" s="48"/>
      <c r="J178" s="48"/>
      <c r="K178" s="31"/>
      <c r="L178" s="31"/>
      <c r="M178" s="56"/>
      <c r="N178" s="48"/>
      <c r="O178" s="31"/>
      <c r="P178" s="31"/>
      <c r="Q178" s="31"/>
      <c r="R178" s="31"/>
      <c r="S178" s="56"/>
      <c r="T178" s="48"/>
    </row>
    <row r="179" spans="1:20" ht="13.2">
      <c r="A179" s="21"/>
      <c r="B179" s="22" t="s">
        <v>448</v>
      </c>
      <c r="C179" s="55"/>
      <c r="D179" s="53"/>
      <c r="E179" s="57"/>
      <c r="F179" s="53"/>
      <c r="G179" s="54"/>
      <c r="H179" s="54"/>
      <c r="I179" s="55"/>
      <c r="J179" s="53"/>
      <c r="K179" s="57"/>
      <c r="L179" s="53"/>
      <c r="M179" s="54"/>
      <c r="N179" s="54"/>
      <c r="O179" s="6" t="s">
        <v>86</v>
      </c>
      <c r="P179" s="71"/>
      <c r="Q179" s="10">
        <v>72</v>
      </c>
      <c r="R179" s="71">
        <v>0.55000000000000004</v>
      </c>
      <c r="S179" s="72">
        <f>IF(AND(P179= "",Q179= ""), 0, ROUND(ROUND(R179, 2) * ROUND(IF(Q179="",P179,Q179),  2), 2))</f>
        <v>39.6</v>
      </c>
      <c r="T179" s="54"/>
    </row>
    <row r="180" spans="1:20" ht="13.2">
      <c r="A180" s="21"/>
      <c r="B180" s="22" t="s">
        <v>450</v>
      </c>
      <c r="C180" s="55"/>
      <c r="D180" s="53"/>
      <c r="E180" s="57"/>
      <c r="F180" s="53"/>
      <c r="G180" s="54"/>
      <c r="H180" s="54"/>
      <c r="I180" s="55"/>
      <c r="J180" s="53"/>
      <c r="K180" s="57"/>
      <c r="L180" s="53"/>
      <c r="M180" s="54"/>
      <c r="N180" s="54"/>
      <c r="O180" s="6" t="s">
        <v>86</v>
      </c>
      <c r="P180" s="71"/>
      <c r="Q180" s="10">
        <v>300</v>
      </c>
      <c r="R180" s="71">
        <v>0.77</v>
      </c>
      <c r="S180" s="72">
        <f>IF(AND(P180= "",Q180= ""), 0, ROUND(ROUND(R180, 2) * ROUND(IF(Q180="",P180,Q180),  2), 2))</f>
        <v>231</v>
      </c>
      <c r="T180" s="54"/>
    </row>
    <row r="181" spans="1:20" ht="13.2">
      <c r="A181" s="17" t="s">
        <v>315</v>
      </c>
      <c r="B181" s="18" t="s">
        <v>316</v>
      </c>
      <c r="C181" s="4" t="s">
        <v>86</v>
      </c>
      <c r="D181" s="51">
        <v>0</v>
      </c>
      <c r="E181" s="3">
        <v>203</v>
      </c>
      <c r="F181" s="51">
        <v>3.05</v>
      </c>
      <c r="G181" s="52">
        <f>IF(AND(D181= "",E181= ""), 0, ROUND(ROUND(F181, 2) * ROUND(IF(E181="",D181,E181),  2), 2))</f>
        <v>619.15</v>
      </c>
      <c r="H181" s="52"/>
      <c r="I181" s="4" t="s">
        <v>86</v>
      </c>
      <c r="J181" s="51">
        <v>0</v>
      </c>
      <c r="K181" s="57">
        <v>203</v>
      </c>
      <c r="L181" s="53">
        <v>3.2</v>
      </c>
      <c r="M181" s="54">
        <f>IF(AND(J181= "",K181= ""), 0, ROUND(ROUND(L181, 2) * ROUND(IF(K181="",J181,K181),  2), 2))</f>
        <v>649.6</v>
      </c>
      <c r="N181" s="52"/>
      <c r="O181" s="55" t="s">
        <v>86</v>
      </c>
      <c r="P181" s="53">
        <v>0</v>
      </c>
      <c r="Q181" s="57">
        <v>300</v>
      </c>
      <c r="R181" s="53">
        <v>3.63</v>
      </c>
      <c r="S181" s="54">
        <f>IF(AND(P181= "",Q181= ""), 0, ROUND(ROUND(R181, 2) * ROUND(IF(Q181="",P181,Q181),  2), 2))</f>
        <v>1089</v>
      </c>
      <c r="T181" s="52"/>
    </row>
    <row r="182" spans="1:20" ht="13.2">
      <c r="A182" s="14" t="s">
        <v>317</v>
      </c>
      <c r="B182" s="16" t="s">
        <v>318</v>
      </c>
      <c r="C182" s="48"/>
      <c r="D182" s="48"/>
      <c r="E182" s="48"/>
      <c r="F182" s="48"/>
      <c r="G182" s="49"/>
      <c r="H182" s="48"/>
      <c r="I182" s="48"/>
      <c r="J182" s="48"/>
      <c r="K182" s="31"/>
      <c r="L182" s="31"/>
      <c r="M182" s="56"/>
      <c r="N182" s="48"/>
      <c r="O182" s="31"/>
      <c r="P182" s="31"/>
      <c r="Q182" s="31"/>
      <c r="R182" s="31"/>
      <c r="S182" s="56"/>
      <c r="T182" s="48"/>
    </row>
    <row r="183" spans="1:20" ht="13.2">
      <c r="A183" s="17" t="s">
        <v>319</v>
      </c>
      <c r="B183" s="18" t="s">
        <v>320</v>
      </c>
      <c r="C183" s="4" t="s">
        <v>1</v>
      </c>
      <c r="D183" s="50">
        <v>0</v>
      </c>
      <c r="E183" s="3">
        <v>0</v>
      </c>
      <c r="F183" s="51">
        <v>416</v>
      </c>
      <c r="G183" s="59">
        <f>IF(AND(D183= "",E183= ""), 0, ROUND(ROUND(F183, 2) * ROUND(IF(E183="",D183,E183),  0), 2))</f>
        <v>0</v>
      </c>
      <c r="H183" s="59"/>
      <c r="I183" s="4" t="s">
        <v>1</v>
      </c>
      <c r="J183" s="50">
        <v>0</v>
      </c>
      <c r="K183" s="57">
        <v>0</v>
      </c>
      <c r="L183" s="53">
        <v>435.6</v>
      </c>
      <c r="M183" s="59">
        <f>IF(AND(J183= "",K183= ""), 0, ROUND(ROUND(L183, 2) * ROUND(IF(K183="",J183,K183),  0), 2))</f>
        <v>0</v>
      </c>
      <c r="N183" s="59"/>
      <c r="O183" s="55" t="s">
        <v>1</v>
      </c>
      <c r="P183" s="58">
        <v>0</v>
      </c>
      <c r="Q183" s="57">
        <v>1</v>
      </c>
      <c r="R183" s="53">
        <v>495.3</v>
      </c>
      <c r="S183" s="54">
        <f>IF(AND(P183= "",Q183= ""), 0, ROUND(ROUND(R183, 2) * ROUND(IF(Q183="",P183,Q183),  0), 2))</f>
        <v>495.3</v>
      </c>
      <c r="T183" s="59"/>
    </row>
    <row r="184" spans="1:20" ht="13.2">
      <c r="A184" s="17" t="s">
        <v>321</v>
      </c>
      <c r="B184" s="18" t="s">
        <v>322</v>
      </c>
      <c r="C184" s="4" t="s">
        <v>1</v>
      </c>
      <c r="D184" s="50">
        <v>0</v>
      </c>
      <c r="E184" s="3">
        <v>0</v>
      </c>
      <c r="F184" s="51">
        <v>536</v>
      </c>
      <c r="G184" s="59">
        <f>IF(AND(D184= "",E184= ""), 0, ROUND(ROUND(F184, 2) * ROUND(IF(E184="",D184,E184),  0), 2))</f>
        <v>0</v>
      </c>
      <c r="H184" s="59"/>
      <c r="I184" s="4" t="s">
        <v>1</v>
      </c>
      <c r="J184" s="50">
        <v>0</v>
      </c>
      <c r="K184" s="57">
        <v>0</v>
      </c>
      <c r="L184" s="53">
        <v>562.1</v>
      </c>
      <c r="M184" s="59">
        <f>IF(AND(J184= "",K184= ""), 0, ROUND(ROUND(L184, 2) * ROUND(IF(K184="",J184,K184),  0), 2))</f>
        <v>0</v>
      </c>
      <c r="N184" s="59"/>
      <c r="O184" s="55" t="s">
        <v>1</v>
      </c>
      <c r="P184" s="58">
        <v>0</v>
      </c>
      <c r="Q184" s="57">
        <v>2</v>
      </c>
      <c r="R184" s="53">
        <v>650.1</v>
      </c>
      <c r="S184" s="54">
        <f>IF(AND(P184= "",Q184= ""), 0, ROUND(ROUND(R184, 2) * ROUND(IF(Q184="",P184,Q184),  0), 2))</f>
        <v>1300.2</v>
      </c>
      <c r="T184" s="59"/>
    </row>
    <row r="185" spans="1:20" ht="13.2">
      <c r="A185" s="17" t="s">
        <v>323</v>
      </c>
      <c r="B185" s="18" t="s">
        <v>324</v>
      </c>
      <c r="C185" s="4" t="s">
        <v>1</v>
      </c>
      <c r="D185" s="50">
        <v>0</v>
      </c>
      <c r="E185" s="3">
        <v>1</v>
      </c>
      <c r="F185" s="51">
        <v>873</v>
      </c>
      <c r="G185" s="52">
        <f>IF(AND(D185= "",E185= ""), 0, ROUND(ROUND(F185, 2) * ROUND(IF(E185="",D185,E185),  0), 2))</f>
        <v>873</v>
      </c>
      <c r="H185" s="52"/>
      <c r="I185" s="4" t="s">
        <v>1</v>
      </c>
      <c r="J185" s="50">
        <v>0</v>
      </c>
      <c r="K185" s="57">
        <v>1</v>
      </c>
      <c r="L185" s="53">
        <v>914.1</v>
      </c>
      <c r="M185" s="54">
        <f>IF(AND(J185= "",K185= ""), 0, ROUND(ROUND(L185, 2) * ROUND(IF(K185="",J185,K185),  0), 2))</f>
        <v>914.1</v>
      </c>
      <c r="N185" s="52"/>
      <c r="O185" s="55" t="s">
        <v>1</v>
      </c>
      <c r="P185" s="58">
        <v>0</v>
      </c>
      <c r="Q185" s="57">
        <v>0</v>
      </c>
      <c r="R185" s="53">
        <v>0</v>
      </c>
      <c r="S185" s="59">
        <f>IF(AND(P185= "",Q185= ""), 0, ROUND(ROUND(R185, 2) * ROUND(IF(Q185="",P185,Q185),  0), 2))</f>
        <v>0</v>
      </c>
      <c r="T185" s="52"/>
    </row>
    <row r="186" spans="1:20" ht="13.2">
      <c r="A186" s="14" t="s">
        <v>325</v>
      </c>
      <c r="B186" s="16" t="s">
        <v>326</v>
      </c>
      <c r="C186" s="48"/>
      <c r="D186" s="48"/>
      <c r="E186" s="48"/>
      <c r="F186" s="48"/>
      <c r="G186" s="49"/>
      <c r="H186" s="48"/>
      <c r="I186" s="48"/>
      <c r="J186" s="48"/>
      <c r="K186" s="31"/>
      <c r="L186" s="31"/>
      <c r="M186" s="56"/>
      <c r="N186" s="48"/>
      <c r="O186" s="31"/>
      <c r="P186" s="31"/>
      <c r="Q186" s="31"/>
      <c r="R186" s="31"/>
      <c r="S186" s="56"/>
      <c r="T186" s="48"/>
    </row>
    <row r="187" spans="1:20" ht="13.2">
      <c r="A187" s="17" t="s">
        <v>327</v>
      </c>
      <c r="B187" s="18" t="s">
        <v>326</v>
      </c>
      <c r="C187" s="4" t="s">
        <v>1</v>
      </c>
      <c r="D187" s="50">
        <v>0</v>
      </c>
      <c r="E187" s="3">
        <v>5</v>
      </c>
      <c r="F187" s="51">
        <v>78.5</v>
      </c>
      <c r="G187" s="52">
        <f>IF(AND(D187= "",E187= ""), 0, ROUND(ROUND(F187, 2) * ROUND(IF(E187="",D187,E187),  0), 2))</f>
        <v>392.5</v>
      </c>
      <c r="H187" s="52"/>
      <c r="I187" s="4" t="s">
        <v>1</v>
      </c>
      <c r="J187" s="50">
        <v>0</v>
      </c>
      <c r="K187" s="57">
        <v>5</v>
      </c>
      <c r="L187" s="53">
        <v>82.28</v>
      </c>
      <c r="M187" s="54">
        <f>IF(AND(J187= "",K187= ""), 0, ROUND(ROUND(L187, 2) * ROUND(IF(K187="",J187,K187),  0), 2))</f>
        <v>411.4</v>
      </c>
      <c r="N187" s="52"/>
      <c r="O187" s="55" t="s">
        <v>1</v>
      </c>
      <c r="P187" s="58">
        <v>0</v>
      </c>
      <c r="Q187" s="57">
        <v>5</v>
      </c>
      <c r="R187" s="53">
        <v>86.9</v>
      </c>
      <c r="S187" s="54">
        <f>IF(AND(P187= "",Q187= ""), 0, ROUND(ROUND(R187, 2) * ROUND(IF(Q187="",P187,Q187),  0), 2))</f>
        <v>434.5</v>
      </c>
      <c r="T187" s="52"/>
    </row>
    <row r="188" spans="1:20" ht="12.75" customHeight="1">
      <c r="A188" s="14" t="s">
        <v>328</v>
      </c>
      <c r="B188" s="16" t="s">
        <v>329</v>
      </c>
      <c r="C188" s="48"/>
      <c r="D188" s="48"/>
      <c r="E188" s="48"/>
      <c r="F188" s="48"/>
      <c r="G188" s="49"/>
      <c r="H188" s="48"/>
      <c r="I188" s="48"/>
      <c r="J188" s="48"/>
      <c r="K188" s="31"/>
      <c r="L188" s="31"/>
      <c r="M188" s="56"/>
      <c r="N188" s="48"/>
      <c r="O188" s="31"/>
      <c r="P188" s="31"/>
      <c r="Q188" s="31"/>
      <c r="R188" s="31"/>
      <c r="S188" s="56"/>
      <c r="T188" s="48"/>
    </row>
    <row r="189" spans="1:20" ht="13.2">
      <c r="A189" s="17" t="s">
        <v>330</v>
      </c>
      <c r="B189" s="18" t="s">
        <v>331</v>
      </c>
      <c r="C189" s="4" t="s">
        <v>1</v>
      </c>
      <c r="D189" s="50">
        <v>0</v>
      </c>
      <c r="E189" s="3">
        <v>0</v>
      </c>
      <c r="F189" s="51">
        <v>578</v>
      </c>
      <c r="G189" s="59">
        <f>IF(AND(D189= "",E189= ""), 0, ROUND(ROUND(F189, 2) * ROUND(IF(E189="",D189,E189),  0), 2))</f>
        <v>0</v>
      </c>
      <c r="H189" s="59"/>
      <c r="I189" s="4" t="s">
        <v>1</v>
      </c>
      <c r="J189" s="50">
        <v>0</v>
      </c>
      <c r="K189" s="57">
        <v>0</v>
      </c>
      <c r="L189" s="53">
        <v>605</v>
      </c>
      <c r="M189" s="59">
        <f>IF(AND(J189= "",K189= ""), 0, ROUND(ROUND(L189, 2) * ROUND(IF(K189="",J189,K189),  0), 2))</f>
        <v>0</v>
      </c>
      <c r="N189" s="59"/>
      <c r="O189" s="55" t="s">
        <v>1</v>
      </c>
      <c r="P189" s="58">
        <v>0</v>
      </c>
      <c r="Q189" s="57">
        <v>0</v>
      </c>
      <c r="R189" s="53">
        <v>0</v>
      </c>
      <c r="S189" s="59">
        <f>IF(AND(P189= "",Q189= ""), 0, ROUND(ROUND(R189, 2) * ROUND(IF(Q189="",P189,Q189),  0), 2))</f>
        <v>0</v>
      </c>
      <c r="T189" s="59"/>
    </row>
    <row r="190" spans="1:20" ht="12.75" customHeight="1">
      <c r="A190" s="14" t="s">
        <v>332</v>
      </c>
      <c r="B190" s="16" t="s">
        <v>333</v>
      </c>
      <c r="C190" s="48"/>
      <c r="D190" s="48"/>
      <c r="E190" s="48"/>
      <c r="F190" s="48"/>
      <c r="G190" s="49"/>
      <c r="H190" s="48"/>
      <c r="I190" s="48"/>
      <c r="J190" s="48"/>
      <c r="K190" s="31"/>
      <c r="L190" s="31"/>
      <c r="M190" s="56"/>
      <c r="N190" s="48"/>
      <c r="O190" s="31"/>
      <c r="P190" s="31"/>
      <c r="Q190" s="31"/>
      <c r="R190" s="31"/>
      <c r="S190" s="56"/>
      <c r="T190" s="48"/>
    </row>
    <row r="191" spans="1:20" ht="13.2">
      <c r="A191" s="17" t="s">
        <v>334</v>
      </c>
      <c r="B191" s="18" t="s">
        <v>305</v>
      </c>
      <c r="C191" s="4" t="s">
        <v>18</v>
      </c>
      <c r="D191" s="50">
        <v>1</v>
      </c>
      <c r="E191" s="3"/>
      <c r="F191" s="51">
        <v>430</v>
      </c>
      <c r="G191" s="52">
        <f>IF(AND(D191= "",E191= ""), 0, ROUND(ROUND(F191, 2) * ROUND(IF(E191="",D191,E191),  0), 2))</f>
        <v>430</v>
      </c>
      <c r="H191" s="52"/>
      <c r="I191" s="4" t="s">
        <v>18</v>
      </c>
      <c r="J191" s="50">
        <v>1</v>
      </c>
      <c r="K191" s="3"/>
      <c r="L191" s="53">
        <v>449.9</v>
      </c>
      <c r="M191" s="54">
        <f>IF(AND(J191= "",K191= ""), 0, ROUND(ROUND(L191, 2) * ROUND(IF(K191="",J191,K191),  0), 2))</f>
        <v>449.9</v>
      </c>
      <c r="N191" s="52"/>
      <c r="O191" s="55" t="s">
        <v>18</v>
      </c>
      <c r="P191" s="50">
        <v>1</v>
      </c>
      <c r="Q191" s="3"/>
      <c r="R191" s="53">
        <v>280.5</v>
      </c>
      <c r="S191" s="54">
        <f>IF(AND(P191= "",Q191= ""), 0, ROUND(ROUND(R191, 2) * ROUND(IF(Q191="",P191,Q191),  0), 2))</f>
        <v>280.5</v>
      </c>
      <c r="T191" s="52"/>
    </row>
    <row r="192" spans="1:20" ht="13.2">
      <c r="A192" s="21"/>
      <c r="B192" s="22" t="s">
        <v>451</v>
      </c>
      <c r="C192" s="55"/>
      <c r="D192" s="53"/>
      <c r="E192" s="57"/>
      <c r="F192" s="53"/>
      <c r="G192" s="54"/>
      <c r="H192" s="54"/>
      <c r="I192" s="55"/>
      <c r="J192" s="53"/>
      <c r="K192" s="57"/>
      <c r="L192" s="53"/>
      <c r="M192" s="54"/>
      <c r="N192" s="54"/>
      <c r="O192" s="6" t="s">
        <v>1</v>
      </c>
      <c r="P192" s="71"/>
      <c r="Q192" s="10">
        <v>3</v>
      </c>
      <c r="R192" s="71">
        <v>154</v>
      </c>
      <c r="S192" s="72">
        <f>IF(AND(P192= "",Q192= ""), 0, ROUND(ROUND(R192, 2) * ROUND(IF(Q192="",P192,Q192),  2), 2))</f>
        <v>462</v>
      </c>
      <c r="T192" s="54"/>
    </row>
    <row r="193" spans="1:20" ht="13.2">
      <c r="A193" s="21"/>
      <c r="B193" s="22" t="s">
        <v>452</v>
      </c>
      <c r="C193" s="55"/>
      <c r="D193" s="53"/>
      <c r="E193" s="57"/>
      <c r="F193" s="53"/>
      <c r="G193" s="54"/>
      <c r="H193" s="54"/>
      <c r="I193" s="55"/>
      <c r="J193" s="53"/>
      <c r="K193" s="57"/>
      <c r="L193" s="53"/>
      <c r="M193" s="54"/>
      <c r="N193" s="54"/>
      <c r="O193" s="6" t="s">
        <v>18</v>
      </c>
      <c r="P193" s="71"/>
      <c r="Q193" s="10">
        <v>1</v>
      </c>
      <c r="R193" s="71">
        <v>440</v>
      </c>
      <c r="S193" s="72">
        <f>IF(AND(P193= "",Q193= ""), 0, ROUND(ROUND(R193, 2) * ROUND(IF(Q193="",P193,Q193),  2), 2))</f>
        <v>440</v>
      </c>
      <c r="T193" s="54"/>
    </row>
    <row r="194" spans="1:20" ht="13.2">
      <c r="A194" s="27"/>
      <c r="B194" s="20" t="s">
        <v>461</v>
      </c>
      <c r="C194" s="86"/>
      <c r="D194" s="87"/>
      <c r="E194" s="84"/>
      <c r="F194" s="94">
        <f>SUM(G179:G193)</f>
        <v>2314.65</v>
      </c>
      <c r="G194" s="92"/>
      <c r="H194" s="95"/>
      <c r="I194" s="65"/>
      <c r="J194" s="94"/>
      <c r="K194" s="91"/>
      <c r="L194" s="94">
        <f>SUM(M179:M193)</f>
        <v>2425</v>
      </c>
      <c r="M194" s="92"/>
      <c r="N194" s="95"/>
      <c r="O194" s="65"/>
      <c r="P194" s="94"/>
      <c r="Q194" s="91"/>
      <c r="R194" s="94">
        <f>SUM(S179:S193)</f>
        <v>4772.1000000000004</v>
      </c>
      <c r="S194" s="85"/>
      <c r="T194" s="95"/>
    </row>
    <row r="195" spans="1:20" ht="13.8">
      <c r="A195" s="14" t="s">
        <v>335</v>
      </c>
      <c r="B195" s="15" t="s">
        <v>336</v>
      </c>
      <c r="C195" s="46"/>
      <c r="D195" s="46"/>
      <c r="E195" s="46"/>
      <c r="F195" s="46"/>
      <c r="G195" s="47"/>
      <c r="H195" s="46"/>
      <c r="I195" s="46"/>
      <c r="J195" s="46"/>
      <c r="K195" s="66"/>
      <c r="L195" s="66"/>
      <c r="M195" s="67"/>
      <c r="N195" s="46"/>
      <c r="O195" s="66"/>
      <c r="P195" s="66"/>
      <c r="Q195" s="66"/>
      <c r="R195" s="66"/>
      <c r="S195" s="67"/>
      <c r="T195" s="46"/>
    </row>
    <row r="196" spans="1:20" ht="13.2">
      <c r="A196" s="14" t="s">
        <v>337</v>
      </c>
      <c r="B196" s="16" t="s">
        <v>338</v>
      </c>
      <c r="C196" s="48"/>
      <c r="D196" s="48"/>
      <c r="E196" s="48"/>
      <c r="F196" s="48"/>
      <c r="G196" s="49"/>
      <c r="H196" s="48"/>
      <c r="I196" s="48"/>
      <c r="J196" s="48"/>
      <c r="K196" s="31"/>
      <c r="L196" s="31"/>
      <c r="M196" s="56"/>
      <c r="N196" s="48"/>
      <c r="O196" s="31"/>
      <c r="P196" s="31"/>
      <c r="Q196" s="31"/>
      <c r="R196" s="31"/>
      <c r="S196" s="56"/>
      <c r="T196" s="48"/>
    </row>
    <row r="197" spans="1:20" ht="13.2">
      <c r="A197" s="21"/>
      <c r="B197" s="22" t="s">
        <v>448</v>
      </c>
      <c r="C197" s="55"/>
      <c r="D197" s="53"/>
      <c r="E197" s="57"/>
      <c r="F197" s="53"/>
      <c r="G197" s="54"/>
      <c r="H197" s="54"/>
      <c r="I197" s="55"/>
      <c r="J197" s="53"/>
      <c r="K197" s="57"/>
      <c r="L197" s="53"/>
      <c r="M197" s="54"/>
      <c r="N197" s="54"/>
      <c r="O197" s="6" t="s">
        <v>86</v>
      </c>
      <c r="P197" s="71"/>
      <c r="Q197" s="10">
        <v>40</v>
      </c>
      <c r="R197" s="71">
        <v>0.55000000000000004</v>
      </c>
      <c r="S197" s="72">
        <f>IF(AND(P197= "",Q197= ""), 0, ROUND(ROUND(R197, 2) * ROUND(IF(Q197="",P197,Q197),  2), 2))</f>
        <v>22</v>
      </c>
      <c r="T197" s="54"/>
    </row>
    <row r="198" spans="1:20" ht="13.2">
      <c r="A198" s="17" t="s">
        <v>339</v>
      </c>
      <c r="B198" s="18" t="s">
        <v>340</v>
      </c>
      <c r="C198" s="4" t="s">
        <v>86</v>
      </c>
      <c r="D198" s="51">
        <v>0</v>
      </c>
      <c r="E198" s="3">
        <v>0</v>
      </c>
      <c r="F198" s="51">
        <v>3.45</v>
      </c>
      <c r="G198" s="59">
        <f>IF(AND(D198= "",E198= ""), 0, ROUND(ROUND(F198, 2) * ROUND(IF(E198="",D198,E198),  2), 2))</f>
        <v>0</v>
      </c>
      <c r="H198" s="59"/>
      <c r="I198" s="4" t="s">
        <v>86</v>
      </c>
      <c r="J198" s="51">
        <v>0</v>
      </c>
      <c r="K198" s="57">
        <v>0</v>
      </c>
      <c r="L198" s="53">
        <v>3.61</v>
      </c>
      <c r="M198" s="59">
        <f>IF(AND(J198= "",K198= ""), 0, ROUND(ROUND(L198, 2) * ROUND(IF(K198="",J198,K198),  2), 2))</f>
        <v>0</v>
      </c>
      <c r="N198" s="59"/>
      <c r="O198" s="55" t="s">
        <v>86</v>
      </c>
      <c r="P198" s="53">
        <v>0</v>
      </c>
      <c r="Q198" s="57">
        <v>0</v>
      </c>
      <c r="R198" s="53">
        <v>0</v>
      </c>
      <c r="S198" s="59">
        <f>IF(AND(P198= "",Q198= ""), 0, ROUND(ROUND(R198, 2) * ROUND(IF(Q198="",P198,Q198),  2), 2))</f>
        <v>0</v>
      </c>
      <c r="T198" s="59"/>
    </row>
    <row r="199" spans="1:20" ht="13.2">
      <c r="A199" s="21"/>
      <c r="B199" s="22" t="s">
        <v>449</v>
      </c>
      <c r="C199" s="55"/>
      <c r="D199" s="53"/>
      <c r="E199" s="57"/>
      <c r="F199" s="53"/>
      <c r="G199" s="54"/>
      <c r="H199" s="54"/>
      <c r="I199" s="55"/>
      <c r="J199" s="53"/>
      <c r="K199" s="57"/>
      <c r="L199" s="53"/>
      <c r="M199" s="54"/>
      <c r="N199" s="54"/>
      <c r="O199" s="6" t="s">
        <v>18</v>
      </c>
      <c r="P199" s="71"/>
      <c r="Q199" s="10">
        <v>1</v>
      </c>
      <c r="R199" s="71">
        <v>2026.2</v>
      </c>
      <c r="S199" s="72">
        <f>IF(AND(P199= "",Q199= ""), 0, ROUND(ROUND(R199, 2) * ROUND(IF(Q199="",P199,Q199),  2), 2))</f>
        <v>2026.2</v>
      </c>
      <c r="T199" s="54"/>
    </row>
    <row r="200" spans="1:20" ht="13.2">
      <c r="A200" s="17" t="s">
        <v>341</v>
      </c>
      <c r="B200" s="18" t="s">
        <v>242</v>
      </c>
      <c r="C200" s="4" t="s">
        <v>86</v>
      </c>
      <c r="D200" s="51">
        <v>0</v>
      </c>
      <c r="E200" s="3">
        <v>45</v>
      </c>
      <c r="F200" s="51">
        <v>3.7</v>
      </c>
      <c r="G200" s="52">
        <f>IF(AND(D200= "",E200= ""), 0, ROUND(ROUND(F200, 2) * ROUND(IF(E200="",D200,E200),  2), 2))</f>
        <v>166.5</v>
      </c>
      <c r="H200" s="52"/>
      <c r="I200" s="4" t="s">
        <v>86</v>
      </c>
      <c r="J200" s="51">
        <v>0</v>
      </c>
      <c r="K200" s="57">
        <v>45</v>
      </c>
      <c r="L200" s="53">
        <v>3.85</v>
      </c>
      <c r="M200" s="54">
        <f>IF(AND(J200= "",K200= ""), 0, ROUND(ROUND(L200, 2) * ROUND(IF(K200="",J200,K200),  2), 2))</f>
        <v>173.25</v>
      </c>
      <c r="N200" s="52"/>
      <c r="O200" s="55" t="s">
        <v>86</v>
      </c>
      <c r="P200" s="53">
        <v>0</v>
      </c>
      <c r="Q200" s="57">
        <v>0</v>
      </c>
      <c r="R200" s="53">
        <v>0</v>
      </c>
      <c r="S200" s="59">
        <f>IF(AND(P200= "",Q200= ""), 0, ROUND(ROUND(R200, 2) * ROUND(IF(Q200="",P200,Q200),  2), 2))</f>
        <v>0</v>
      </c>
      <c r="T200" s="52"/>
    </row>
    <row r="201" spans="1:20" ht="13.2">
      <c r="A201" s="14" t="s">
        <v>342</v>
      </c>
      <c r="B201" s="16" t="s">
        <v>343</v>
      </c>
      <c r="C201" s="48"/>
      <c r="D201" s="48"/>
      <c r="E201" s="48"/>
      <c r="F201" s="48"/>
      <c r="G201" s="49"/>
      <c r="H201" s="48"/>
      <c r="I201" s="48"/>
      <c r="J201" s="48"/>
      <c r="K201" s="31"/>
      <c r="L201" s="31"/>
      <c r="M201" s="56"/>
      <c r="N201" s="48"/>
      <c r="O201" s="31"/>
      <c r="P201" s="31"/>
      <c r="Q201" s="31"/>
      <c r="R201" s="31"/>
      <c r="S201" s="56"/>
      <c r="T201" s="48"/>
    </row>
    <row r="202" spans="1:20" ht="13.2">
      <c r="A202" s="17" t="s">
        <v>344</v>
      </c>
      <c r="B202" s="18" t="s">
        <v>320</v>
      </c>
      <c r="C202" s="4" t="s">
        <v>1</v>
      </c>
      <c r="D202" s="50">
        <v>0</v>
      </c>
      <c r="E202" s="3">
        <v>1</v>
      </c>
      <c r="F202" s="51">
        <v>416</v>
      </c>
      <c r="G202" s="52">
        <f>IF(AND(D202= "",E202= ""), 0, ROUND(ROUND(F202, 2) * ROUND(IF(E202="",D202,E202),  0), 2))</f>
        <v>416</v>
      </c>
      <c r="H202" s="52"/>
      <c r="I202" s="4" t="s">
        <v>1</v>
      </c>
      <c r="J202" s="50">
        <v>0</v>
      </c>
      <c r="K202" s="57">
        <v>1</v>
      </c>
      <c r="L202" s="53">
        <v>435.6</v>
      </c>
      <c r="M202" s="54">
        <f>IF(AND(J202= "",K202= ""), 0, ROUND(ROUND(L202, 2) * ROUND(IF(K202="",J202,K202),  0), 2))</f>
        <v>435.6</v>
      </c>
      <c r="N202" s="52"/>
      <c r="O202" s="55" t="s">
        <v>1</v>
      </c>
      <c r="P202" s="58">
        <v>0</v>
      </c>
      <c r="Q202" s="57">
        <v>0</v>
      </c>
      <c r="R202" s="53">
        <v>0</v>
      </c>
      <c r="S202" s="59">
        <f>IF(AND(P202= "",Q202= ""), 0, ROUND(ROUND(R202, 2) * ROUND(IF(Q202="",P202,Q202),  0), 2))</f>
        <v>0</v>
      </c>
      <c r="T202" s="52"/>
    </row>
    <row r="203" spans="1:20" ht="13.2">
      <c r="A203" s="14" t="s">
        <v>345</v>
      </c>
      <c r="B203" s="16" t="s">
        <v>346</v>
      </c>
      <c r="C203" s="48"/>
      <c r="D203" s="48"/>
      <c r="E203" s="48"/>
      <c r="F203" s="48"/>
      <c r="G203" s="49"/>
      <c r="H203" s="48"/>
      <c r="I203" s="48"/>
      <c r="J203" s="48"/>
      <c r="K203" s="31"/>
      <c r="L203" s="31"/>
      <c r="M203" s="56"/>
      <c r="N203" s="48"/>
      <c r="O203" s="31"/>
      <c r="P203" s="31"/>
      <c r="Q203" s="31"/>
      <c r="R203" s="31"/>
      <c r="S203" s="56"/>
      <c r="T203" s="48"/>
    </row>
    <row r="204" spans="1:20" ht="13.2">
      <c r="A204" s="17" t="s">
        <v>347</v>
      </c>
      <c r="B204" s="18" t="s">
        <v>348</v>
      </c>
      <c r="C204" s="4" t="s">
        <v>86</v>
      </c>
      <c r="D204" s="51">
        <v>0</v>
      </c>
      <c r="E204" s="3">
        <v>0</v>
      </c>
      <c r="F204" s="51">
        <v>3.15</v>
      </c>
      <c r="G204" s="59">
        <f>IF(AND(D204= "",E204= ""), 0, ROUND(ROUND(F204, 2) * ROUND(IF(E204="",D204,E204),  2), 2))</f>
        <v>0</v>
      </c>
      <c r="H204" s="59"/>
      <c r="I204" s="4" t="s">
        <v>86</v>
      </c>
      <c r="J204" s="51">
        <v>0</v>
      </c>
      <c r="K204" s="57">
        <v>0</v>
      </c>
      <c r="L204" s="53">
        <v>3.28</v>
      </c>
      <c r="M204" s="59">
        <f>IF(AND(J204= "",K204= ""), 0, ROUND(ROUND(L204, 2) * ROUND(IF(K204="",J204,K204),  2), 2))</f>
        <v>0</v>
      </c>
      <c r="N204" s="59"/>
      <c r="O204" s="55" t="s">
        <v>86</v>
      </c>
      <c r="P204" s="53">
        <v>0</v>
      </c>
      <c r="Q204" s="57">
        <v>0</v>
      </c>
      <c r="R204" s="53">
        <v>0</v>
      </c>
      <c r="S204" s="59">
        <f>IF(AND(P204= "",Q204= ""), 0, ROUND(ROUND(R204, 2) * ROUND(IF(Q204="",P204,Q204),  2), 2))</f>
        <v>0</v>
      </c>
      <c r="T204" s="59"/>
    </row>
    <row r="205" spans="1:20" ht="13.2">
      <c r="A205" s="17" t="s">
        <v>349</v>
      </c>
      <c r="B205" s="18" t="s">
        <v>350</v>
      </c>
      <c r="C205" s="4" t="s">
        <v>86</v>
      </c>
      <c r="D205" s="51">
        <v>0</v>
      </c>
      <c r="E205" s="3">
        <v>0</v>
      </c>
      <c r="F205" s="51">
        <v>6.1</v>
      </c>
      <c r="G205" s="59">
        <f>IF(AND(D205= "",E205= ""), 0, ROUND(ROUND(F205, 2) * ROUND(IF(E205="",D205,E205),  2), 2))</f>
        <v>0</v>
      </c>
      <c r="H205" s="59"/>
      <c r="I205" s="4" t="s">
        <v>86</v>
      </c>
      <c r="J205" s="51">
        <v>0</v>
      </c>
      <c r="K205" s="57">
        <v>0</v>
      </c>
      <c r="L205" s="53">
        <v>6.37</v>
      </c>
      <c r="M205" s="59">
        <f>IF(AND(J205= "",K205= ""), 0, ROUND(ROUND(L205, 2) * ROUND(IF(K205="",J205,K205),  2), 2))</f>
        <v>0</v>
      </c>
      <c r="N205" s="59"/>
      <c r="O205" s="55" t="s">
        <v>86</v>
      </c>
      <c r="P205" s="53">
        <v>0</v>
      </c>
      <c r="Q205" s="57">
        <v>0</v>
      </c>
      <c r="R205" s="53">
        <v>0</v>
      </c>
      <c r="S205" s="59">
        <f>IF(AND(P205= "",Q205= ""), 0, ROUND(ROUND(R205, 2) * ROUND(IF(Q205="",P205,Q205),  2), 2))</f>
        <v>0</v>
      </c>
      <c r="T205" s="59"/>
    </row>
    <row r="206" spans="1:20" ht="13.2">
      <c r="A206" s="17" t="s">
        <v>351</v>
      </c>
      <c r="B206" s="18" t="s">
        <v>352</v>
      </c>
      <c r="C206" s="4" t="s">
        <v>86</v>
      </c>
      <c r="D206" s="51">
        <v>0</v>
      </c>
      <c r="E206" s="3">
        <v>61</v>
      </c>
      <c r="F206" s="51">
        <v>6.65</v>
      </c>
      <c r="G206" s="52">
        <f>IF(AND(D206= "",E206= ""), 0, ROUND(ROUND(F206, 2) * ROUND(IF(E206="",D206,E206),  2), 2))</f>
        <v>405.65</v>
      </c>
      <c r="H206" s="52"/>
      <c r="I206" s="4" t="s">
        <v>86</v>
      </c>
      <c r="J206" s="51">
        <v>0</v>
      </c>
      <c r="K206" s="57">
        <v>61</v>
      </c>
      <c r="L206" s="53">
        <v>6.97</v>
      </c>
      <c r="M206" s="54">
        <f>IF(AND(J206= "",K206= ""), 0, ROUND(ROUND(L206, 2) * ROUND(IF(K206="",J206,K206),  2), 2))</f>
        <v>425.17</v>
      </c>
      <c r="N206" s="52"/>
      <c r="O206" s="55" t="s">
        <v>86</v>
      </c>
      <c r="P206" s="53">
        <v>0</v>
      </c>
      <c r="Q206" s="57">
        <v>0</v>
      </c>
      <c r="R206" s="53">
        <v>0</v>
      </c>
      <c r="S206" s="59">
        <f>IF(AND(P206= "",Q206= ""), 0, ROUND(ROUND(R206, 2) * ROUND(IF(Q206="",P206,Q206),  2), 2))</f>
        <v>0</v>
      </c>
      <c r="T206" s="52"/>
    </row>
    <row r="207" spans="1:20" ht="13.2">
      <c r="A207" s="17" t="s">
        <v>353</v>
      </c>
      <c r="B207" s="18" t="s">
        <v>354</v>
      </c>
      <c r="C207" s="4" t="s">
        <v>86</v>
      </c>
      <c r="D207" s="51">
        <v>0</v>
      </c>
      <c r="E207" s="3">
        <v>10</v>
      </c>
      <c r="F207" s="51">
        <v>4.25</v>
      </c>
      <c r="G207" s="52">
        <f>IF(AND(D207= "",E207= ""), 0, ROUND(ROUND(F207, 2) * ROUND(IF(E207="",D207,E207),  2), 2))</f>
        <v>42.5</v>
      </c>
      <c r="H207" s="52"/>
      <c r="I207" s="4" t="s">
        <v>86</v>
      </c>
      <c r="J207" s="51">
        <v>0</v>
      </c>
      <c r="K207" s="57">
        <v>10</v>
      </c>
      <c r="L207" s="53">
        <v>4.43</v>
      </c>
      <c r="M207" s="54">
        <f>IF(AND(J207= "",K207= ""), 0, ROUND(ROUND(L207, 2) * ROUND(IF(K207="",J207,K207),  2), 2))</f>
        <v>44.3</v>
      </c>
      <c r="N207" s="52"/>
      <c r="O207" s="55" t="s">
        <v>86</v>
      </c>
      <c r="P207" s="53">
        <v>0</v>
      </c>
      <c r="Q207" s="57">
        <v>0</v>
      </c>
      <c r="R207" s="53">
        <v>0</v>
      </c>
      <c r="S207" s="59">
        <f>IF(AND(P207= "",Q207= ""), 0, ROUND(ROUND(R207, 2) * ROUND(IF(Q207="",P207,Q207),  2), 2))</f>
        <v>0</v>
      </c>
      <c r="T207" s="52"/>
    </row>
    <row r="208" spans="1:20" ht="13.2">
      <c r="A208" s="14" t="s">
        <v>355</v>
      </c>
      <c r="B208" s="16" t="s">
        <v>356</v>
      </c>
      <c r="C208" s="48"/>
      <c r="D208" s="48"/>
      <c r="E208" s="48"/>
      <c r="F208" s="48"/>
      <c r="G208" s="49"/>
      <c r="H208" s="48"/>
      <c r="I208" s="48"/>
      <c r="J208" s="48"/>
      <c r="K208" s="31"/>
      <c r="L208" s="31"/>
      <c r="M208" s="56"/>
      <c r="N208" s="48"/>
      <c r="O208" s="31"/>
      <c r="P208" s="31"/>
      <c r="Q208" s="31"/>
      <c r="R208" s="31"/>
      <c r="S208" s="56"/>
      <c r="T208" s="48"/>
    </row>
    <row r="209" spans="1:20" ht="13.2">
      <c r="A209" s="17" t="s">
        <v>357</v>
      </c>
      <c r="B209" s="18" t="s">
        <v>358</v>
      </c>
      <c r="C209" s="4" t="s">
        <v>1</v>
      </c>
      <c r="D209" s="50">
        <v>2</v>
      </c>
      <c r="E209" s="3"/>
      <c r="F209" s="51">
        <v>242.5</v>
      </c>
      <c r="G209" s="52">
        <f>IF(AND(D209= "",E209= ""), 0, ROUND(ROUND(F209, 2) * ROUND(IF(E209="",D209,E209),  0), 2))</f>
        <v>485</v>
      </c>
      <c r="H209" s="52"/>
      <c r="I209" s="4" t="s">
        <v>1</v>
      </c>
      <c r="J209" s="50">
        <v>2</v>
      </c>
      <c r="K209" s="3"/>
      <c r="L209" s="53">
        <v>254.1</v>
      </c>
      <c r="M209" s="54">
        <f>IF(AND(J209= "",K209= ""), 0, ROUND(ROUND(L209, 2) * ROUND(IF(K209="",J209,K209),  0), 2))</f>
        <v>508.2</v>
      </c>
      <c r="N209" s="52"/>
      <c r="O209" s="55" t="s">
        <v>1</v>
      </c>
      <c r="P209" s="50">
        <v>2</v>
      </c>
      <c r="Q209" s="3"/>
      <c r="R209" s="53">
        <v>239.8</v>
      </c>
      <c r="S209" s="54">
        <f>IF(AND(P209= "",Q209= ""), 0, ROUND(ROUND(R209, 2) * ROUND(IF(Q209="",P209,Q209),  0), 2))</f>
        <v>479.6</v>
      </c>
      <c r="T209" s="52"/>
    </row>
    <row r="210" spans="1:20" ht="13.2">
      <c r="A210" s="14" t="s">
        <v>359</v>
      </c>
      <c r="B210" s="16" t="s">
        <v>360</v>
      </c>
      <c r="C210" s="48"/>
      <c r="D210" s="48"/>
      <c r="E210" s="48"/>
      <c r="F210" s="48"/>
      <c r="G210" s="49"/>
      <c r="H210" s="48"/>
      <c r="I210" s="48"/>
      <c r="J210" s="48"/>
      <c r="K210" s="48"/>
      <c r="L210" s="31"/>
      <c r="M210" s="56"/>
      <c r="N210" s="48"/>
      <c r="O210" s="31"/>
      <c r="P210" s="48"/>
      <c r="Q210" s="48"/>
      <c r="R210" s="31"/>
      <c r="S210" s="56"/>
      <c r="T210" s="48"/>
    </row>
    <row r="211" spans="1:20" ht="11.25" customHeight="1">
      <c r="A211" s="17" t="s">
        <v>361</v>
      </c>
      <c r="B211" s="18" t="s">
        <v>362</v>
      </c>
      <c r="C211" s="4" t="s">
        <v>1</v>
      </c>
      <c r="D211" s="50">
        <v>2</v>
      </c>
      <c r="E211" s="3"/>
      <c r="F211" s="51">
        <v>1000</v>
      </c>
      <c r="G211" s="52">
        <f>IF(AND(D211= "",E211= ""), 0, ROUND(ROUND(F211, 2) * ROUND(IF(E211="",D211,E211),  0), 2))</f>
        <v>2000</v>
      </c>
      <c r="H211" s="52"/>
      <c r="I211" s="4" t="s">
        <v>1</v>
      </c>
      <c r="J211" s="50">
        <v>2</v>
      </c>
      <c r="K211" s="3"/>
      <c r="L211" s="53">
        <v>1047.2</v>
      </c>
      <c r="M211" s="54">
        <f>IF(AND(J211= "",K211= ""), 0, ROUND(ROUND(L211, 2) * ROUND(IF(K211="",J211,K211),  0), 2))</f>
        <v>2094.4</v>
      </c>
      <c r="N211" s="52"/>
      <c r="O211" s="55" t="s">
        <v>1</v>
      </c>
      <c r="P211" s="50">
        <v>2</v>
      </c>
      <c r="Q211" s="3"/>
      <c r="R211" s="53">
        <v>1034.5999999999999</v>
      </c>
      <c r="S211" s="54">
        <f>IF(AND(P211= "",Q211= ""), 0, ROUND(ROUND(R211, 2) * ROUND(IF(Q211="",P211,Q211),  0), 2))</f>
        <v>2069.1999999999998</v>
      </c>
      <c r="T211" s="52"/>
    </row>
    <row r="212" spans="1:20" ht="13.2">
      <c r="A212" s="14" t="s">
        <v>363</v>
      </c>
      <c r="B212" s="16" t="s">
        <v>364</v>
      </c>
      <c r="C212" s="48"/>
      <c r="D212" s="48"/>
      <c r="E212" s="48"/>
      <c r="F212" s="48"/>
      <c r="G212" s="49"/>
      <c r="H212" s="48"/>
      <c r="I212" s="48"/>
      <c r="J212" s="48"/>
      <c r="K212" s="48"/>
      <c r="L212" s="31"/>
      <c r="M212" s="56"/>
      <c r="N212" s="48"/>
      <c r="O212" s="31"/>
      <c r="P212" s="48"/>
      <c r="Q212" s="48"/>
      <c r="R212" s="31"/>
      <c r="S212" s="56"/>
      <c r="T212" s="48"/>
    </row>
    <row r="213" spans="1:20" ht="13.2">
      <c r="A213" s="17" t="s">
        <v>365</v>
      </c>
      <c r="B213" s="18" t="s">
        <v>364</v>
      </c>
      <c r="C213" s="4" t="s">
        <v>1</v>
      </c>
      <c r="D213" s="50">
        <v>1</v>
      </c>
      <c r="E213" s="3"/>
      <c r="F213" s="51">
        <v>1345</v>
      </c>
      <c r="G213" s="52">
        <f>IF(AND(D213= "",E213= ""), 0, ROUND(ROUND(F213, 2) * ROUND(IF(E213="",D213,E213),  0), 2))</f>
        <v>1345</v>
      </c>
      <c r="H213" s="52"/>
      <c r="I213" s="4" t="s">
        <v>1</v>
      </c>
      <c r="J213" s="50">
        <v>1</v>
      </c>
      <c r="K213" s="3"/>
      <c r="L213" s="53">
        <v>1409.1</v>
      </c>
      <c r="M213" s="54">
        <f>IF(AND(J213= "",K213= ""), 0, ROUND(ROUND(L213, 2) * ROUND(IF(K213="",J213,K213),  0), 2))</f>
        <v>1409.1</v>
      </c>
      <c r="N213" s="52"/>
      <c r="O213" s="55" t="s">
        <v>1</v>
      </c>
      <c r="P213" s="50">
        <v>1</v>
      </c>
      <c r="Q213" s="3"/>
      <c r="R213" s="53">
        <v>0</v>
      </c>
      <c r="S213" s="59">
        <f>IF(AND(P213= "",Q213= ""), 0, ROUND(ROUND(R213, 2) * ROUND(IF(Q213="",P213,Q213),  0), 2))</f>
        <v>0</v>
      </c>
      <c r="T213" s="52"/>
    </row>
    <row r="214" spans="1:20" ht="13.2">
      <c r="A214" s="17"/>
      <c r="B214" s="20" t="s">
        <v>460</v>
      </c>
      <c r="C214" s="80"/>
      <c r="D214" s="88"/>
      <c r="E214" s="5"/>
      <c r="F214" s="62">
        <f>SUM(G197:G213)</f>
        <v>4860.6499999999996</v>
      </c>
      <c r="G214" s="82"/>
      <c r="H214" s="83"/>
      <c r="I214" s="80"/>
      <c r="J214" s="88"/>
      <c r="K214" s="84"/>
      <c r="L214" s="62">
        <f>SUM(M197:M213)</f>
        <v>5090.0200000000004</v>
      </c>
      <c r="M214" s="85"/>
      <c r="N214" s="83"/>
      <c r="O214" s="86"/>
      <c r="P214" s="96"/>
      <c r="Q214" s="84"/>
      <c r="R214" s="62">
        <f>SUM(S197:S213)</f>
        <v>4597</v>
      </c>
      <c r="S214" s="85"/>
      <c r="T214" s="83"/>
    </row>
    <row r="215" spans="1:20" ht="13.2">
      <c r="A215" s="17"/>
      <c r="B215" s="20" t="s">
        <v>458</v>
      </c>
      <c r="C215" s="80"/>
      <c r="D215" s="88"/>
      <c r="E215" s="5"/>
      <c r="F215" s="62">
        <f>SUM(G119:G213)</f>
        <v>20363.649999999998</v>
      </c>
      <c r="G215" s="82"/>
      <c r="H215" s="83"/>
      <c r="I215" s="80"/>
      <c r="J215" s="88"/>
      <c r="K215" s="84"/>
      <c r="L215" s="62">
        <f>SUM(M119:M213)</f>
        <v>21331.229999999996</v>
      </c>
      <c r="M215" s="85"/>
      <c r="N215" s="83"/>
      <c r="O215" s="86"/>
      <c r="P215" s="96"/>
      <c r="Q215" s="84"/>
      <c r="R215" s="62">
        <f>SUM(S119:S213)</f>
        <v>26820.399999999998</v>
      </c>
      <c r="S215" s="85"/>
      <c r="T215" s="83"/>
    </row>
    <row r="216" spans="1:20" ht="13.8">
      <c r="A216" s="14" t="s">
        <v>366</v>
      </c>
      <c r="B216" s="15" t="s">
        <v>367</v>
      </c>
      <c r="C216" s="46"/>
      <c r="D216" s="46"/>
      <c r="E216" s="46"/>
      <c r="F216" s="46"/>
      <c r="G216" s="47"/>
      <c r="H216" s="46"/>
      <c r="I216" s="46"/>
      <c r="J216" s="46"/>
      <c r="K216" s="66"/>
      <c r="L216" s="66"/>
      <c r="M216" s="67"/>
      <c r="N216" s="46"/>
      <c r="O216" s="66"/>
      <c r="P216" s="66"/>
      <c r="Q216" s="66"/>
      <c r="R216" s="66"/>
      <c r="S216" s="67"/>
      <c r="T216" s="46"/>
    </row>
    <row r="217" spans="1:20" ht="13.2">
      <c r="A217" s="14" t="s">
        <v>368</v>
      </c>
      <c r="B217" s="16" t="s">
        <v>369</v>
      </c>
      <c r="C217" s="48"/>
      <c r="D217" s="48"/>
      <c r="E217" s="48"/>
      <c r="F217" s="48"/>
      <c r="G217" s="49"/>
      <c r="H217" s="48"/>
      <c r="I217" s="48"/>
      <c r="J217" s="48"/>
      <c r="K217" s="31"/>
      <c r="L217" s="31"/>
      <c r="M217" s="56"/>
      <c r="N217" s="48"/>
      <c r="O217" s="31"/>
      <c r="P217" s="31"/>
      <c r="Q217" s="31"/>
      <c r="R217" s="31"/>
      <c r="S217" s="56"/>
      <c r="T217" s="48"/>
    </row>
    <row r="218" spans="1:20" ht="11.25" customHeight="1">
      <c r="A218" s="17" t="s">
        <v>370</v>
      </c>
      <c r="B218" s="18" t="s">
        <v>371</v>
      </c>
      <c r="C218" s="4" t="s">
        <v>60</v>
      </c>
      <c r="D218" s="68">
        <v>0</v>
      </c>
      <c r="E218" s="3">
        <v>67.5</v>
      </c>
      <c r="F218" s="51">
        <v>9</v>
      </c>
      <c r="G218" s="52">
        <f>IF(AND(D218= "",E218= ""), 0, ROUND(ROUND(F218, 2) * ROUND(IF(E218="",D218,E218),  3), 2))</f>
        <v>607.5</v>
      </c>
      <c r="H218" s="52"/>
      <c r="I218" s="4" t="s">
        <v>60</v>
      </c>
      <c r="J218" s="68">
        <v>0</v>
      </c>
      <c r="K218" s="57">
        <v>10</v>
      </c>
      <c r="L218" s="53">
        <v>41.81</v>
      </c>
      <c r="M218" s="54">
        <f>IF(AND(J218= "",K218= ""), 0, ROUND(ROUND(L218, 2) * ROUND(IF(K218="",J218,K218),  3), 2))</f>
        <v>418.1</v>
      </c>
      <c r="N218" s="52"/>
      <c r="O218" s="55" t="s">
        <v>60</v>
      </c>
      <c r="P218" s="69">
        <v>0</v>
      </c>
      <c r="Q218" s="57">
        <v>70</v>
      </c>
      <c r="R218" s="53">
        <v>8</v>
      </c>
      <c r="S218" s="54">
        <f>IF(AND(P218= "",Q218= ""), 0, ROUND(ROUND(R218, 2) * ROUND(IF(Q218="",P218,Q218),  3), 2))</f>
        <v>560</v>
      </c>
      <c r="T218" s="52"/>
    </row>
    <row r="219" spans="1:20" ht="22.5" customHeight="1">
      <c r="A219" s="17" t="s">
        <v>372</v>
      </c>
      <c r="B219" s="18" t="s">
        <v>373</v>
      </c>
      <c r="C219" s="4" t="s">
        <v>60</v>
      </c>
      <c r="D219" s="68">
        <v>0</v>
      </c>
      <c r="E219" s="3">
        <v>65</v>
      </c>
      <c r="F219" s="51">
        <v>9</v>
      </c>
      <c r="G219" s="52">
        <f>IF(AND(D219= "",E219= ""), 0, ROUND(ROUND(F219, 2) * ROUND(IF(E219="",D219,E219),  3), 2))</f>
        <v>585</v>
      </c>
      <c r="H219" s="52"/>
      <c r="I219" s="4" t="s">
        <v>60</v>
      </c>
      <c r="J219" s="68">
        <v>0</v>
      </c>
      <c r="K219" s="57">
        <v>130</v>
      </c>
      <c r="L219" s="53">
        <v>32.619999999999997</v>
      </c>
      <c r="M219" s="54">
        <f>IF(AND(J219= "",K219= ""), 0, ROUND(ROUND(L219, 2) * ROUND(IF(K219="",J219,K219),  3), 2))</f>
        <v>4240.6000000000004</v>
      </c>
      <c r="N219" s="52"/>
      <c r="O219" s="55" t="s">
        <v>60</v>
      </c>
      <c r="P219" s="69">
        <v>0</v>
      </c>
      <c r="Q219" s="57">
        <v>80</v>
      </c>
      <c r="R219" s="53">
        <v>4</v>
      </c>
      <c r="S219" s="54">
        <f>IF(AND(P219= "",Q219= ""), 0, ROUND(ROUND(R219, 2) * ROUND(IF(Q219="",P219,Q219),  3), 2))</f>
        <v>320</v>
      </c>
      <c r="T219" s="52"/>
    </row>
    <row r="220" spans="1:20" ht="13.2">
      <c r="A220" s="14" t="s">
        <v>374</v>
      </c>
      <c r="B220" s="16" t="s">
        <v>375</v>
      </c>
      <c r="C220" s="48"/>
      <c r="D220" s="48"/>
      <c r="E220" s="48"/>
      <c r="F220" s="48"/>
      <c r="G220" s="49"/>
      <c r="H220" s="48"/>
      <c r="I220" s="48"/>
      <c r="J220" s="48"/>
      <c r="K220" s="31"/>
      <c r="L220" s="31"/>
      <c r="M220" s="56"/>
      <c r="N220" s="48"/>
      <c r="O220" s="31"/>
      <c r="P220" s="31"/>
      <c r="Q220" s="31"/>
      <c r="R220" s="31"/>
      <c r="S220" s="56"/>
      <c r="T220" s="48"/>
    </row>
    <row r="221" spans="1:20" ht="13.2">
      <c r="A221" s="17" t="s">
        <v>376</v>
      </c>
      <c r="B221" s="18" t="s">
        <v>375</v>
      </c>
      <c r="C221" s="4" t="s">
        <v>60</v>
      </c>
      <c r="D221" s="68">
        <v>0</v>
      </c>
      <c r="E221" s="3">
        <v>11</v>
      </c>
      <c r="F221" s="51">
        <v>31.5</v>
      </c>
      <c r="G221" s="52">
        <f>IF(AND(D221= "",E221= ""), 0, ROUND(ROUND(F221, 2) * ROUND(IF(E221="",D221,E221),  3), 2))</f>
        <v>346.5</v>
      </c>
      <c r="H221" s="52"/>
      <c r="I221" s="4" t="s">
        <v>60</v>
      </c>
      <c r="J221" s="68">
        <v>0</v>
      </c>
      <c r="K221" s="57">
        <v>4</v>
      </c>
      <c r="L221" s="53">
        <v>41.81</v>
      </c>
      <c r="M221" s="54">
        <f>IF(AND(J221= "",K221= ""), 0, ROUND(ROUND(L221, 2) * ROUND(IF(K221="",J221,K221),  3), 2))</f>
        <v>167.24</v>
      </c>
      <c r="N221" s="52"/>
      <c r="O221" s="55" t="s">
        <v>60</v>
      </c>
      <c r="P221" s="69">
        <v>0</v>
      </c>
      <c r="Q221" s="57">
        <v>75</v>
      </c>
      <c r="R221" s="53">
        <v>6</v>
      </c>
      <c r="S221" s="54">
        <f>IF(AND(P221= "",Q221= ""), 0, ROUND(ROUND(R221, 2) * ROUND(IF(Q221="",P221,Q221),  3), 2))</f>
        <v>450</v>
      </c>
      <c r="T221" s="52"/>
    </row>
    <row r="222" spans="1:20" ht="13.8">
      <c r="A222" s="14" t="s">
        <v>377</v>
      </c>
      <c r="B222" s="15" t="s">
        <v>378</v>
      </c>
      <c r="C222" s="46"/>
      <c r="D222" s="46"/>
      <c r="E222" s="46"/>
      <c r="F222" s="46"/>
      <c r="G222" s="47"/>
      <c r="H222" s="46"/>
      <c r="I222" s="46"/>
      <c r="J222" s="46"/>
      <c r="K222" s="66"/>
      <c r="L222" s="66"/>
      <c r="M222" s="67"/>
      <c r="N222" s="46"/>
      <c r="O222" s="66"/>
      <c r="P222" s="66"/>
      <c r="Q222" s="66"/>
      <c r="R222" s="66"/>
      <c r="S222" s="67"/>
      <c r="T222" s="46"/>
    </row>
    <row r="223" spans="1:20" ht="13.2">
      <c r="A223" s="14" t="s">
        <v>379</v>
      </c>
      <c r="B223" s="16" t="s">
        <v>380</v>
      </c>
      <c r="C223" s="48"/>
      <c r="D223" s="48"/>
      <c r="E223" s="48"/>
      <c r="F223" s="48"/>
      <c r="G223" s="49"/>
      <c r="H223" s="48"/>
      <c r="I223" s="48"/>
      <c r="J223" s="48"/>
      <c r="K223" s="31"/>
      <c r="L223" s="31"/>
      <c r="M223" s="56"/>
      <c r="N223" s="48"/>
      <c r="O223" s="31"/>
      <c r="P223" s="31"/>
      <c r="Q223" s="31"/>
      <c r="R223" s="31"/>
      <c r="S223" s="56"/>
      <c r="T223" s="48"/>
    </row>
    <row r="224" spans="1:20" ht="13.2">
      <c r="A224" s="17" t="s">
        <v>381</v>
      </c>
      <c r="B224" s="18" t="s">
        <v>380</v>
      </c>
      <c r="C224" s="4" t="s">
        <v>0</v>
      </c>
      <c r="D224" s="51">
        <v>0</v>
      </c>
      <c r="E224" s="3">
        <v>325</v>
      </c>
      <c r="F224" s="51">
        <v>1.55</v>
      </c>
      <c r="G224" s="52">
        <f>IF(AND(D224= "",E224= ""), 0, ROUND(ROUND(F224, 2) * ROUND(IF(E224="",D224,E224),  2), 2))</f>
        <v>503.75</v>
      </c>
      <c r="H224" s="52"/>
      <c r="I224" s="4" t="s">
        <v>0</v>
      </c>
      <c r="J224" s="51">
        <v>0</v>
      </c>
      <c r="K224" s="57">
        <v>408</v>
      </c>
      <c r="L224" s="53">
        <v>3.96</v>
      </c>
      <c r="M224" s="54">
        <f>IF(AND(J224= "",K224= ""), 0, ROUND(ROUND(L224, 2) * ROUND(IF(K224="",J224,K224),  2), 2))</f>
        <v>1615.68</v>
      </c>
      <c r="N224" s="52"/>
      <c r="O224" s="55" t="s">
        <v>0</v>
      </c>
      <c r="P224" s="53">
        <v>0</v>
      </c>
      <c r="Q224" s="57">
        <v>300</v>
      </c>
      <c r="R224" s="53">
        <v>8</v>
      </c>
      <c r="S224" s="54">
        <f>IF(AND(P224= "",Q224= ""), 0, ROUND(ROUND(R224, 2) * ROUND(IF(Q224="",P224,Q224),  2), 2))</f>
        <v>2400</v>
      </c>
      <c r="T224" s="52"/>
    </row>
    <row r="225" spans="1:20" ht="13.2">
      <c r="A225" s="14" t="s">
        <v>382</v>
      </c>
      <c r="B225" s="16" t="s">
        <v>383</v>
      </c>
      <c r="C225" s="48"/>
      <c r="D225" s="48"/>
      <c r="E225" s="48"/>
      <c r="F225" s="48"/>
      <c r="G225" s="49"/>
      <c r="H225" s="48"/>
      <c r="I225" s="48"/>
      <c r="J225" s="48"/>
      <c r="K225" s="31"/>
      <c r="L225" s="31"/>
      <c r="M225" s="56"/>
      <c r="N225" s="48"/>
      <c r="O225" s="31"/>
      <c r="P225" s="31"/>
      <c r="Q225" s="31"/>
      <c r="R225" s="31"/>
      <c r="S225" s="56"/>
      <c r="T225" s="48"/>
    </row>
    <row r="226" spans="1:20" ht="11.25" customHeight="1">
      <c r="A226" s="17" t="s">
        <v>384</v>
      </c>
      <c r="B226" s="18" t="s">
        <v>385</v>
      </c>
      <c r="C226" s="4" t="s">
        <v>1</v>
      </c>
      <c r="D226" s="50">
        <v>0</v>
      </c>
      <c r="E226" s="3">
        <v>6</v>
      </c>
      <c r="F226" s="51">
        <v>89.3</v>
      </c>
      <c r="G226" s="52">
        <f>IF(AND(D226= "",E226= ""), 0, ROUND(ROUND(F226, 2) * ROUND(IF(E226="",D226,E226),  0), 2))</f>
        <v>535.79999999999995</v>
      </c>
      <c r="H226" s="52"/>
      <c r="I226" s="4" t="s">
        <v>1</v>
      </c>
      <c r="J226" s="50">
        <v>0</v>
      </c>
      <c r="K226" s="57">
        <v>1</v>
      </c>
      <c r="L226" s="53">
        <v>169.5</v>
      </c>
      <c r="M226" s="54">
        <f>IF(AND(J226= "",K226= ""), 0, ROUND(ROUND(L226, 2) * ROUND(IF(K226="",J226,K226),  0), 2))</f>
        <v>169.5</v>
      </c>
      <c r="N226" s="52"/>
      <c r="O226" s="55" t="s">
        <v>1</v>
      </c>
      <c r="P226" s="58">
        <v>0</v>
      </c>
      <c r="Q226" s="57">
        <v>5</v>
      </c>
      <c r="R226" s="53">
        <v>180</v>
      </c>
      <c r="S226" s="54">
        <f>IF(AND(P226= "",Q226= ""), 0, ROUND(ROUND(R226, 2) * ROUND(IF(Q226="",P226,Q226),  0), 2))</f>
        <v>900</v>
      </c>
      <c r="T226" s="52"/>
    </row>
    <row r="227" spans="1:20" ht="22.5" customHeight="1">
      <c r="A227" s="17" t="s">
        <v>386</v>
      </c>
      <c r="B227" s="18" t="s">
        <v>387</v>
      </c>
      <c r="C227" s="4" t="s">
        <v>1</v>
      </c>
      <c r="D227" s="50">
        <v>0</v>
      </c>
      <c r="E227" s="3">
        <v>5</v>
      </c>
      <c r="F227" s="51">
        <v>165.5</v>
      </c>
      <c r="G227" s="52">
        <f>IF(AND(D227= "",E227= ""), 0, ROUND(ROUND(F227, 2) * ROUND(IF(E227="",D227,E227),  0), 2))</f>
        <v>827.5</v>
      </c>
      <c r="H227" s="52"/>
      <c r="I227" s="4" t="s">
        <v>1</v>
      </c>
      <c r="J227" s="50">
        <v>0</v>
      </c>
      <c r="K227" s="57">
        <v>1</v>
      </c>
      <c r="L227" s="53">
        <v>169.5</v>
      </c>
      <c r="M227" s="54">
        <f>IF(AND(J227= "",K227= ""), 0, ROUND(ROUND(L227, 2) * ROUND(IF(K227="",J227,K227),  0), 2))</f>
        <v>169.5</v>
      </c>
      <c r="N227" s="52"/>
      <c r="O227" s="55" t="s">
        <v>1</v>
      </c>
      <c r="P227" s="58">
        <v>0</v>
      </c>
      <c r="Q227" s="57">
        <v>6</v>
      </c>
      <c r="R227" s="53">
        <v>180</v>
      </c>
      <c r="S227" s="54">
        <f>IF(AND(P227= "",Q227= ""), 0, ROUND(ROUND(R227, 2) * ROUND(IF(Q227="",P227,Q227),  0), 2))</f>
        <v>1080</v>
      </c>
      <c r="T227" s="52"/>
    </row>
    <row r="228" spans="1:20" ht="22.5" customHeight="1">
      <c r="A228" s="17" t="s">
        <v>388</v>
      </c>
      <c r="B228" s="18" t="s">
        <v>389</v>
      </c>
      <c r="C228" s="4" t="s">
        <v>86</v>
      </c>
      <c r="D228" s="51">
        <v>0</v>
      </c>
      <c r="E228" s="3"/>
      <c r="F228" s="51"/>
      <c r="G228" s="59">
        <f>IF(AND(D228= "",E228= ""), 0, ROUND(ROUND(F228, 2) * ROUND(IF(E228="",D228,E228),  2), 2))</f>
        <v>0</v>
      </c>
      <c r="H228" s="59"/>
      <c r="I228" s="4" t="s">
        <v>86</v>
      </c>
      <c r="J228" s="51">
        <v>0</v>
      </c>
      <c r="K228" s="57">
        <v>139</v>
      </c>
      <c r="L228" s="53">
        <v>27.69</v>
      </c>
      <c r="M228" s="54">
        <f>IF(AND(J228= "",K228= ""), 0, ROUND(ROUND(L228, 2) * ROUND(IF(K228="",J228,K228),  2), 2))</f>
        <v>3848.91</v>
      </c>
      <c r="N228" s="59"/>
      <c r="O228" s="55" t="s">
        <v>86</v>
      </c>
      <c r="P228" s="53">
        <v>0</v>
      </c>
      <c r="Q228" s="57">
        <v>130</v>
      </c>
      <c r="R228" s="53">
        <v>33</v>
      </c>
      <c r="S228" s="54">
        <f>IF(AND(P228= "",Q228= ""), 0, ROUND(ROUND(R228, 2) * ROUND(IF(Q228="",P228,Q228),  2), 2))</f>
        <v>4290</v>
      </c>
      <c r="T228" s="59"/>
    </row>
    <row r="229" spans="1:20" ht="13.2">
      <c r="A229" s="17" t="s">
        <v>390</v>
      </c>
      <c r="B229" s="18" t="s">
        <v>391</v>
      </c>
      <c r="C229" s="4" t="s">
        <v>1</v>
      </c>
      <c r="D229" s="50">
        <v>0</v>
      </c>
      <c r="E229" s="3">
        <v>34</v>
      </c>
      <c r="F229" s="51">
        <v>9.4</v>
      </c>
      <c r="G229" s="52">
        <f>IF(AND(D229= "",E229= ""), 0, ROUND(ROUND(F229, 2) * ROUND(IF(E229="",D229,E229),  0), 2))</f>
        <v>319.60000000000002</v>
      </c>
      <c r="H229" s="52"/>
      <c r="I229" s="4" t="s">
        <v>1</v>
      </c>
      <c r="J229" s="50">
        <v>0</v>
      </c>
      <c r="K229" s="57">
        <v>1</v>
      </c>
      <c r="L229" s="53">
        <v>33.9</v>
      </c>
      <c r="M229" s="54">
        <f>IF(AND(J229= "",K229= ""), 0, ROUND(ROUND(L229, 2) * ROUND(IF(K229="",J229,K229),  0), 2))</f>
        <v>33.9</v>
      </c>
      <c r="N229" s="52"/>
      <c r="O229" s="55" t="s">
        <v>1</v>
      </c>
      <c r="P229" s="58">
        <v>0</v>
      </c>
      <c r="Q229" s="57">
        <v>0</v>
      </c>
      <c r="R229" s="53">
        <v>0</v>
      </c>
      <c r="S229" s="59">
        <f>IF(AND(P229= "",Q229= ""), 0, ROUND(ROUND(R229, 2) * ROUND(IF(Q229="",P229,Q229),  0), 2))</f>
        <v>0</v>
      </c>
      <c r="T229" s="52"/>
    </row>
    <row r="230" spans="1:20" ht="13.2">
      <c r="A230" s="17" t="s">
        <v>392</v>
      </c>
      <c r="B230" s="18" t="s">
        <v>393</v>
      </c>
      <c r="C230" s="4" t="s">
        <v>1</v>
      </c>
      <c r="D230" s="50">
        <v>0</v>
      </c>
      <c r="E230" s="3">
        <v>34</v>
      </c>
      <c r="F230" s="51">
        <v>9.4</v>
      </c>
      <c r="G230" s="52">
        <f>IF(AND(D230= "",E230= ""), 0, ROUND(ROUND(F230, 2) * ROUND(IF(E230="",D230,E230),  0), 2))</f>
        <v>319.60000000000002</v>
      </c>
      <c r="H230" s="52"/>
      <c r="I230" s="4" t="s">
        <v>1</v>
      </c>
      <c r="J230" s="50">
        <v>0</v>
      </c>
      <c r="K230" s="57">
        <v>1</v>
      </c>
      <c r="L230" s="53">
        <v>33.9</v>
      </c>
      <c r="M230" s="54">
        <f>IF(AND(J230= "",K230= ""), 0, ROUND(ROUND(L230, 2) * ROUND(IF(K230="",J230,K230),  0), 2))</f>
        <v>33.9</v>
      </c>
      <c r="N230" s="52"/>
      <c r="O230" s="55" t="s">
        <v>1</v>
      </c>
      <c r="P230" s="58">
        <v>0</v>
      </c>
      <c r="Q230" s="57">
        <v>0</v>
      </c>
      <c r="R230" s="53">
        <v>0</v>
      </c>
      <c r="S230" s="59">
        <f>IF(AND(P230= "",Q230= ""), 0, ROUND(ROUND(R230, 2) * ROUND(IF(Q230="",P230,Q230),  0), 2))</f>
        <v>0</v>
      </c>
      <c r="T230" s="52"/>
    </row>
    <row r="231" spans="1:20" ht="13.2">
      <c r="A231" s="17" t="s">
        <v>394</v>
      </c>
      <c r="B231" s="18" t="s">
        <v>395</v>
      </c>
      <c r="C231" s="4" t="s">
        <v>1</v>
      </c>
      <c r="D231" s="50">
        <v>0</v>
      </c>
      <c r="E231" s="3">
        <v>34</v>
      </c>
      <c r="F231" s="51">
        <v>9.4</v>
      </c>
      <c r="G231" s="52">
        <f>IF(AND(D231= "",E231= ""), 0, ROUND(ROUND(F231, 2) * ROUND(IF(E231="",D231,E231),  0), 2))</f>
        <v>319.60000000000002</v>
      </c>
      <c r="H231" s="52"/>
      <c r="I231" s="4" t="s">
        <v>1</v>
      </c>
      <c r="J231" s="50">
        <v>0</v>
      </c>
      <c r="K231" s="57">
        <v>1</v>
      </c>
      <c r="L231" s="53">
        <v>33.9</v>
      </c>
      <c r="M231" s="54">
        <f>IF(AND(J231= "",K231= ""), 0, ROUND(ROUND(L231, 2) * ROUND(IF(K231="",J231,K231),  0), 2))</f>
        <v>33.9</v>
      </c>
      <c r="N231" s="52"/>
      <c r="O231" s="55" t="s">
        <v>1</v>
      </c>
      <c r="P231" s="58">
        <v>0</v>
      </c>
      <c r="Q231" s="57">
        <v>0</v>
      </c>
      <c r="R231" s="53">
        <v>0</v>
      </c>
      <c r="S231" s="59">
        <f>IF(AND(P231= "",Q231= ""), 0, ROUND(ROUND(R231, 2) * ROUND(IF(Q231="",P231,Q231),  0), 2))</f>
        <v>0</v>
      </c>
      <c r="T231" s="52"/>
    </row>
    <row r="232" spans="1:20" ht="13.2">
      <c r="A232" s="17" t="s">
        <v>396</v>
      </c>
      <c r="B232" s="18" t="s">
        <v>397</v>
      </c>
      <c r="C232" s="4" t="s">
        <v>1</v>
      </c>
      <c r="D232" s="50">
        <v>0</v>
      </c>
      <c r="E232" s="3">
        <v>33</v>
      </c>
      <c r="F232" s="51">
        <v>9.4</v>
      </c>
      <c r="G232" s="52">
        <f>IF(AND(D232= "",E232= ""), 0, ROUND(ROUND(F232, 2) * ROUND(IF(E232="",D232,E232),  0), 2))</f>
        <v>310.2</v>
      </c>
      <c r="H232" s="52"/>
      <c r="I232" s="4" t="s">
        <v>1</v>
      </c>
      <c r="J232" s="50">
        <v>0</v>
      </c>
      <c r="K232" s="57">
        <v>1</v>
      </c>
      <c r="L232" s="53">
        <v>33.9</v>
      </c>
      <c r="M232" s="54">
        <f>IF(AND(J232= "",K232= ""), 0, ROUND(ROUND(L232, 2) * ROUND(IF(K232="",J232,K232),  0), 2))</f>
        <v>33.9</v>
      </c>
      <c r="N232" s="52"/>
      <c r="O232" s="55" t="s">
        <v>1</v>
      </c>
      <c r="P232" s="58">
        <v>0</v>
      </c>
      <c r="Q232" s="57">
        <v>0</v>
      </c>
      <c r="R232" s="53">
        <v>0</v>
      </c>
      <c r="S232" s="59">
        <f>IF(AND(P232= "",Q232= ""), 0, ROUND(ROUND(R232, 2) * ROUND(IF(Q232="",P232,Q232),  0), 2))</f>
        <v>0</v>
      </c>
      <c r="T232" s="52"/>
    </row>
    <row r="233" spans="1:20" ht="13.2">
      <c r="A233" s="17" t="s">
        <v>398</v>
      </c>
      <c r="B233" s="18" t="s">
        <v>399</v>
      </c>
      <c r="C233" s="4" t="s">
        <v>1</v>
      </c>
      <c r="D233" s="50">
        <v>0</v>
      </c>
      <c r="E233" s="3">
        <v>408</v>
      </c>
      <c r="F233" s="51">
        <v>4.3</v>
      </c>
      <c r="G233" s="52">
        <f>IF(AND(D233= "",E233= ""), 0, ROUND(ROUND(F233, 2) * ROUND(IF(E233="",D233,E233),  0), 2))</f>
        <v>1754.4</v>
      </c>
      <c r="H233" s="52"/>
      <c r="I233" s="4" t="s">
        <v>1</v>
      </c>
      <c r="J233" s="50">
        <v>0</v>
      </c>
      <c r="K233" s="57">
        <v>130</v>
      </c>
      <c r="L233" s="53">
        <v>22.15</v>
      </c>
      <c r="M233" s="54">
        <f>IF(AND(J233= "",K233= ""), 0, ROUND(ROUND(L233, 2) * ROUND(IF(K233="",J233,K233),  0), 2))</f>
        <v>2879.5</v>
      </c>
      <c r="N233" s="52"/>
      <c r="O233" s="55" t="s">
        <v>1</v>
      </c>
      <c r="P233" s="58">
        <v>0</v>
      </c>
      <c r="Q233" s="57">
        <v>360</v>
      </c>
      <c r="R233" s="53">
        <v>12</v>
      </c>
      <c r="S233" s="54">
        <f>IF(AND(P233= "",Q233= ""), 0, ROUND(ROUND(R233, 2) * ROUND(IF(Q233="",P233,Q233),  0), 2))</f>
        <v>4320</v>
      </c>
      <c r="T233" s="52"/>
    </row>
    <row r="234" spans="1:20" ht="13.2">
      <c r="A234" s="14" t="s">
        <v>400</v>
      </c>
      <c r="B234" s="16" t="s">
        <v>401</v>
      </c>
      <c r="C234" s="48"/>
      <c r="D234" s="48"/>
      <c r="E234" s="48"/>
      <c r="F234" s="48"/>
      <c r="G234" s="49"/>
      <c r="H234" s="48"/>
      <c r="I234" s="48"/>
      <c r="J234" s="48"/>
      <c r="K234" s="31"/>
      <c r="L234" s="31"/>
      <c r="M234" s="56"/>
      <c r="N234" s="48"/>
      <c r="O234" s="31"/>
      <c r="P234" s="31"/>
      <c r="Q234" s="31"/>
      <c r="R234" s="31"/>
      <c r="S234" s="56"/>
      <c r="T234" s="48"/>
    </row>
    <row r="235" spans="1:20" ht="13.2">
      <c r="A235" s="17" t="s">
        <v>402</v>
      </c>
      <c r="B235" s="18" t="s">
        <v>401</v>
      </c>
      <c r="C235" s="4" t="s">
        <v>18</v>
      </c>
      <c r="D235" s="50">
        <v>0</v>
      </c>
      <c r="E235" s="3">
        <v>1</v>
      </c>
      <c r="F235" s="51">
        <v>420</v>
      </c>
      <c r="G235" s="52">
        <f>IF(AND(D235= "",E235= ""), 0, ROUND(ROUND(F235, 2) * ROUND(IF(E235="",D235,E235),  0), 2))</f>
        <v>420</v>
      </c>
      <c r="H235" s="52"/>
      <c r="I235" s="4" t="s">
        <v>18</v>
      </c>
      <c r="J235" s="50">
        <v>0</v>
      </c>
      <c r="K235" s="57">
        <v>1</v>
      </c>
      <c r="L235" s="53">
        <v>339</v>
      </c>
      <c r="M235" s="54">
        <f>IF(AND(J235= "",K235= ""), 0, ROUND(ROUND(L235, 2) * ROUND(IF(K235="",J235,K235),  0), 2))</f>
        <v>339</v>
      </c>
      <c r="N235" s="52"/>
      <c r="O235" s="55" t="s">
        <v>18</v>
      </c>
      <c r="P235" s="58">
        <v>0</v>
      </c>
      <c r="Q235" s="57">
        <v>1</v>
      </c>
      <c r="R235" s="53">
        <v>1000</v>
      </c>
      <c r="S235" s="54">
        <f>IF(AND(P235= "",Q235= ""), 0, ROUND(ROUND(R235, 2) * ROUND(IF(Q235="",P235,Q235),  0), 2))</f>
        <v>1000</v>
      </c>
      <c r="T235" s="52"/>
    </row>
    <row r="236" spans="1:20" ht="15" customHeight="1">
      <c r="A236" s="14" t="s">
        <v>403</v>
      </c>
      <c r="B236" s="15" t="s">
        <v>404</v>
      </c>
      <c r="C236" s="46"/>
      <c r="D236" s="46"/>
      <c r="E236" s="46"/>
      <c r="F236" s="46"/>
      <c r="G236" s="47"/>
      <c r="H236" s="46"/>
      <c r="I236" s="46"/>
      <c r="J236" s="46"/>
      <c r="K236" s="66"/>
      <c r="L236" s="66"/>
      <c r="M236" s="67"/>
      <c r="N236" s="46"/>
      <c r="O236" s="66"/>
      <c r="P236" s="66"/>
      <c r="Q236" s="66"/>
      <c r="R236" s="66"/>
      <c r="S236" s="67"/>
      <c r="T236" s="46"/>
    </row>
    <row r="237" spans="1:20" ht="13.2">
      <c r="A237" s="14" t="s">
        <v>405</v>
      </c>
      <c r="B237" s="16" t="s">
        <v>406</v>
      </c>
      <c r="C237" s="48"/>
      <c r="D237" s="48"/>
      <c r="E237" s="48"/>
      <c r="F237" s="48"/>
      <c r="G237" s="49"/>
      <c r="H237" s="48"/>
      <c r="I237" s="48"/>
      <c r="J237" s="48"/>
      <c r="K237" s="31"/>
      <c r="L237" s="31"/>
      <c r="M237" s="56"/>
      <c r="N237" s="48"/>
      <c r="O237" s="31"/>
      <c r="P237" s="31"/>
      <c r="Q237" s="31"/>
      <c r="R237" s="31"/>
      <c r="S237" s="56"/>
      <c r="T237" s="48"/>
    </row>
    <row r="238" spans="1:20" ht="11.25" customHeight="1">
      <c r="A238" s="17" t="s">
        <v>407</v>
      </c>
      <c r="B238" s="18" t="s">
        <v>408</v>
      </c>
      <c r="C238" s="4" t="s">
        <v>86</v>
      </c>
      <c r="D238" s="51">
        <v>0</v>
      </c>
      <c r="E238" s="3">
        <v>93.5</v>
      </c>
      <c r="F238" s="51">
        <v>26.6</v>
      </c>
      <c r="G238" s="52">
        <f>IF(AND(D238= "",E238= ""), 0, ROUND(ROUND(F238, 2) * ROUND(IF(E238="",D238,E238),  2), 2))</f>
        <v>2487.1</v>
      </c>
      <c r="H238" s="52"/>
      <c r="I238" s="4" t="s">
        <v>86</v>
      </c>
      <c r="J238" s="51">
        <v>0</v>
      </c>
      <c r="K238" s="57">
        <v>57</v>
      </c>
      <c r="L238" s="53">
        <v>37.86</v>
      </c>
      <c r="M238" s="54">
        <f>IF(AND(J238= "",K238= ""), 0, ROUND(ROUND(L238, 2) * ROUND(IF(K238="",J238,K238),  2), 2))</f>
        <v>2158.02</v>
      </c>
      <c r="N238" s="52"/>
      <c r="O238" s="55" t="s">
        <v>86</v>
      </c>
      <c r="P238" s="53">
        <v>0</v>
      </c>
      <c r="Q238" s="57">
        <v>142</v>
      </c>
      <c r="R238" s="53">
        <v>32</v>
      </c>
      <c r="S238" s="54">
        <f>IF(AND(P238= "",Q238= ""), 0, ROUND(ROUND(R238, 2) * ROUND(IF(Q238="",P238,Q238),  2), 2))</f>
        <v>4544</v>
      </c>
      <c r="T238" s="52"/>
    </row>
    <row r="239" spans="1:20" ht="11.25" customHeight="1">
      <c r="A239" s="17" t="s">
        <v>409</v>
      </c>
      <c r="B239" s="18" t="s">
        <v>410</v>
      </c>
      <c r="C239" s="4" t="s">
        <v>86</v>
      </c>
      <c r="D239" s="51">
        <v>0</v>
      </c>
      <c r="E239" s="3">
        <v>41.5</v>
      </c>
      <c r="F239" s="51">
        <v>26.6</v>
      </c>
      <c r="G239" s="52">
        <f>IF(AND(D239= "",E239= ""), 0, ROUND(ROUND(F239, 2) * ROUND(IF(E239="",D239,E239),  2), 2))</f>
        <v>1103.9000000000001</v>
      </c>
      <c r="H239" s="52"/>
      <c r="I239" s="4" t="s">
        <v>86</v>
      </c>
      <c r="J239" s="51">
        <v>0</v>
      </c>
      <c r="K239" s="57">
        <v>82</v>
      </c>
      <c r="L239" s="53">
        <v>37.86</v>
      </c>
      <c r="M239" s="54">
        <f>IF(AND(J239= "",K239= ""), 0, ROUND(ROUND(L239, 2) * ROUND(IF(K239="",J239,K239),  2), 2))</f>
        <v>3104.52</v>
      </c>
      <c r="N239" s="52"/>
      <c r="O239" s="55" t="s">
        <v>86</v>
      </c>
      <c r="P239" s="53">
        <v>0</v>
      </c>
      <c r="Q239" s="57">
        <v>0</v>
      </c>
      <c r="R239" s="53">
        <v>0</v>
      </c>
      <c r="S239" s="54">
        <f>IF(AND(P239= "",Q239= ""), 0, ROUND(ROUND(R239, 2) * ROUND(IF(Q239="",P239,Q239),  2), 2))</f>
        <v>0</v>
      </c>
      <c r="T239" s="52"/>
    </row>
    <row r="240" spans="1:20" ht="13.2">
      <c r="A240" s="17" t="s">
        <v>411</v>
      </c>
      <c r="B240" s="18" t="s">
        <v>412</v>
      </c>
      <c r="C240" s="4" t="s">
        <v>1</v>
      </c>
      <c r="D240" s="50">
        <v>0</v>
      </c>
      <c r="E240" s="3">
        <v>11</v>
      </c>
      <c r="F240" s="51">
        <v>432</v>
      </c>
      <c r="G240" s="52">
        <f>IF(AND(D240= "",E240= ""), 0, ROUND(ROUND(F240, 2) * ROUND(IF(E240="",D240,E240),  0), 2))</f>
        <v>4752</v>
      </c>
      <c r="H240" s="52"/>
      <c r="I240" s="4" t="s">
        <v>1</v>
      </c>
      <c r="J240" s="50">
        <v>0</v>
      </c>
      <c r="K240" s="57">
        <v>10</v>
      </c>
      <c r="L240" s="53">
        <v>562.74</v>
      </c>
      <c r="M240" s="54">
        <f>IF(AND(J240= "",K240= ""), 0, ROUND(ROUND(L240, 2) * ROUND(IF(K240="",J240,K240),  0), 2))</f>
        <v>5627.4</v>
      </c>
      <c r="N240" s="52"/>
      <c r="O240" s="55" t="s">
        <v>1</v>
      </c>
      <c r="P240" s="58">
        <v>0</v>
      </c>
      <c r="Q240" s="57">
        <v>11</v>
      </c>
      <c r="R240" s="53">
        <v>350</v>
      </c>
      <c r="S240" s="54">
        <f>IF(AND(P240= "",Q240= ""), 0, ROUND(ROUND(R240, 2) * ROUND(IF(Q240="",P240,Q240),  0), 2))</f>
        <v>3850</v>
      </c>
      <c r="T240" s="52"/>
    </row>
    <row r="241" spans="1:20" ht="13.2">
      <c r="A241" s="14" t="s">
        <v>413</v>
      </c>
      <c r="B241" s="16" t="s">
        <v>414</v>
      </c>
      <c r="C241" s="48"/>
      <c r="D241" s="48"/>
      <c r="E241" s="48"/>
      <c r="F241" s="48"/>
      <c r="G241" s="49"/>
      <c r="H241" s="48"/>
      <c r="I241" s="48"/>
      <c r="J241" s="48"/>
      <c r="K241" s="31"/>
      <c r="L241" s="31"/>
      <c r="M241" s="56"/>
      <c r="N241" s="48"/>
      <c r="O241" s="31"/>
      <c r="P241" s="31"/>
      <c r="Q241" s="31"/>
      <c r="R241" s="31"/>
      <c r="S241" s="56"/>
      <c r="T241" s="48"/>
    </row>
    <row r="242" spans="1:20" ht="13.2">
      <c r="A242" s="17" t="s">
        <v>415</v>
      </c>
      <c r="B242" s="18" t="s">
        <v>416</v>
      </c>
      <c r="C242" s="4" t="s">
        <v>417</v>
      </c>
      <c r="D242" s="50">
        <v>1</v>
      </c>
      <c r="E242" s="3"/>
      <c r="F242" s="51">
        <v>8380</v>
      </c>
      <c r="G242" s="52">
        <f>IF(AND(D242= "",E242= ""), 0, ROUND(ROUND(F242, 2) * ROUND(IF(E242="",D242,E242),  0), 2))</f>
        <v>8380</v>
      </c>
      <c r="H242" s="52"/>
      <c r="I242" s="4" t="s">
        <v>417</v>
      </c>
      <c r="J242" s="50">
        <v>1</v>
      </c>
      <c r="K242" s="3"/>
      <c r="L242" s="53">
        <v>8145.04</v>
      </c>
      <c r="M242" s="54">
        <f>IF(AND(J242= "",K242= ""), 0, ROUND(ROUND(L242, 2) * ROUND(IF(K242="",J242,K242),  0), 2))</f>
        <v>8145.04</v>
      </c>
      <c r="N242" s="52"/>
      <c r="O242" s="55" t="s">
        <v>417</v>
      </c>
      <c r="P242" s="50">
        <v>1</v>
      </c>
      <c r="Q242" s="3"/>
      <c r="R242" s="53">
        <v>6328</v>
      </c>
      <c r="S242" s="54">
        <f>IF(AND(P242= "",Q242= ""), 0, ROUND(ROUND(R242, 2) * ROUND(IF(Q242="",P242,Q242),  0), 2))</f>
        <v>6328</v>
      </c>
      <c r="T242" s="52"/>
    </row>
    <row r="243" spans="1:20" ht="13.2">
      <c r="A243" s="14" t="s">
        <v>418</v>
      </c>
      <c r="B243" s="16" t="s">
        <v>419</v>
      </c>
      <c r="C243" s="48"/>
      <c r="D243" s="48"/>
      <c r="E243" s="48"/>
      <c r="F243" s="48"/>
      <c r="G243" s="49"/>
      <c r="H243" s="48"/>
      <c r="I243" s="48"/>
      <c r="J243" s="48"/>
      <c r="K243" s="31"/>
      <c r="L243" s="31"/>
      <c r="M243" s="56"/>
      <c r="N243" s="48"/>
      <c r="O243" s="31"/>
      <c r="P243" s="31"/>
      <c r="Q243" s="31"/>
      <c r="R243" s="31"/>
      <c r="S243" s="56"/>
      <c r="T243" s="48"/>
    </row>
    <row r="244" spans="1:20" ht="13.2">
      <c r="A244" s="17" t="s">
        <v>420</v>
      </c>
      <c r="B244" s="18" t="s">
        <v>421</v>
      </c>
      <c r="C244" s="4" t="s">
        <v>86</v>
      </c>
      <c r="D244" s="51">
        <v>0</v>
      </c>
      <c r="E244" s="3">
        <v>11.5</v>
      </c>
      <c r="F244" s="51">
        <v>95.4</v>
      </c>
      <c r="G244" s="52">
        <f>IF(AND(D244= "",E244= ""), 0, ROUND(ROUND(F244, 2) * ROUND(IF(E244="",D244,E244),  2), 2))</f>
        <v>1097.0999999999999</v>
      </c>
      <c r="H244" s="52"/>
      <c r="I244" s="4" t="s">
        <v>86</v>
      </c>
      <c r="J244" s="51">
        <v>0</v>
      </c>
      <c r="K244" s="57">
        <v>6</v>
      </c>
      <c r="L244" s="53">
        <v>197.75</v>
      </c>
      <c r="M244" s="54">
        <f>IF(AND(J244= "",K244= ""), 0, ROUND(ROUND(L244, 2) * ROUND(IF(K244="",J244,K244),  2), 2))</f>
        <v>1186.5</v>
      </c>
      <c r="N244" s="52"/>
      <c r="O244" s="55" t="s">
        <v>86</v>
      </c>
      <c r="P244" s="53">
        <v>0</v>
      </c>
      <c r="Q244" s="57">
        <v>14</v>
      </c>
      <c r="R244" s="53">
        <v>320</v>
      </c>
      <c r="S244" s="54">
        <f>IF(AND(P244= "",Q244= ""), 0, ROUND(ROUND(R244, 2) * ROUND(IF(Q244="",P244,Q244),  2), 2))</f>
        <v>4480</v>
      </c>
      <c r="T244" s="52"/>
    </row>
    <row r="245" spans="1:20" ht="13.2">
      <c r="A245" s="14" t="s">
        <v>422</v>
      </c>
      <c r="B245" s="16" t="s">
        <v>423</v>
      </c>
      <c r="C245" s="48"/>
      <c r="D245" s="48"/>
      <c r="E245" s="48"/>
      <c r="F245" s="48"/>
      <c r="G245" s="49"/>
      <c r="H245" s="48"/>
      <c r="I245" s="48"/>
      <c r="J245" s="48"/>
      <c r="K245" s="31"/>
      <c r="L245" s="31"/>
      <c r="M245" s="56"/>
      <c r="N245" s="48"/>
      <c r="O245" s="31"/>
      <c r="P245" s="31"/>
      <c r="Q245" s="31"/>
      <c r="R245" s="31"/>
      <c r="S245" s="56"/>
      <c r="T245" s="48"/>
    </row>
    <row r="246" spans="1:20" ht="13.2">
      <c r="A246" s="17" t="s">
        <v>424</v>
      </c>
      <c r="B246" s="18" t="s">
        <v>423</v>
      </c>
      <c r="C246" s="4" t="s">
        <v>1</v>
      </c>
      <c r="D246" s="50">
        <v>0</v>
      </c>
      <c r="E246" s="3">
        <v>11</v>
      </c>
      <c r="F246" s="51">
        <v>446</v>
      </c>
      <c r="G246" s="52">
        <f>IF(AND(D246= "",E246= ""), 0, ROUND(ROUND(F246, 2) * ROUND(IF(E246="",D246,E246),  0), 2))</f>
        <v>4906</v>
      </c>
      <c r="H246" s="52"/>
      <c r="I246" s="4" t="s">
        <v>1</v>
      </c>
      <c r="J246" s="50">
        <v>0</v>
      </c>
      <c r="K246" s="57">
        <v>10</v>
      </c>
      <c r="L246" s="53">
        <v>570.09</v>
      </c>
      <c r="M246" s="54">
        <f>IF(AND(J246= "",K246= ""), 0, ROUND(ROUND(L246, 2) * ROUND(IF(K246="",J246,K246),  0), 2))</f>
        <v>5700.9</v>
      </c>
      <c r="N246" s="52"/>
      <c r="O246" s="55" t="s">
        <v>1</v>
      </c>
      <c r="P246" s="58">
        <v>0</v>
      </c>
      <c r="Q246" s="57">
        <v>11</v>
      </c>
      <c r="R246" s="53">
        <v>180</v>
      </c>
      <c r="S246" s="54">
        <f>IF(AND(P246= "",Q246= ""), 0, ROUND(ROUND(R246, 2) * ROUND(IF(Q246="",P246,Q246),  0), 2))</f>
        <v>1980</v>
      </c>
      <c r="T246" s="52"/>
    </row>
    <row r="247" spans="1:20" ht="13.8">
      <c r="A247" s="14" t="s">
        <v>425</v>
      </c>
      <c r="B247" s="15" t="s">
        <v>426</v>
      </c>
      <c r="C247" s="46"/>
      <c r="D247" s="46"/>
      <c r="E247" s="46"/>
      <c r="F247" s="46"/>
      <c r="G247" s="47"/>
      <c r="H247" s="46"/>
      <c r="I247" s="46"/>
      <c r="J247" s="46"/>
      <c r="K247" s="66"/>
      <c r="L247" s="66"/>
      <c r="M247" s="67"/>
      <c r="N247" s="46"/>
      <c r="O247" s="66"/>
      <c r="P247" s="66"/>
      <c r="Q247" s="66"/>
      <c r="R247" s="66"/>
      <c r="S247" s="67"/>
      <c r="T247" s="46"/>
    </row>
    <row r="248" spans="1:20" ht="13.2">
      <c r="A248" s="14" t="s">
        <v>427</v>
      </c>
      <c r="B248" s="16" t="s">
        <v>428</v>
      </c>
      <c r="C248" s="48"/>
      <c r="D248" s="48"/>
      <c r="E248" s="48"/>
      <c r="F248" s="48"/>
      <c r="G248" s="49"/>
      <c r="H248" s="48"/>
      <c r="I248" s="48"/>
      <c r="J248" s="48"/>
      <c r="K248" s="31"/>
      <c r="L248" s="31"/>
      <c r="M248" s="56"/>
      <c r="N248" s="48"/>
      <c r="O248" s="31"/>
      <c r="P248" s="31"/>
      <c r="Q248" s="31"/>
      <c r="R248" s="31"/>
      <c r="S248" s="56"/>
      <c r="T248" s="48"/>
    </row>
    <row r="249" spans="1:20" ht="13.2">
      <c r="A249" s="17" t="s">
        <v>429</v>
      </c>
      <c r="B249" s="18" t="s">
        <v>430</v>
      </c>
      <c r="C249" s="4" t="s">
        <v>18</v>
      </c>
      <c r="D249" s="50">
        <v>1</v>
      </c>
      <c r="E249" s="3">
        <v>27</v>
      </c>
      <c r="F249" s="51">
        <v>25</v>
      </c>
      <c r="G249" s="52">
        <f>IF(AND(D249= "",E249= ""), 0, ROUND(ROUND(F249, 2) * ROUND(IF(E249="",D249,E249),  0), 2))</f>
        <v>675</v>
      </c>
      <c r="H249" s="52"/>
      <c r="I249" s="4" t="s">
        <v>18</v>
      </c>
      <c r="J249" s="50">
        <v>1</v>
      </c>
      <c r="K249" s="3"/>
      <c r="L249" s="53">
        <v>1270.1199999999999</v>
      </c>
      <c r="M249" s="54">
        <f>IF(AND(J249= "",K249= ""), 0, ROUND(ROUND(L249, 2) * ROUND(IF(K249="",J249,K249),  0), 2))</f>
        <v>1270.1199999999999</v>
      </c>
      <c r="N249" s="52"/>
      <c r="O249" s="55" t="s">
        <v>18</v>
      </c>
      <c r="P249" s="50">
        <v>1</v>
      </c>
      <c r="Q249" s="3"/>
      <c r="R249" s="53">
        <v>210</v>
      </c>
      <c r="S249" s="54">
        <f>IF(AND(P249= "",Q249= ""), 0, ROUND(ROUND(R249, 2) * ROUND(IF(Q249="",P249,Q249),  0), 2))</f>
        <v>210</v>
      </c>
      <c r="T249" s="52"/>
    </row>
    <row r="250" spans="1:20" ht="13.2">
      <c r="A250" s="17" t="s">
        <v>431</v>
      </c>
      <c r="B250" s="18" t="s">
        <v>432</v>
      </c>
      <c r="C250" s="4" t="s">
        <v>18</v>
      </c>
      <c r="D250" s="50">
        <v>1</v>
      </c>
      <c r="E250" s="3">
        <v>27</v>
      </c>
      <c r="F250" s="51">
        <v>95</v>
      </c>
      <c r="G250" s="52">
        <f>IF(AND(D250= "",E250= ""), 0, ROUND(ROUND(F250, 2) * ROUND(IF(E250="",D250,E250),  0), 2))</f>
        <v>2565</v>
      </c>
      <c r="H250" s="52"/>
      <c r="I250" s="4" t="s">
        <v>18</v>
      </c>
      <c r="J250" s="50">
        <v>1</v>
      </c>
      <c r="K250" s="3"/>
      <c r="L250" s="53">
        <v>2001.23</v>
      </c>
      <c r="M250" s="54">
        <f>IF(AND(J250= "",K250= ""), 0, ROUND(ROUND(L250, 2) * ROUND(IF(K250="",J250,K250),  0), 2))</f>
        <v>2001.23</v>
      </c>
      <c r="N250" s="52"/>
      <c r="O250" s="55" t="s">
        <v>18</v>
      </c>
      <c r="P250" s="50">
        <v>1</v>
      </c>
      <c r="Q250" s="3"/>
      <c r="R250" s="53">
        <v>650</v>
      </c>
      <c r="S250" s="54">
        <f>IF(AND(P250= "",Q250= ""), 0, ROUND(ROUND(R250, 2) * ROUND(IF(Q250="",P250,Q250),  0), 2))</f>
        <v>650</v>
      </c>
      <c r="T250" s="52"/>
    </row>
    <row r="251" spans="1:20" ht="13.2">
      <c r="A251" s="14" t="s">
        <v>433</v>
      </c>
      <c r="B251" s="16" t="s">
        <v>434</v>
      </c>
      <c r="C251" s="48"/>
      <c r="D251" s="48"/>
      <c r="E251" s="48"/>
      <c r="F251" s="48"/>
      <c r="G251" s="49"/>
      <c r="H251" s="48"/>
      <c r="I251" s="48"/>
      <c r="J251" s="48"/>
      <c r="K251" s="31"/>
      <c r="L251" s="31"/>
      <c r="M251" s="56"/>
      <c r="N251" s="48"/>
      <c r="O251" s="31"/>
      <c r="P251" s="31"/>
      <c r="Q251" s="31"/>
      <c r="R251" s="31"/>
      <c r="S251" s="56"/>
      <c r="T251" s="48"/>
    </row>
    <row r="252" spans="1:20" ht="13.2">
      <c r="A252" s="17" t="s">
        <v>435</v>
      </c>
      <c r="B252" s="18" t="s">
        <v>436</v>
      </c>
      <c r="C252" s="4" t="s">
        <v>18</v>
      </c>
      <c r="D252" s="50">
        <v>1</v>
      </c>
      <c r="E252" s="3"/>
      <c r="F252" s="51">
        <v>250</v>
      </c>
      <c r="G252" s="52">
        <f>IF(AND(D252= "",E252= ""), 0, ROUND(ROUND(F252, 2) * ROUND(IF(E252="",D252,E252),  0), 2))</f>
        <v>250</v>
      </c>
      <c r="H252" s="52"/>
      <c r="I252" s="4" t="s">
        <v>18</v>
      </c>
      <c r="J252" s="50">
        <v>1</v>
      </c>
      <c r="K252" s="3"/>
      <c r="L252" s="53">
        <v>542.4</v>
      </c>
      <c r="M252" s="54">
        <f>IF(AND(J252= "",K252= ""), 0, ROUND(ROUND(L252, 2) * ROUND(IF(K252="",J252,K252),  0), 2))</f>
        <v>542.4</v>
      </c>
      <c r="N252" s="52"/>
      <c r="O252" s="55" t="s">
        <v>18</v>
      </c>
      <c r="P252" s="50">
        <v>1</v>
      </c>
      <c r="Q252" s="3"/>
      <c r="R252" s="53">
        <v>820</v>
      </c>
      <c r="S252" s="54">
        <f>IF(AND(P252= "",Q252= ""), 0, ROUND(ROUND(R252, 2) * ROUND(IF(Q252="",P252,Q252),  0), 2))</f>
        <v>820</v>
      </c>
      <c r="T252" s="52"/>
    </row>
    <row r="253" spans="1:20" ht="13.2">
      <c r="A253" s="14" t="s">
        <v>437</v>
      </c>
      <c r="B253" s="16" t="s">
        <v>438</v>
      </c>
      <c r="C253" s="48"/>
      <c r="D253" s="48"/>
      <c r="E253" s="48"/>
      <c r="F253" s="48"/>
      <c r="G253" s="49"/>
      <c r="H253" s="48"/>
      <c r="I253" s="48"/>
      <c r="J253" s="48"/>
      <c r="K253" s="31"/>
      <c r="L253" s="31"/>
      <c r="M253" s="56"/>
      <c r="N253" s="48"/>
      <c r="O253" s="31"/>
      <c r="P253" s="31"/>
      <c r="Q253" s="31"/>
      <c r="R253" s="31"/>
      <c r="S253" s="56"/>
      <c r="T253" s="48"/>
    </row>
    <row r="254" spans="1:20" ht="13.2">
      <c r="A254" s="17" t="s">
        <v>439</v>
      </c>
      <c r="B254" s="18" t="s">
        <v>438</v>
      </c>
      <c r="C254" s="4" t="s">
        <v>18</v>
      </c>
      <c r="D254" s="50">
        <v>1</v>
      </c>
      <c r="E254" s="3"/>
      <c r="F254" s="51">
        <v>500</v>
      </c>
      <c r="G254" s="52">
        <f>IF(AND(D254= "",E254= ""), 0, ROUND(ROUND(F254, 2) * ROUND(IF(E254="",D254,E254),  0), 2))</f>
        <v>500</v>
      </c>
      <c r="H254" s="52"/>
      <c r="I254" s="4" t="s">
        <v>18</v>
      </c>
      <c r="J254" s="50">
        <v>1</v>
      </c>
      <c r="K254" s="3"/>
      <c r="L254" s="53">
        <v>876.32</v>
      </c>
      <c r="M254" s="54">
        <f>IF(AND(J254= "",K254= ""), 0, ROUND(ROUND(L254, 2) * ROUND(IF(K254="",J254,K254),  0), 2))</f>
        <v>876.32</v>
      </c>
      <c r="N254" s="52"/>
      <c r="O254" s="55" t="s">
        <v>18</v>
      </c>
      <c r="P254" s="50">
        <v>1</v>
      </c>
      <c r="Q254" s="3"/>
      <c r="R254" s="53">
        <v>1500</v>
      </c>
      <c r="S254" s="54">
        <f>IF(AND(P254= "",Q254= ""), 0, ROUND(ROUND(R254, 2) * ROUND(IF(Q254="",P254,Q254),  0), 2))</f>
        <v>1500</v>
      </c>
      <c r="T254" s="52"/>
    </row>
    <row r="255" spans="1:20" ht="13.2">
      <c r="A255" s="17"/>
      <c r="B255" s="20" t="s">
        <v>459</v>
      </c>
      <c r="C255" s="80"/>
      <c r="D255" s="88"/>
      <c r="E255" s="5"/>
      <c r="F255" s="62">
        <f>SUM(G218:G254)</f>
        <v>33565.550000000003</v>
      </c>
      <c r="G255" s="97"/>
      <c r="H255" s="83"/>
      <c r="I255" s="80"/>
      <c r="J255" s="88"/>
      <c r="K255" s="84"/>
      <c r="L255" s="62">
        <f>SUM(M218:M254)</f>
        <v>44596.080000000009</v>
      </c>
      <c r="M255" s="98"/>
      <c r="N255" s="83"/>
      <c r="O255" s="86"/>
      <c r="P255" s="96"/>
      <c r="Q255" s="84"/>
      <c r="R255" s="62">
        <f>SUM(S218:S254)</f>
        <v>39682</v>
      </c>
      <c r="S255" s="98"/>
      <c r="T255" s="83"/>
    </row>
    <row r="256" spans="1:20" ht="15" customHeight="1">
      <c r="A256" s="28"/>
      <c r="B256" s="1"/>
      <c r="C256" s="5"/>
      <c r="D256" s="5"/>
      <c r="E256" s="5"/>
      <c r="F256" s="5"/>
      <c r="G256" s="2"/>
      <c r="H256" s="5"/>
      <c r="I256" s="5"/>
      <c r="J256" s="5"/>
      <c r="K256" s="84"/>
      <c r="L256" s="84"/>
      <c r="M256" s="99"/>
      <c r="N256" s="5"/>
      <c r="O256" s="84"/>
      <c r="P256" s="84"/>
      <c r="Q256" s="84"/>
      <c r="R256" s="84"/>
      <c r="S256" s="99"/>
      <c r="T256" s="5"/>
    </row>
    <row r="257" spans="1:20" ht="13.2">
      <c r="A257" s="28"/>
      <c r="B257" s="29" t="s">
        <v>11</v>
      </c>
      <c r="C257" s="100"/>
      <c r="D257" s="100"/>
      <c r="E257" s="100"/>
      <c r="F257" s="100"/>
      <c r="G257" s="135"/>
      <c r="H257" s="100"/>
      <c r="I257" s="100"/>
      <c r="J257" s="100"/>
      <c r="K257" s="100"/>
      <c r="L257" s="100"/>
      <c r="M257" s="135"/>
      <c r="N257" s="100"/>
      <c r="O257" s="100"/>
      <c r="P257" s="100"/>
      <c r="Q257" s="100"/>
      <c r="R257" s="100"/>
      <c r="S257" s="135"/>
      <c r="T257" s="100"/>
    </row>
    <row r="258" spans="1:20" ht="15" customHeight="1">
      <c r="A258" s="28"/>
      <c r="B258" s="1"/>
      <c r="C258" s="5"/>
      <c r="D258" s="5"/>
      <c r="E258" s="5"/>
      <c r="F258" s="5"/>
      <c r="G258" s="136"/>
      <c r="H258" s="5"/>
      <c r="I258" s="5"/>
      <c r="J258" s="5"/>
      <c r="K258" s="5"/>
      <c r="L258" s="5"/>
      <c r="M258" s="136"/>
      <c r="N258" s="5"/>
      <c r="O258" s="5"/>
      <c r="P258" s="5"/>
      <c r="Q258" s="5"/>
      <c r="R258" s="5"/>
      <c r="S258" s="136"/>
      <c r="T258" s="5"/>
    </row>
    <row r="259" spans="1:20" ht="15" customHeight="1">
      <c r="A259" s="28"/>
      <c r="B259" s="16" t="s">
        <v>440</v>
      </c>
      <c r="C259" s="101"/>
      <c r="D259" s="102"/>
      <c r="E259" s="102"/>
      <c r="F259" s="103"/>
      <c r="G259" s="104">
        <f>SUM(G3:G256)</f>
        <v>154920.30000000002</v>
      </c>
      <c r="H259" s="102"/>
      <c r="I259" s="105"/>
      <c r="J259" s="106"/>
      <c r="K259" s="106"/>
      <c r="L259" s="106"/>
      <c r="M259" s="107">
        <f>SUM(M3:M256)</f>
        <v>185543.67999999999</v>
      </c>
      <c r="N259" s="102"/>
      <c r="O259" s="108"/>
      <c r="P259" s="109"/>
      <c r="Q259" s="109"/>
      <c r="R259" s="110"/>
      <c r="S259" s="111">
        <f>SUM(S3:S256)</f>
        <v>162862.20000000001</v>
      </c>
      <c r="T259" s="102"/>
    </row>
    <row r="260" spans="1:20" ht="13.2">
      <c r="A260" s="28"/>
      <c r="B260" s="16" t="s">
        <v>441</v>
      </c>
      <c r="C260" s="112"/>
      <c r="D260" s="113"/>
      <c r="E260" s="113"/>
      <c r="F260" s="114"/>
      <c r="G260" s="115">
        <f>G259*0.2</f>
        <v>30984.060000000005</v>
      </c>
      <c r="H260" s="113"/>
      <c r="I260" s="116"/>
      <c r="J260" s="117"/>
      <c r="K260" s="117"/>
      <c r="L260" s="118"/>
      <c r="M260" s="119">
        <f>M259*0.2</f>
        <v>37108.735999999997</v>
      </c>
      <c r="N260" s="113"/>
      <c r="O260" s="120"/>
      <c r="P260" s="121"/>
      <c r="Q260" s="121"/>
      <c r="R260" s="122"/>
      <c r="S260" s="123">
        <f>S259*0.2</f>
        <v>32572.440000000002</v>
      </c>
      <c r="T260" s="113"/>
    </row>
    <row r="261" spans="1:20" ht="15" customHeight="1">
      <c r="A261" s="28"/>
      <c r="B261" s="30" t="s">
        <v>442</v>
      </c>
      <c r="C261" s="124"/>
      <c r="D261" s="125"/>
      <c r="E261" s="125"/>
      <c r="F261" s="126"/>
      <c r="G261" s="127">
        <f>SUM(G259:G260)</f>
        <v>185904.36000000002</v>
      </c>
      <c r="H261" s="125"/>
      <c r="I261" s="128"/>
      <c r="J261" s="129"/>
      <c r="K261" s="129"/>
      <c r="L261" s="129"/>
      <c r="M261" s="130">
        <f>SUM(M259:M260)</f>
        <v>222652.416</v>
      </c>
      <c r="N261" s="125"/>
      <c r="O261" s="131"/>
      <c r="P261" s="132"/>
      <c r="Q261" s="132"/>
      <c r="R261" s="133"/>
      <c r="S261" s="134">
        <f>SUM(S259:S260)</f>
        <v>195434.64</v>
      </c>
      <c r="T261" s="125"/>
    </row>
  </sheetData>
  <mergeCells count="3">
    <mergeCell ref="C1:H1"/>
    <mergeCell ref="O1:T1"/>
    <mergeCell ref="I1:N1"/>
  </mergeCells>
  <conditionalFormatting sqref="F2:F36 F38:F72 F75:F105 F133:F139 F141:F144 F146:F150 F198 F200:F256 F181:F191 F195:F196 F158:F160 F152:F156 F162:F173 F177:F178 F107:F131">
    <cfRule type="cellIs" dxfId="941" priority="329" stopIfTrue="1" operator="equal">
      <formula>"Non totalisé"</formula>
    </cfRule>
    <cfRule type="cellIs" dxfId="940" priority="330" stopIfTrue="1" operator="equal">
      <formula>"Variante"</formula>
    </cfRule>
    <cfRule type="cellIs" dxfId="939" priority="331" stopIfTrue="1" operator="equal">
      <formula>"Option"</formula>
    </cfRule>
  </conditionalFormatting>
  <conditionalFormatting sqref="E2:E36 E38:E72 E75:E105 E133:E139 E141:E144 E146:E150 E198 E200:E248 E181:E191 E195:E196 E158 E152:E156 E162:E173 E177:E178 E113:E123 E125:E131 E255:E256 E251:E253 E107:E111">
    <cfRule type="cellIs" dxfId="938" priority="332" stopIfTrue="1" operator="equal">
      <formula>"A calculer"</formula>
    </cfRule>
  </conditionalFormatting>
  <conditionalFormatting sqref="L2:L24 L38:L72 L75:L105 L133:L139 L141:L144 L146:L147 L198 L200:L213 L181:L191 L195:L196 L158:L160 L152:L156 L162:L173 L177:L178 L117:L124 L216:L254 L256 L149:L150 L126:L131 L26:L36 L107:L115">
    <cfRule type="cellIs" dxfId="937" priority="325" stopIfTrue="1" operator="equal">
      <formula>"Non totalisé"</formula>
    </cfRule>
    <cfRule type="cellIs" dxfId="936" priority="326" stopIfTrue="1" operator="equal">
      <formula>"Variante"</formula>
    </cfRule>
    <cfRule type="cellIs" dxfId="935" priority="327" stopIfTrue="1" operator="equal">
      <formula>"Option"</formula>
    </cfRule>
  </conditionalFormatting>
  <conditionalFormatting sqref="K2:K6 K38:K72 K75:K89 K133:K139 K141:K144 K146 K198 K200:K208 K181:K190 K195:K196 K158 K152:K156 K177:K178 K9:K18 K26:K36 K94:K105 K111 K113:K123 K125:K131 K148:K150 K214:K241 K243:K248 K253 K255:K256 K251 K107:K108">
    <cfRule type="cellIs" dxfId="934" priority="328" stopIfTrue="1" operator="equal">
      <formula>"A calculer"</formula>
    </cfRule>
  </conditionalFormatting>
  <conditionalFormatting sqref="R2:R24 R38:R72 R75:R105 R133:R139 R141:R144 R146:R147 R198 R200:R213 R188:R191 R181:R186 R195:R196 R158:R160 R152:R156 R162:R173 R177:R178 R117:R124 R216:R254 R256 R149:R150 R126:R131 R26:R36 R107:R115">
    <cfRule type="cellIs" dxfId="933" priority="321" stopIfTrue="1" operator="equal">
      <formula>"Non totalisé"</formula>
    </cfRule>
    <cfRule type="cellIs" dxfId="932" priority="322" stopIfTrue="1" operator="equal">
      <formula>"Variante"</formula>
    </cfRule>
    <cfRule type="cellIs" dxfId="931" priority="323" stopIfTrue="1" operator="equal">
      <formula>"Option"</formula>
    </cfRule>
  </conditionalFormatting>
  <conditionalFormatting sqref="Q2:Q6 Q38:Q72 Q75:Q89 Q133:Q139 Q141:Q144 Q146 Q198 Q200:Q208 Q188:Q190 Q181:Q186 Q195:Q196 Q158 Q152:Q156 Q162:Q173 Q177:Q178 Q9:Q18 Q26:Q36 Q94:Q105 Q111 Q113:Q123 Q125:Q131 Q148:Q150 Q214:Q241 Q243:Q248 Q253 Q255:Q256 Q251 Q107:Q108">
    <cfRule type="cellIs" dxfId="930" priority="324" stopIfTrue="1" operator="equal">
      <formula>"A calculer"</formula>
    </cfRule>
  </conditionalFormatting>
  <conditionalFormatting sqref="F37">
    <cfRule type="cellIs" dxfId="929" priority="317" stopIfTrue="1" operator="equal">
      <formula>"Non totalisé"</formula>
    </cfRule>
    <cfRule type="cellIs" dxfId="928" priority="318" stopIfTrue="1" operator="equal">
      <formula>"Variante"</formula>
    </cfRule>
    <cfRule type="cellIs" dxfId="927" priority="319" stopIfTrue="1" operator="equal">
      <formula>"Option"</formula>
    </cfRule>
  </conditionalFormatting>
  <conditionalFormatting sqref="E37">
    <cfRule type="cellIs" dxfId="926" priority="320" stopIfTrue="1" operator="equal">
      <formula>"A calculer"</formula>
    </cfRule>
  </conditionalFormatting>
  <conditionalFormatting sqref="L37">
    <cfRule type="cellIs" dxfId="925" priority="313" stopIfTrue="1" operator="equal">
      <formula>"Non totalisé"</formula>
    </cfRule>
    <cfRule type="cellIs" dxfId="924" priority="314" stopIfTrue="1" operator="equal">
      <formula>"Variante"</formula>
    </cfRule>
    <cfRule type="cellIs" dxfId="923" priority="315" stopIfTrue="1" operator="equal">
      <formula>"Option"</formula>
    </cfRule>
  </conditionalFormatting>
  <conditionalFormatting sqref="K37">
    <cfRule type="cellIs" dxfId="922" priority="316" stopIfTrue="1" operator="equal">
      <formula>"A calculer"</formula>
    </cfRule>
  </conditionalFormatting>
  <conditionalFormatting sqref="R37">
    <cfRule type="cellIs" dxfId="921" priority="309" stopIfTrue="1" operator="equal">
      <formula>"Non totalisé"</formula>
    </cfRule>
    <cfRule type="cellIs" dxfId="920" priority="310" stopIfTrue="1" operator="equal">
      <formula>"Variante"</formula>
    </cfRule>
    <cfRule type="cellIs" dxfId="919" priority="311" stopIfTrue="1" operator="equal">
      <formula>"Option"</formula>
    </cfRule>
  </conditionalFormatting>
  <conditionalFormatting sqref="Q37">
    <cfRule type="cellIs" dxfId="918" priority="312" stopIfTrue="1" operator="equal">
      <formula>"A calculer"</formula>
    </cfRule>
  </conditionalFormatting>
  <conditionalFormatting sqref="F73:F74">
    <cfRule type="cellIs" dxfId="917" priority="305" stopIfTrue="1" operator="equal">
      <formula>"Non totalisé"</formula>
    </cfRule>
    <cfRule type="cellIs" dxfId="916" priority="306" stopIfTrue="1" operator="equal">
      <formula>"Variante"</formula>
    </cfRule>
    <cfRule type="cellIs" dxfId="915" priority="307" stopIfTrue="1" operator="equal">
      <formula>"Option"</formula>
    </cfRule>
  </conditionalFormatting>
  <conditionalFormatting sqref="E73:E74">
    <cfRule type="cellIs" dxfId="914" priority="308" stopIfTrue="1" operator="equal">
      <formula>"A calculer"</formula>
    </cfRule>
  </conditionalFormatting>
  <conditionalFormatting sqref="L73:L74">
    <cfRule type="cellIs" dxfId="913" priority="301" stopIfTrue="1" operator="equal">
      <formula>"Non totalisé"</formula>
    </cfRule>
    <cfRule type="cellIs" dxfId="912" priority="302" stopIfTrue="1" operator="equal">
      <formula>"Variante"</formula>
    </cfRule>
    <cfRule type="cellIs" dxfId="911" priority="303" stopIfTrue="1" operator="equal">
      <formula>"Option"</formula>
    </cfRule>
  </conditionalFormatting>
  <conditionalFormatting sqref="K73:K74">
    <cfRule type="cellIs" dxfId="910" priority="304" stopIfTrue="1" operator="equal">
      <formula>"A calculer"</formula>
    </cfRule>
  </conditionalFormatting>
  <conditionalFormatting sqref="R73:R74">
    <cfRule type="cellIs" dxfId="909" priority="297" stopIfTrue="1" operator="equal">
      <formula>"Non totalisé"</formula>
    </cfRule>
    <cfRule type="cellIs" dxfId="908" priority="298" stopIfTrue="1" operator="equal">
      <formula>"Variante"</formula>
    </cfRule>
    <cfRule type="cellIs" dxfId="907" priority="299" stopIfTrue="1" operator="equal">
      <formula>"Option"</formula>
    </cfRule>
  </conditionalFormatting>
  <conditionalFormatting sqref="Q73:Q74">
    <cfRule type="cellIs" dxfId="906" priority="300" stopIfTrue="1" operator="equal">
      <formula>"A calculer"</formula>
    </cfRule>
  </conditionalFormatting>
  <conditionalFormatting sqref="F132">
    <cfRule type="cellIs" dxfId="905" priority="293" stopIfTrue="1" operator="equal">
      <formula>"Non totalisé"</formula>
    </cfRule>
    <cfRule type="cellIs" dxfId="904" priority="294" stopIfTrue="1" operator="equal">
      <formula>"Variante"</formula>
    </cfRule>
    <cfRule type="cellIs" dxfId="903" priority="295" stopIfTrue="1" operator="equal">
      <formula>"Option"</formula>
    </cfRule>
  </conditionalFormatting>
  <conditionalFormatting sqref="E132">
    <cfRule type="cellIs" dxfId="902" priority="296" stopIfTrue="1" operator="equal">
      <formula>"A calculer"</formula>
    </cfRule>
  </conditionalFormatting>
  <conditionalFormatting sqref="L132">
    <cfRule type="cellIs" dxfId="901" priority="289" stopIfTrue="1" operator="equal">
      <formula>"Non totalisé"</formula>
    </cfRule>
    <cfRule type="cellIs" dxfId="900" priority="290" stopIfTrue="1" operator="equal">
      <formula>"Variante"</formula>
    </cfRule>
    <cfRule type="cellIs" dxfId="899" priority="291" stopIfTrue="1" operator="equal">
      <formula>"Option"</formula>
    </cfRule>
  </conditionalFormatting>
  <conditionalFormatting sqref="K132">
    <cfRule type="cellIs" dxfId="898" priority="292" stopIfTrue="1" operator="equal">
      <formula>"A calculer"</formula>
    </cfRule>
  </conditionalFormatting>
  <conditionalFormatting sqref="R132">
    <cfRule type="cellIs" dxfId="897" priority="285" stopIfTrue="1" operator="equal">
      <formula>"Non totalisé"</formula>
    </cfRule>
    <cfRule type="cellIs" dxfId="896" priority="286" stopIfTrue="1" operator="equal">
      <formula>"Variante"</formula>
    </cfRule>
    <cfRule type="cellIs" dxfId="895" priority="287" stopIfTrue="1" operator="equal">
      <formula>"Option"</formula>
    </cfRule>
  </conditionalFormatting>
  <conditionalFormatting sqref="Q132">
    <cfRule type="cellIs" dxfId="894" priority="288" stopIfTrue="1" operator="equal">
      <formula>"A calculer"</formula>
    </cfRule>
  </conditionalFormatting>
  <conditionalFormatting sqref="F145">
    <cfRule type="cellIs" dxfId="893" priority="281" stopIfTrue="1" operator="equal">
      <formula>"Non totalisé"</formula>
    </cfRule>
    <cfRule type="cellIs" dxfId="892" priority="282" stopIfTrue="1" operator="equal">
      <formula>"Variante"</formula>
    </cfRule>
    <cfRule type="cellIs" dxfId="891" priority="283" stopIfTrue="1" operator="equal">
      <formula>"Option"</formula>
    </cfRule>
  </conditionalFormatting>
  <conditionalFormatting sqref="E145">
    <cfRule type="cellIs" dxfId="890" priority="284" stopIfTrue="1" operator="equal">
      <formula>"A calculer"</formula>
    </cfRule>
  </conditionalFormatting>
  <conditionalFormatting sqref="L145">
    <cfRule type="cellIs" dxfId="889" priority="277" stopIfTrue="1" operator="equal">
      <formula>"Non totalisé"</formula>
    </cfRule>
    <cfRule type="cellIs" dxfId="888" priority="278" stopIfTrue="1" operator="equal">
      <formula>"Variante"</formula>
    </cfRule>
    <cfRule type="cellIs" dxfId="887" priority="279" stopIfTrue="1" operator="equal">
      <formula>"Option"</formula>
    </cfRule>
  </conditionalFormatting>
  <conditionalFormatting sqref="K145">
    <cfRule type="cellIs" dxfId="886" priority="280" stopIfTrue="1" operator="equal">
      <formula>"A calculer"</formula>
    </cfRule>
  </conditionalFormatting>
  <conditionalFormatting sqref="R145">
    <cfRule type="cellIs" dxfId="885" priority="273" stopIfTrue="1" operator="equal">
      <formula>"Non totalisé"</formula>
    </cfRule>
    <cfRule type="cellIs" dxfId="884" priority="274" stopIfTrue="1" operator="equal">
      <formula>"Variante"</formula>
    </cfRule>
    <cfRule type="cellIs" dxfId="883" priority="275" stopIfTrue="1" operator="equal">
      <formula>"Option"</formula>
    </cfRule>
  </conditionalFormatting>
  <conditionalFormatting sqref="Q145">
    <cfRule type="cellIs" dxfId="882" priority="276" stopIfTrue="1" operator="equal">
      <formula>"A calculer"</formula>
    </cfRule>
  </conditionalFormatting>
  <conditionalFormatting sqref="F140">
    <cfRule type="cellIs" dxfId="881" priority="269" stopIfTrue="1" operator="equal">
      <formula>"Non totalisé"</formula>
    </cfRule>
    <cfRule type="cellIs" dxfId="880" priority="270" stopIfTrue="1" operator="equal">
      <formula>"Variante"</formula>
    </cfRule>
    <cfRule type="cellIs" dxfId="879" priority="271" stopIfTrue="1" operator="equal">
      <formula>"Option"</formula>
    </cfRule>
  </conditionalFormatting>
  <conditionalFormatting sqref="E140">
    <cfRule type="cellIs" dxfId="878" priority="272" stopIfTrue="1" operator="equal">
      <formula>"A calculer"</formula>
    </cfRule>
  </conditionalFormatting>
  <conditionalFormatting sqref="L140">
    <cfRule type="cellIs" dxfId="877" priority="265" stopIfTrue="1" operator="equal">
      <formula>"Non totalisé"</formula>
    </cfRule>
    <cfRule type="cellIs" dxfId="876" priority="266" stopIfTrue="1" operator="equal">
      <formula>"Variante"</formula>
    </cfRule>
    <cfRule type="cellIs" dxfId="875" priority="267" stopIfTrue="1" operator="equal">
      <formula>"Option"</formula>
    </cfRule>
  </conditionalFormatting>
  <conditionalFormatting sqref="K140">
    <cfRule type="cellIs" dxfId="874" priority="268" stopIfTrue="1" operator="equal">
      <formula>"A calculer"</formula>
    </cfRule>
  </conditionalFormatting>
  <conditionalFormatting sqref="R140">
    <cfRule type="cellIs" dxfId="873" priority="261" stopIfTrue="1" operator="equal">
      <formula>"Non totalisé"</formula>
    </cfRule>
    <cfRule type="cellIs" dxfId="872" priority="262" stopIfTrue="1" operator="equal">
      <formula>"Variante"</formula>
    </cfRule>
    <cfRule type="cellIs" dxfId="871" priority="263" stopIfTrue="1" operator="equal">
      <formula>"Option"</formula>
    </cfRule>
  </conditionalFormatting>
  <conditionalFormatting sqref="Q140">
    <cfRule type="cellIs" dxfId="870" priority="264" stopIfTrue="1" operator="equal">
      <formula>"A calculer"</formula>
    </cfRule>
  </conditionalFormatting>
  <conditionalFormatting sqref="F197">
    <cfRule type="cellIs" dxfId="869" priority="257" stopIfTrue="1" operator="equal">
      <formula>"Non totalisé"</formula>
    </cfRule>
    <cfRule type="cellIs" dxfId="868" priority="258" stopIfTrue="1" operator="equal">
      <formula>"Variante"</formula>
    </cfRule>
    <cfRule type="cellIs" dxfId="867" priority="259" stopIfTrue="1" operator="equal">
      <formula>"Option"</formula>
    </cfRule>
  </conditionalFormatting>
  <conditionalFormatting sqref="E197">
    <cfRule type="cellIs" dxfId="866" priority="260" stopIfTrue="1" operator="equal">
      <formula>"A calculer"</formula>
    </cfRule>
  </conditionalFormatting>
  <conditionalFormatting sqref="L197">
    <cfRule type="cellIs" dxfId="865" priority="253" stopIfTrue="1" operator="equal">
      <formula>"Non totalisé"</formula>
    </cfRule>
    <cfRule type="cellIs" dxfId="864" priority="254" stopIfTrue="1" operator="equal">
      <formula>"Variante"</formula>
    </cfRule>
    <cfRule type="cellIs" dxfId="863" priority="255" stopIfTrue="1" operator="equal">
      <formula>"Option"</formula>
    </cfRule>
  </conditionalFormatting>
  <conditionalFormatting sqref="K197">
    <cfRule type="cellIs" dxfId="862" priority="256" stopIfTrue="1" operator="equal">
      <formula>"A calculer"</formula>
    </cfRule>
  </conditionalFormatting>
  <conditionalFormatting sqref="R197">
    <cfRule type="cellIs" dxfId="861" priority="249" stopIfTrue="1" operator="equal">
      <formula>"Non totalisé"</formula>
    </cfRule>
    <cfRule type="cellIs" dxfId="860" priority="250" stopIfTrue="1" operator="equal">
      <formula>"Variante"</formula>
    </cfRule>
    <cfRule type="cellIs" dxfId="859" priority="251" stopIfTrue="1" operator="equal">
      <formula>"Option"</formula>
    </cfRule>
  </conditionalFormatting>
  <conditionalFormatting sqref="Q197">
    <cfRule type="cellIs" dxfId="858" priority="252" stopIfTrue="1" operator="equal">
      <formula>"A calculer"</formula>
    </cfRule>
  </conditionalFormatting>
  <conditionalFormatting sqref="F199">
    <cfRule type="cellIs" dxfId="857" priority="245" stopIfTrue="1" operator="equal">
      <formula>"Non totalisé"</formula>
    </cfRule>
    <cfRule type="cellIs" dxfId="856" priority="246" stopIfTrue="1" operator="equal">
      <formula>"Variante"</formula>
    </cfRule>
    <cfRule type="cellIs" dxfId="855" priority="247" stopIfTrue="1" operator="equal">
      <formula>"Option"</formula>
    </cfRule>
  </conditionalFormatting>
  <conditionalFormatting sqref="E199">
    <cfRule type="cellIs" dxfId="854" priority="248" stopIfTrue="1" operator="equal">
      <formula>"A calculer"</formula>
    </cfRule>
  </conditionalFormatting>
  <conditionalFormatting sqref="L199">
    <cfRule type="cellIs" dxfId="853" priority="241" stopIfTrue="1" operator="equal">
      <formula>"Non totalisé"</formula>
    </cfRule>
    <cfRule type="cellIs" dxfId="852" priority="242" stopIfTrue="1" operator="equal">
      <formula>"Variante"</formula>
    </cfRule>
    <cfRule type="cellIs" dxfId="851" priority="243" stopIfTrue="1" operator="equal">
      <formula>"Option"</formula>
    </cfRule>
  </conditionalFormatting>
  <conditionalFormatting sqref="K199">
    <cfRule type="cellIs" dxfId="850" priority="244" stopIfTrue="1" operator="equal">
      <formula>"A calculer"</formula>
    </cfRule>
  </conditionalFormatting>
  <conditionalFormatting sqref="R199">
    <cfRule type="cellIs" dxfId="849" priority="237" stopIfTrue="1" operator="equal">
      <formula>"Non totalisé"</formula>
    </cfRule>
    <cfRule type="cellIs" dxfId="848" priority="238" stopIfTrue="1" operator="equal">
      <formula>"Variante"</formula>
    </cfRule>
    <cfRule type="cellIs" dxfId="847" priority="239" stopIfTrue="1" operator="equal">
      <formula>"Option"</formula>
    </cfRule>
  </conditionalFormatting>
  <conditionalFormatting sqref="Q199">
    <cfRule type="cellIs" dxfId="846" priority="240" stopIfTrue="1" operator="equal">
      <formula>"A calculer"</formula>
    </cfRule>
  </conditionalFormatting>
  <conditionalFormatting sqref="R187">
    <cfRule type="cellIs" dxfId="845" priority="233" stopIfTrue="1" operator="equal">
      <formula>"Non totalisé"</formula>
    </cfRule>
    <cfRule type="cellIs" dxfId="844" priority="234" stopIfTrue="1" operator="equal">
      <formula>"Variante"</formula>
    </cfRule>
    <cfRule type="cellIs" dxfId="843" priority="235" stopIfTrue="1" operator="equal">
      <formula>"Option"</formula>
    </cfRule>
  </conditionalFormatting>
  <conditionalFormatting sqref="Q187">
    <cfRule type="cellIs" dxfId="842" priority="236" stopIfTrue="1" operator="equal">
      <formula>"A calculer"</formula>
    </cfRule>
  </conditionalFormatting>
  <conditionalFormatting sqref="F179">
    <cfRule type="cellIs" dxfId="841" priority="229" stopIfTrue="1" operator="equal">
      <formula>"Non totalisé"</formula>
    </cfRule>
    <cfRule type="cellIs" dxfId="840" priority="230" stopIfTrue="1" operator="equal">
      <formula>"Variante"</formula>
    </cfRule>
    <cfRule type="cellIs" dxfId="839" priority="231" stopIfTrue="1" operator="equal">
      <formula>"Option"</formula>
    </cfRule>
  </conditionalFormatting>
  <conditionalFormatting sqref="E179">
    <cfRule type="cellIs" dxfId="838" priority="232" stopIfTrue="1" operator="equal">
      <formula>"A calculer"</formula>
    </cfRule>
  </conditionalFormatting>
  <conditionalFormatting sqref="L179">
    <cfRule type="cellIs" dxfId="837" priority="225" stopIfTrue="1" operator="equal">
      <formula>"Non totalisé"</formula>
    </cfRule>
    <cfRule type="cellIs" dxfId="836" priority="226" stopIfTrue="1" operator="equal">
      <formula>"Variante"</formula>
    </cfRule>
    <cfRule type="cellIs" dxfId="835" priority="227" stopIfTrue="1" operator="equal">
      <formula>"Option"</formula>
    </cfRule>
  </conditionalFormatting>
  <conditionalFormatting sqref="K179">
    <cfRule type="cellIs" dxfId="834" priority="228" stopIfTrue="1" operator="equal">
      <formula>"A calculer"</formula>
    </cfRule>
  </conditionalFormatting>
  <conditionalFormatting sqref="R179">
    <cfRule type="cellIs" dxfId="833" priority="221" stopIfTrue="1" operator="equal">
      <formula>"Non totalisé"</formula>
    </cfRule>
    <cfRule type="cellIs" dxfId="832" priority="222" stopIfTrue="1" operator="equal">
      <formula>"Variante"</formula>
    </cfRule>
    <cfRule type="cellIs" dxfId="831" priority="223" stopIfTrue="1" operator="equal">
      <formula>"Option"</formula>
    </cfRule>
  </conditionalFormatting>
  <conditionalFormatting sqref="Q179">
    <cfRule type="cellIs" dxfId="830" priority="224" stopIfTrue="1" operator="equal">
      <formula>"A calculer"</formula>
    </cfRule>
  </conditionalFormatting>
  <conditionalFormatting sqref="F180">
    <cfRule type="cellIs" dxfId="829" priority="217" stopIfTrue="1" operator="equal">
      <formula>"Non totalisé"</formula>
    </cfRule>
    <cfRule type="cellIs" dxfId="828" priority="218" stopIfTrue="1" operator="equal">
      <formula>"Variante"</formula>
    </cfRule>
    <cfRule type="cellIs" dxfId="827" priority="219" stopIfTrue="1" operator="equal">
      <formula>"Option"</formula>
    </cfRule>
  </conditionalFormatting>
  <conditionalFormatting sqref="E180">
    <cfRule type="cellIs" dxfId="826" priority="220" stopIfTrue="1" operator="equal">
      <formula>"A calculer"</formula>
    </cfRule>
  </conditionalFormatting>
  <conditionalFormatting sqref="L180">
    <cfRule type="cellIs" dxfId="825" priority="213" stopIfTrue="1" operator="equal">
      <formula>"Non totalisé"</formula>
    </cfRule>
    <cfRule type="cellIs" dxfId="824" priority="214" stopIfTrue="1" operator="equal">
      <formula>"Variante"</formula>
    </cfRule>
    <cfRule type="cellIs" dxfId="823" priority="215" stopIfTrue="1" operator="equal">
      <formula>"Option"</formula>
    </cfRule>
  </conditionalFormatting>
  <conditionalFormatting sqref="K180">
    <cfRule type="cellIs" dxfId="822" priority="216" stopIfTrue="1" operator="equal">
      <formula>"A calculer"</formula>
    </cfRule>
  </conditionalFormatting>
  <conditionalFormatting sqref="R180">
    <cfRule type="cellIs" dxfId="821" priority="209" stopIfTrue="1" operator="equal">
      <formula>"Non totalisé"</formula>
    </cfRule>
    <cfRule type="cellIs" dxfId="820" priority="210" stopIfTrue="1" operator="equal">
      <formula>"Variante"</formula>
    </cfRule>
    <cfRule type="cellIs" dxfId="819" priority="211" stopIfTrue="1" operator="equal">
      <formula>"Option"</formula>
    </cfRule>
  </conditionalFormatting>
  <conditionalFormatting sqref="Q180">
    <cfRule type="cellIs" dxfId="818" priority="212" stopIfTrue="1" operator="equal">
      <formula>"A calculer"</formula>
    </cfRule>
  </conditionalFormatting>
  <conditionalFormatting sqref="F192">
    <cfRule type="cellIs" dxfId="817" priority="205" stopIfTrue="1" operator="equal">
      <formula>"Non totalisé"</formula>
    </cfRule>
    <cfRule type="cellIs" dxfId="816" priority="206" stopIfTrue="1" operator="equal">
      <formula>"Variante"</formula>
    </cfRule>
    <cfRule type="cellIs" dxfId="815" priority="207" stopIfTrue="1" operator="equal">
      <formula>"Option"</formula>
    </cfRule>
  </conditionalFormatting>
  <conditionalFormatting sqref="E192">
    <cfRule type="cellIs" dxfId="814" priority="208" stopIfTrue="1" operator="equal">
      <formula>"A calculer"</formula>
    </cfRule>
  </conditionalFormatting>
  <conditionalFormatting sqref="L192">
    <cfRule type="cellIs" dxfId="813" priority="201" stopIfTrue="1" operator="equal">
      <formula>"Non totalisé"</formula>
    </cfRule>
    <cfRule type="cellIs" dxfId="812" priority="202" stopIfTrue="1" operator="equal">
      <formula>"Variante"</formula>
    </cfRule>
    <cfRule type="cellIs" dxfId="811" priority="203" stopIfTrue="1" operator="equal">
      <formula>"Option"</formula>
    </cfRule>
  </conditionalFormatting>
  <conditionalFormatting sqref="K192">
    <cfRule type="cellIs" dxfId="810" priority="204" stopIfTrue="1" operator="equal">
      <formula>"A calculer"</formula>
    </cfRule>
  </conditionalFormatting>
  <conditionalFormatting sqref="R192">
    <cfRule type="cellIs" dxfId="809" priority="197" stopIfTrue="1" operator="equal">
      <formula>"Non totalisé"</formula>
    </cfRule>
    <cfRule type="cellIs" dxfId="808" priority="198" stopIfTrue="1" operator="equal">
      <formula>"Variante"</formula>
    </cfRule>
    <cfRule type="cellIs" dxfId="807" priority="199" stopIfTrue="1" operator="equal">
      <formula>"Option"</formula>
    </cfRule>
  </conditionalFormatting>
  <conditionalFormatting sqref="Q192">
    <cfRule type="cellIs" dxfId="806" priority="200" stopIfTrue="1" operator="equal">
      <formula>"A calculer"</formula>
    </cfRule>
  </conditionalFormatting>
  <conditionalFormatting sqref="F193:F194">
    <cfRule type="cellIs" dxfId="805" priority="193" stopIfTrue="1" operator="equal">
      <formula>"Non totalisé"</formula>
    </cfRule>
    <cfRule type="cellIs" dxfId="804" priority="194" stopIfTrue="1" operator="equal">
      <formula>"Variante"</formula>
    </cfRule>
    <cfRule type="cellIs" dxfId="803" priority="195" stopIfTrue="1" operator="equal">
      <formula>"Option"</formula>
    </cfRule>
  </conditionalFormatting>
  <conditionalFormatting sqref="E193:E194">
    <cfRule type="cellIs" dxfId="802" priority="196" stopIfTrue="1" operator="equal">
      <formula>"A calculer"</formula>
    </cfRule>
  </conditionalFormatting>
  <conditionalFormatting sqref="L193">
    <cfRule type="cellIs" dxfId="801" priority="189" stopIfTrue="1" operator="equal">
      <formula>"Non totalisé"</formula>
    </cfRule>
    <cfRule type="cellIs" dxfId="800" priority="190" stopIfTrue="1" operator="equal">
      <formula>"Variante"</formula>
    </cfRule>
    <cfRule type="cellIs" dxfId="799" priority="191" stopIfTrue="1" operator="equal">
      <formula>"Option"</formula>
    </cfRule>
  </conditionalFormatting>
  <conditionalFormatting sqref="K193:K194">
    <cfRule type="cellIs" dxfId="798" priority="192" stopIfTrue="1" operator="equal">
      <formula>"A calculer"</formula>
    </cfRule>
  </conditionalFormatting>
  <conditionalFormatting sqref="R193">
    <cfRule type="cellIs" dxfId="797" priority="185" stopIfTrue="1" operator="equal">
      <formula>"Non totalisé"</formula>
    </cfRule>
    <cfRule type="cellIs" dxfId="796" priority="186" stopIfTrue="1" operator="equal">
      <formula>"Variante"</formula>
    </cfRule>
    <cfRule type="cellIs" dxfId="795" priority="187" stopIfTrue="1" operator="equal">
      <formula>"Option"</formula>
    </cfRule>
  </conditionalFormatting>
  <conditionalFormatting sqref="Q193:Q194">
    <cfRule type="cellIs" dxfId="794" priority="188" stopIfTrue="1" operator="equal">
      <formula>"A calculer"</formula>
    </cfRule>
  </conditionalFormatting>
  <conditionalFormatting sqref="F157">
    <cfRule type="cellIs" dxfId="793" priority="181" stopIfTrue="1" operator="equal">
      <formula>"Non totalisé"</formula>
    </cfRule>
    <cfRule type="cellIs" dxfId="792" priority="182" stopIfTrue="1" operator="equal">
      <formula>"Variante"</formula>
    </cfRule>
    <cfRule type="cellIs" dxfId="791" priority="183" stopIfTrue="1" operator="equal">
      <formula>"Option"</formula>
    </cfRule>
  </conditionalFormatting>
  <conditionalFormatting sqref="E157">
    <cfRule type="cellIs" dxfId="790" priority="184" stopIfTrue="1" operator="equal">
      <formula>"A calculer"</formula>
    </cfRule>
  </conditionalFormatting>
  <conditionalFormatting sqref="L157">
    <cfRule type="cellIs" dxfId="789" priority="177" stopIfTrue="1" operator="equal">
      <formula>"Non totalisé"</formula>
    </cfRule>
    <cfRule type="cellIs" dxfId="788" priority="178" stopIfTrue="1" operator="equal">
      <formula>"Variante"</formula>
    </cfRule>
    <cfRule type="cellIs" dxfId="787" priority="179" stopIfTrue="1" operator="equal">
      <formula>"Option"</formula>
    </cfRule>
  </conditionalFormatting>
  <conditionalFormatting sqref="K157">
    <cfRule type="cellIs" dxfId="786" priority="180" stopIfTrue="1" operator="equal">
      <formula>"A calculer"</formula>
    </cfRule>
  </conditionalFormatting>
  <conditionalFormatting sqref="R157">
    <cfRule type="cellIs" dxfId="785" priority="173" stopIfTrue="1" operator="equal">
      <formula>"Non totalisé"</formula>
    </cfRule>
    <cfRule type="cellIs" dxfId="784" priority="174" stopIfTrue="1" operator="equal">
      <formula>"Variante"</formula>
    </cfRule>
    <cfRule type="cellIs" dxfId="783" priority="175" stopIfTrue="1" operator="equal">
      <formula>"Option"</formula>
    </cfRule>
  </conditionalFormatting>
  <conditionalFormatting sqref="Q157">
    <cfRule type="cellIs" dxfId="782" priority="176" stopIfTrue="1" operator="equal">
      <formula>"A calculer"</formula>
    </cfRule>
  </conditionalFormatting>
  <conditionalFormatting sqref="F151">
    <cfRule type="cellIs" dxfId="781" priority="169" stopIfTrue="1" operator="equal">
      <formula>"Non totalisé"</formula>
    </cfRule>
    <cfRule type="cellIs" dxfId="780" priority="170" stopIfTrue="1" operator="equal">
      <formula>"Variante"</formula>
    </cfRule>
    <cfRule type="cellIs" dxfId="779" priority="171" stopIfTrue="1" operator="equal">
      <formula>"Option"</formula>
    </cfRule>
  </conditionalFormatting>
  <conditionalFormatting sqref="E151">
    <cfRule type="cellIs" dxfId="778" priority="172" stopIfTrue="1" operator="equal">
      <formula>"A calculer"</formula>
    </cfRule>
  </conditionalFormatting>
  <conditionalFormatting sqref="L151">
    <cfRule type="cellIs" dxfId="777" priority="165" stopIfTrue="1" operator="equal">
      <formula>"Non totalisé"</formula>
    </cfRule>
    <cfRule type="cellIs" dxfId="776" priority="166" stopIfTrue="1" operator="equal">
      <formula>"Variante"</formula>
    </cfRule>
    <cfRule type="cellIs" dxfId="775" priority="167" stopIfTrue="1" operator="equal">
      <formula>"Option"</formula>
    </cfRule>
  </conditionalFormatting>
  <conditionalFormatting sqref="K151">
    <cfRule type="cellIs" dxfId="774" priority="168" stopIfTrue="1" operator="equal">
      <formula>"A calculer"</formula>
    </cfRule>
  </conditionalFormatting>
  <conditionalFormatting sqref="R151">
    <cfRule type="cellIs" dxfId="773" priority="161" stopIfTrue="1" operator="equal">
      <formula>"Non totalisé"</formula>
    </cfRule>
    <cfRule type="cellIs" dxfId="772" priority="162" stopIfTrue="1" operator="equal">
      <formula>"Variante"</formula>
    </cfRule>
    <cfRule type="cellIs" dxfId="771" priority="163" stopIfTrue="1" operator="equal">
      <formula>"Option"</formula>
    </cfRule>
  </conditionalFormatting>
  <conditionalFormatting sqref="Q151">
    <cfRule type="cellIs" dxfId="770" priority="164" stopIfTrue="1" operator="equal">
      <formula>"A calculer"</formula>
    </cfRule>
  </conditionalFormatting>
  <conditionalFormatting sqref="F161">
    <cfRule type="cellIs" dxfId="769" priority="157" stopIfTrue="1" operator="equal">
      <formula>"Non totalisé"</formula>
    </cfRule>
    <cfRule type="cellIs" dxfId="768" priority="158" stopIfTrue="1" operator="equal">
      <formula>"Variante"</formula>
    </cfRule>
    <cfRule type="cellIs" dxfId="767" priority="159" stopIfTrue="1" operator="equal">
      <formula>"Option"</formula>
    </cfRule>
  </conditionalFormatting>
  <conditionalFormatting sqref="E161">
    <cfRule type="cellIs" dxfId="766" priority="160" stopIfTrue="1" operator="equal">
      <formula>"A calculer"</formula>
    </cfRule>
  </conditionalFormatting>
  <conditionalFormatting sqref="L161">
    <cfRule type="cellIs" dxfId="765" priority="154" stopIfTrue="1" operator="equal">
      <formula>"Non totalisé"</formula>
    </cfRule>
    <cfRule type="cellIs" dxfId="764" priority="155" stopIfTrue="1" operator="equal">
      <formula>"Variante"</formula>
    </cfRule>
    <cfRule type="cellIs" dxfId="763" priority="156" stopIfTrue="1" operator="equal">
      <formula>"Option"</formula>
    </cfRule>
  </conditionalFormatting>
  <conditionalFormatting sqref="R161">
    <cfRule type="cellIs" dxfId="762" priority="150" stopIfTrue="1" operator="equal">
      <formula>"Non totalisé"</formula>
    </cfRule>
    <cfRule type="cellIs" dxfId="761" priority="151" stopIfTrue="1" operator="equal">
      <formula>"Variante"</formula>
    </cfRule>
    <cfRule type="cellIs" dxfId="760" priority="152" stopIfTrue="1" operator="equal">
      <formula>"Option"</formula>
    </cfRule>
  </conditionalFormatting>
  <conditionalFormatting sqref="Q161">
    <cfRule type="cellIs" dxfId="759" priority="153" stopIfTrue="1" operator="equal">
      <formula>"A calculer"</formula>
    </cfRule>
  </conditionalFormatting>
  <conditionalFormatting sqref="F175:F176">
    <cfRule type="cellIs" dxfId="758" priority="146" stopIfTrue="1" operator="equal">
      <formula>"Non totalisé"</formula>
    </cfRule>
    <cfRule type="cellIs" dxfId="757" priority="147" stopIfTrue="1" operator="equal">
      <formula>"Variante"</formula>
    </cfRule>
    <cfRule type="cellIs" dxfId="756" priority="148" stopIfTrue="1" operator="equal">
      <formula>"Option"</formula>
    </cfRule>
  </conditionalFormatting>
  <conditionalFormatting sqref="E175:E176">
    <cfRule type="cellIs" dxfId="755" priority="149" stopIfTrue="1" operator="equal">
      <formula>"A calculer"</formula>
    </cfRule>
  </conditionalFormatting>
  <conditionalFormatting sqref="L175">
    <cfRule type="cellIs" dxfId="754" priority="142" stopIfTrue="1" operator="equal">
      <formula>"Non totalisé"</formula>
    </cfRule>
    <cfRule type="cellIs" dxfId="753" priority="143" stopIfTrue="1" operator="equal">
      <formula>"Variante"</formula>
    </cfRule>
    <cfRule type="cellIs" dxfId="752" priority="144" stopIfTrue="1" operator="equal">
      <formula>"Option"</formula>
    </cfRule>
  </conditionalFormatting>
  <conditionalFormatting sqref="K175:K176">
    <cfRule type="cellIs" dxfId="751" priority="145" stopIfTrue="1" operator="equal">
      <formula>"A calculer"</formula>
    </cfRule>
  </conditionalFormatting>
  <conditionalFormatting sqref="R175">
    <cfRule type="cellIs" dxfId="750" priority="138" stopIfTrue="1" operator="equal">
      <formula>"Non totalisé"</formula>
    </cfRule>
    <cfRule type="cellIs" dxfId="749" priority="139" stopIfTrue="1" operator="equal">
      <formula>"Variante"</formula>
    </cfRule>
    <cfRule type="cellIs" dxfId="748" priority="140" stopIfTrue="1" operator="equal">
      <formula>"Option"</formula>
    </cfRule>
  </conditionalFormatting>
  <conditionalFormatting sqref="Q175:Q176">
    <cfRule type="cellIs" dxfId="747" priority="141" stopIfTrue="1" operator="equal">
      <formula>"A calculer"</formula>
    </cfRule>
  </conditionalFormatting>
  <conditionalFormatting sqref="F174">
    <cfRule type="cellIs" dxfId="746" priority="134" stopIfTrue="1" operator="equal">
      <formula>"Non totalisé"</formula>
    </cfRule>
    <cfRule type="cellIs" dxfId="745" priority="135" stopIfTrue="1" operator="equal">
      <formula>"Variante"</formula>
    </cfRule>
    <cfRule type="cellIs" dxfId="744" priority="136" stopIfTrue="1" operator="equal">
      <formula>"Option"</formula>
    </cfRule>
  </conditionalFormatting>
  <conditionalFormatting sqref="E174">
    <cfRule type="cellIs" dxfId="743" priority="137" stopIfTrue="1" operator="equal">
      <formula>"A calculer"</formula>
    </cfRule>
  </conditionalFormatting>
  <conditionalFormatting sqref="L174">
    <cfRule type="cellIs" dxfId="742" priority="130" stopIfTrue="1" operator="equal">
      <formula>"Non totalisé"</formula>
    </cfRule>
    <cfRule type="cellIs" dxfId="741" priority="131" stopIfTrue="1" operator="equal">
      <formula>"Variante"</formula>
    </cfRule>
    <cfRule type="cellIs" dxfId="740" priority="132" stopIfTrue="1" operator="equal">
      <formula>"Option"</formula>
    </cfRule>
  </conditionalFormatting>
  <conditionalFormatting sqref="K174">
    <cfRule type="cellIs" dxfId="739" priority="133" stopIfTrue="1" operator="equal">
      <formula>"A calculer"</formula>
    </cfRule>
  </conditionalFormatting>
  <conditionalFormatting sqref="R174">
    <cfRule type="cellIs" dxfId="738" priority="126" stopIfTrue="1" operator="equal">
      <formula>"Non totalisé"</formula>
    </cfRule>
    <cfRule type="cellIs" dxfId="737" priority="127" stopIfTrue="1" operator="equal">
      <formula>"Variante"</formula>
    </cfRule>
    <cfRule type="cellIs" dxfId="736" priority="128" stopIfTrue="1" operator="equal">
      <formula>"Option"</formula>
    </cfRule>
  </conditionalFormatting>
  <conditionalFormatting sqref="Q174">
    <cfRule type="cellIs" dxfId="735" priority="129" stopIfTrue="1" operator="equal">
      <formula>"A calculer"</formula>
    </cfRule>
  </conditionalFormatting>
  <conditionalFormatting sqref="L215">
    <cfRule type="cellIs" dxfId="734" priority="123" stopIfTrue="1" operator="equal">
      <formula>"Non totalisé"</formula>
    </cfRule>
    <cfRule type="cellIs" dxfId="733" priority="124" stopIfTrue="1" operator="equal">
      <formula>"Variante"</formula>
    </cfRule>
    <cfRule type="cellIs" dxfId="732" priority="125" stopIfTrue="1" operator="equal">
      <formula>"Option"</formula>
    </cfRule>
  </conditionalFormatting>
  <conditionalFormatting sqref="R215">
    <cfRule type="cellIs" dxfId="731" priority="120" stopIfTrue="1" operator="equal">
      <formula>"Non totalisé"</formula>
    </cfRule>
    <cfRule type="cellIs" dxfId="730" priority="121" stopIfTrue="1" operator="equal">
      <formula>"Variante"</formula>
    </cfRule>
    <cfRule type="cellIs" dxfId="729" priority="122" stopIfTrue="1" operator="equal">
      <formula>"Option"</formula>
    </cfRule>
  </conditionalFormatting>
  <conditionalFormatting sqref="L255">
    <cfRule type="cellIs" dxfId="728" priority="117" stopIfTrue="1" operator="equal">
      <formula>"Non totalisé"</formula>
    </cfRule>
    <cfRule type="cellIs" dxfId="727" priority="118" stopIfTrue="1" operator="equal">
      <formula>"Variante"</formula>
    </cfRule>
    <cfRule type="cellIs" dxfId="726" priority="119" stopIfTrue="1" operator="equal">
      <formula>"Option"</formula>
    </cfRule>
  </conditionalFormatting>
  <conditionalFormatting sqref="R255">
    <cfRule type="cellIs" dxfId="725" priority="114" stopIfTrue="1" operator="equal">
      <formula>"Non totalisé"</formula>
    </cfRule>
    <cfRule type="cellIs" dxfId="724" priority="115" stopIfTrue="1" operator="equal">
      <formula>"Variante"</formula>
    </cfRule>
    <cfRule type="cellIs" dxfId="723" priority="116" stopIfTrue="1" operator="equal">
      <formula>"Option"</formula>
    </cfRule>
  </conditionalFormatting>
  <conditionalFormatting sqref="L214">
    <cfRule type="cellIs" dxfId="722" priority="111" stopIfTrue="1" operator="equal">
      <formula>"Non totalisé"</formula>
    </cfRule>
    <cfRule type="cellIs" dxfId="721" priority="112" stopIfTrue="1" operator="equal">
      <formula>"Variante"</formula>
    </cfRule>
    <cfRule type="cellIs" dxfId="720" priority="113" stopIfTrue="1" operator="equal">
      <formula>"Option"</formula>
    </cfRule>
  </conditionalFormatting>
  <conditionalFormatting sqref="R214">
    <cfRule type="cellIs" dxfId="719" priority="108" stopIfTrue="1" operator="equal">
      <formula>"Non totalisé"</formula>
    </cfRule>
    <cfRule type="cellIs" dxfId="718" priority="109" stopIfTrue="1" operator="equal">
      <formula>"Variante"</formula>
    </cfRule>
    <cfRule type="cellIs" dxfId="717" priority="110" stopIfTrue="1" operator="equal">
      <formula>"Option"</formula>
    </cfRule>
  </conditionalFormatting>
  <conditionalFormatting sqref="L194">
    <cfRule type="cellIs" dxfId="716" priority="105" stopIfTrue="1" operator="equal">
      <formula>"Non totalisé"</formula>
    </cfRule>
    <cfRule type="cellIs" dxfId="715" priority="106" stopIfTrue="1" operator="equal">
      <formula>"Variante"</formula>
    </cfRule>
    <cfRule type="cellIs" dxfId="714" priority="107" stopIfTrue="1" operator="equal">
      <formula>"Option"</formula>
    </cfRule>
  </conditionalFormatting>
  <conditionalFormatting sqref="R194">
    <cfRule type="cellIs" dxfId="713" priority="102" stopIfTrue="1" operator="equal">
      <formula>"Non totalisé"</formula>
    </cfRule>
    <cfRule type="cellIs" dxfId="712" priority="103" stopIfTrue="1" operator="equal">
      <formula>"Variante"</formula>
    </cfRule>
    <cfRule type="cellIs" dxfId="711" priority="104" stopIfTrue="1" operator="equal">
      <formula>"Option"</formula>
    </cfRule>
  </conditionalFormatting>
  <conditionalFormatting sqref="L176">
    <cfRule type="cellIs" dxfId="710" priority="99" stopIfTrue="1" operator="equal">
      <formula>"Non totalisé"</formula>
    </cfRule>
    <cfRule type="cellIs" dxfId="709" priority="100" stopIfTrue="1" operator="equal">
      <formula>"Variante"</formula>
    </cfRule>
    <cfRule type="cellIs" dxfId="708" priority="101" stopIfTrue="1" operator="equal">
      <formula>"Option"</formula>
    </cfRule>
  </conditionalFormatting>
  <conditionalFormatting sqref="R176">
    <cfRule type="cellIs" dxfId="707" priority="96" stopIfTrue="1" operator="equal">
      <formula>"Non totalisé"</formula>
    </cfRule>
    <cfRule type="cellIs" dxfId="706" priority="97" stopIfTrue="1" operator="equal">
      <formula>"Variante"</formula>
    </cfRule>
    <cfRule type="cellIs" dxfId="705" priority="98" stopIfTrue="1" operator="equal">
      <formula>"Option"</formula>
    </cfRule>
  </conditionalFormatting>
  <conditionalFormatting sqref="L148">
    <cfRule type="cellIs" dxfId="704" priority="93" stopIfTrue="1" operator="equal">
      <formula>"Non totalisé"</formula>
    </cfRule>
    <cfRule type="cellIs" dxfId="703" priority="94" stopIfTrue="1" operator="equal">
      <formula>"Variante"</formula>
    </cfRule>
    <cfRule type="cellIs" dxfId="702" priority="95" stopIfTrue="1" operator="equal">
      <formula>"Option"</formula>
    </cfRule>
  </conditionalFormatting>
  <conditionalFormatting sqref="R148">
    <cfRule type="cellIs" dxfId="701" priority="90" stopIfTrue="1" operator="equal">
      <formula>"Non totalisé"</formula>
    </cfRule>
    <cfRule type="cellIs" dxfId="700" priority="91" stopIfTrue="1" operator="equal">
      <formula>"Variante"</formula>
    </cfRule>
    <cfRule type="cellIs" dxfId="699" priority="92" stopIfTrue="1" operator="equal">
      <formula>"Option"</formula>
    </cfRule>
  </conditionalFormatting>
  <conditionalFormatting sqref="L125">
    <cfRule type="cellIs" dxfId="698" priority="87" stopIfTrue="1" operator="equal">
      <formula>"Non totalisé"</formula>
    </cfRule>
    <cfRule type="cellIs" dxfId="697" priority="88" stopIfTrue="1" operator="equal">
      <formula>"Variante"</formula>
    </cfRule>
    <cfRule type="cellIs" dxfId="696" priority="89" stopIfTrue="1" operator="equal">
      <formula>"Option"</formula>
    </cfRule>
  </conditionalFormatting>
  <conditionalFormatting sqref="R125">
    <cfRule type="cellIs" dxfId="695" priority="84" stopIfTrue="1" operator="equal">
      <formula>"Non totalisé"</formula>
    </cfRule>
    <cfRule type="cellIs" dxfId="694" priority="85" stopIfTrue="1" operator="equal">
      <formula>"Variante"</formula>
    </cfRule>
    <cfRule type="cellIs" dxfId="693" priority="86" stopIfTrue="1" operator="equal">
      <formula>"Option"</formula>
    </cfRule>
  </conditionalFormatting>
  <conditionalFormatting sqref="K7:K8">
    <cfRule type="cellIs" dxfId="692" priority="83" stopIfTrue="1" operator="equal">
      <formula>"A calculer"</formula>
    </cfRule>
  </conditionalFormatting>
  <conditionalFormatting sqref="Q7:Q8">
    <cfRule type="cellIs" dxfId="691" priority="82" stopIfTrue="1" operator="equal">
      <formula>"A calculer"</formula>
    </cfRule>
  </conditionalFormatting>
  <conditionalFormatting sqref="K19:K25">
    <cfRule type="cellIs" dxfId="690" priority="81" stopIfTrue="1" operator="equal">
      <formula>"A calculer"</formula>
    </cfRule>
  </conditionalFormatting>
  <conditionalFormatting sqref="Q19:Q25">
    <cfRule type="cellIs" dxfId="689" priority="80" stopIfTrue="1" operator="equal">
      <formula>"A calculer"</formula>
    </cfRule>
  </conditionalFormatting>
  <conditionalFormatting sqref="K90:K93">
    <cfRule type="cellIs" dxfId="688" priority="79" stopIfTrue="1" operator="equal">
      <formula>"A calculer"</formula>
    </cfRule>
  </conditionalFormatting>
  <conditionalFormatting sqref="Q90:Q93">
    <cfRule type="cellIs" dxfId="687" priority="78" stopIfTrue="1" operator="equal">
      <formula>"A calculer"</formula>
    </cfRule>
  </conditionalFormatting>
  <conditionalFormatting sqref="K109:K110">
    <cfRule type="cellIs" dxfId="686" priority="77" stopIfTrue="1" operator="equal">
      <formula>"A calculer"</formula>
    </cfRule>
  </conditionalFormatting>
  <conditionalFormatting sqref="Q109:Q110">
    <cfRule type="cellIs" dxfId="685" priority="76" stopIfTrue="1" operator="equal">
      <formula>"A calculer"</formula>
    </cfRule>
  </conditionalFormatting>
  <conditionalFormatting sqref="E112">
    <cfRule type="cellIs" dxfId="684" priority="75" stopIfTrue="1" operator="equal">
      <formula>"A calculer"</formula>
    </cfRule>
  </conditionalFormatting>
  <conditionalFormatting sqref="K112">
    <cfRule type="cellIs" dxfId="683" priority="74" stopIfTrue="1" operator="equal">
      <formula>"A calculer"</formula>
    </cfRule>
  </conditionalFormatting>
  <conditionalFormatting sqref="Q112">
    <cfRule type="cellIs" dxfId="682" priority="73" stopIfTrue="1" operator="equal">
      <formula>"A calculer"</formula>
    </cfRule>
  </conditionalFormatting>
  <conditionalFormatting sqref="E124">
    <cfRule type="cellIs" dxfId="681" priority="72" stopIfTrue="1" operator="equal">
      <formula>"A calculer"</formula>
    </cfRule>
  </conditionalFormatting>
  <conditionalFormatting sqref="K124">
    <cfRule type="cellIs" dxfId="680" priority="71" stopIfTrue="1" operator="equal">
      <formula>"A calculer"</formula>
    </cfRule>
  </conditionalFormatting>
  <conditionalFormatting sqref="Q124">
    <cfRule type="cellIs" dxfId="679" priority="70" stopIfTrue="1" operator="equal">
      <formula>"A calculer"</formula>
    </cfRule>
  </conditionalFormatting>
  <conditionalFormatting sqref="K147">
    <cfRule type="cellIs" dxfId="678" priority="69" stopIfTrue="1" operator="equal">
      <formula>"A calculer"</formula>
    </cfRule>
  </conditionalFormatting>
  <conditionalFormatting sqref="Q147">
    <cfRule type="cellIs" dxfId="677" priority="68" stopIfTrue="1" operator="equal">
      <formula>"A calculer"</formula>
    </cfRule>
  </conditionalFormatting>
  <conditionalFormatting sqref="E159">
    <cfRule type="cellIs" dxfId="676" priority="67" stopIfTrue="1" operator="equal">
      <formula>"A calculer"</formula>
    </cfRule>
  </conditionalFormatting>
  <conditionalFormatting sqref="E160">
    <cfRule type="cellIs" dxfId="675" priority="66" stopIfTrue="1" operator="equal">
      <formula>"A calculer"</formula>
    </cfRule>
  </conditionalFormatting>
  <conditionalFormatting sqref="K249">
    <cfRule type="cellIs" dxfId="674" priority="46" stopIfTrue="1" operator="equal">
      <formula>"A calculer"</formula>
    </cfRule>
  </conditionalFormatting>
  <conditionalFormatting sqref="K250">
    <cfRule type="cellIs" dxfId="673" priority="45" stopIfTrue="1" operator="equal">
      <formula>"A calculer"</formula>
    </cfRule>
  </conditionalFormatting>
  <conditionalFormatting sqref="Q159">
    <cfRule type="cellIs" dxfId="672" priority="65" stopIfTrue="1" operator="equal">
      <formula>"A calculer"</formula>
    </cfRule>
  </conditionalFormatting>
  <conditionalFormatting sqref="Q160">
    <cfRule type="cellIs" dxfId="671" priority="64" stopIfTrue="1" operator="equal">
      <formula>"A calculer"</formula>
    </cfRule>
  </conditionalFormatting>
  <conditionalFormatting sqref="K162:K173">
    <cfRule type="cellIs" dxfId="670" priority="63" stopIfTrue="1" operator="equal">
      <formula>"A calculer"</formula>
    </cfRule>
  </conditionalFormatting>
  <conditionalFormatting sqref="K161">
    <cfRule type="cellIs" dxfId="669" priority="62" stopIfTrue="1" operator="equal">
      <formula>"A calculer"</formula>
    </cfRule>
  </conditionalFormatting>
  <conditionalFormatting sqref="K159">
    <cfRule type="cellIs" dxfId="668" priority="61" stopIfTrue="1" operator="equal">
      <formula>"A calculer"</formula>
    </cfRule>
  </conditionalFormatting>
  <conditionalFormatting sqref="K160">
    <cfRule type="cellIs" dxfId="667" priority="60" stopIfTrue="1" operator="equal">
      <formula>"A calculer"</formula>
    </cfRule>
  </conditionalFormatting>
  <conditionalFormatting sqref="K191">
    <cfRule type="cellIs" dxfId="666" priority="59" stopIfTrue="1" operator="equal">
      <formula>"A calculer"</formula>
    </cfRule>
  </conditionalFormatting>
  <conditionalFormatting sqref="Q191">
    <cfRule type="cellIs" dxfId="665" priority="58" stopIfTrue="1" operator="equal">
      <formula>"A calculer"</formula>
    </cfRule>
  </conditionalFormatting>
  <conditionalFormatting sqref="K209:K213">
    <cfRule type="cellIs" dxfId="664" priority="57" stopIfTrue="1" operator="equal">
      <formula>"A calculer"</formula>
    </cfRule>
  </conditionalFormatting>
  <conditionalFormatting sqref="Q209:Q213">
    <cfRule type="cellIs" dxfId="663" priority="56" stopIfTrue="1" operator="equal">
      <formula>"A calculer"</formula>
    </cfRule>
  </conditionalFormatting>
  <conditionalFormatting sqref="K242">
    <cfRule type="cellIs" dxfId="662" priority="55" stopIfTrue="1" operator="equal">
      <formula>"A calculer"</formula>
    </cfRule>
  </conditionalFormatting>
  <conditionalFormatting sqref="Q242">
    <cfRule type="cellIs" dxfId="661" priority="54" stopIfTrue="1" operator="equal">
      <formula>"A calculer"</formula>
    </cfRule>
  </conditionalFormatting>
  <conditionalFormatting sqref="E254">
    <cfRule type="cellIs" dxfId="660" priority="53" stopIfTrue="1" operator="equal">
      <formula>"A calculer"</formula>
    </cfRule>
  </conditionalFormatting>
  <conditionalFormatting sqref="K252">
    <cfRule type="cellIs" dxfId="659" priority="52" stopIfTrue="1" operator="equal">
      <formula>"A calculer"</formula>
    </cfRule>
  </conditionalFormatting>
  <conditionalFormatting sqref="K254">
    <cfRule type="cellIs" dxfId="658" priority="51" stopIfTrue="1" operator="equal">
      <formula>"A calculer"</formula>
    </cfRule>
  </conditionalFormatting>
  <conditionalFormatting sqref="Q252">
    <cfRule type="cellIs" dxfId="657" priority="50" stopIfTrue="1" operator="equal">
      <formula>"A calculer"</formula>
    </cfRule>
  </conditionalFormatting>
  <conditionalFormatting sqref="Q254">
    <cfRule type="cellIs" dxfId="656" priority="49" stopIfTrue="1" operator="equal">
      <formula>"A calculer"</formula>
    </cfRule>
  </conditionalFormatting>
  <conditionalFormatting sqref="Q249">
    <cfRule type="cellIs" dxfId="655" priority="48" stopIfTrue="1" operator="equal">
      <formula>"A calculer"</formula>
    </cfRule>
  </conditionalFormatting>
  <conditionalFormatting sqref="Q250">
    <cfRule type="cellIs" dxfId="654" priority="47" stopIfTrue="1" operator="equal">
      <formula>"A calculer"</formula>
    </cfRule>
  </conditionalFormatting>
  <conditionalFormatting sqref="E249">
    <cfRule type="cellIs" dxfId="653" priority="44" stopIfTrue="1" operator="equal">
      <formula>"A calculer"</formula>
    </cfRule>
  </conditionalFormatting>
  <conditionalFormatting sqref="E250">
    <cfRule type="cellIs" dxfId="652" priority="43" stopIfTrue="1" operator="equal">
      <formula>"A calculer"</formula>
    </cfRule>
  </conditionalFormatting>
  <conditionalFormatting sqref="L25">
    <cfRule type="cellIs" dxfId="651" priority="40" stopIfTrue="1" operator="equal">
      <formula>"Non totalisé"</formula>
    </cfRule>
    <cfRule type="cellIs" dxfId="650" priority="41" stopIfTrue="1" operator="equal">
      <formula>"Variante"</formula>
    </cfRule>
    <cfRule type="cellIs" dxfId="649" priority="42" stopIfTrue="1" operator="equal">
      <formula>"Option"</formula>
    </cfRule>
  </conditionalFormatting>
  <conditionalFormatting sqref="R25">
    <cfRule type="cellIs" dxfId="648" priority="37" stopIfTrue="1" operator="equal">
      <formula>"Non totalisé"</formula>
    </cfRule>
    <cfRule type="cellIs" dxfId="647" priority="38" stopIfTrue="1" operator="equal">
      <formula>"Variante"</formula>
    </cfRule>
    <cfRule type="cellIs" dxfId="646" priority="39" stopIfTrue="1" operator="equal">
      <formula>"Option"</formula>
    </cfRule>
  </conditionalFormatting>
  <conditionalFormatting sqref="L116">
    <cfRule type="cellIs" dxfId="645" priority="34" stopIfTrue="1" operator="equal">
      <formula>"Non totalisé"</formula>
    </cfRule>
    <cfRule type="cellIs" dxfId="644" priority="35" stopIfTrue="1" operator="equal">
      <formula>"Variante"</formula>
    </cfRule>
    <cfRule type="cellIs" dxfId="643" priority="36" stopIfTrue="1" operator="equal">
      <formula>"Option"</formula>
    </cfRule>
  </conditionalFormatting>
  <conditionalFormatting sqref="R116">
    <cfRule type="cellIs" dxfId="642" priority="31" stopIfTrue="1" operator="equal">
      <formula>"Non totalisé"</formula>
    </cfRule>
    <cfRule type="cellIs" dxfId="641" priority="32" stopIfTrue="1" operator="equal">
      <formula>"Variante"</formula>
    </cfRule>
    <cfRule type="cellIs" dxfId="640" priority="33" stopIfTrue="1" operator="equal">
      <formula>"Option"</formula>
    </cfRule>
  </conditionalFormatting>
  <conditionalFormatting sqref="F106">
    <cfRule type="cellIs" dxfId="639" priority="27" stopIfTrue="1" operator="equal">
      <formula>"Non totalisé"</formula>
    </cfRule>
    <cfRule type="cellIs" dxfId="638" priority="28" stopIfTrue="1" operator="equal">
      <formula>"Variante"</formula>
    </cfRule>
    <cfRule type="cellIs" dxfId="637" priority="29" stopIfTrue="1" operator="equal">
      <formula>"Option"</formula>
    </cfRule>
  </conditionalFormatting>
  <conditionalFormatting sqref="E106">
    <cfRule type="cellIs" dxfId="636" priority="30" stopIfTrue="1" operator="equal">
      <formula>"A calculer"</formula>
    </cfRule>
  </conditionalFormatting>
  <conditionalFormatting sqref="L106">
    <cfRule type="cellIs" dxfId="635" priority="23" stopIfTrue="1" operator="equal">
      <formula>"Non totalisé"</formula>
    </cfRule>
    <cfRule type="cellIs" dxfId="634" priority="24" stopIfTrue="1" operator="equal">
      <formula>"Variante"</formula>
    </cfRule>
    <cfRule type="cellIs" dxfId="633" priority="25" stopIfTrue="1" operator="equal">
      <formula>"Option"</formula>
    </cfRule>
  </conditionalFormatting>
  <conditionalFormatting sqref="K106">
    <cfRule type="cellIs" dxfId="632" priority="26" stopIfTrue="1" operator="equal">
      <formula>"A calculer"</formula>
    </cfRule>
  </conditionalFormatting>
  <conditionalFormatting sqref="R106">
    <cfRule type="cellIs" dxfId="631" priority="19" stopIfTrue="1" operator="equal">
      <formula>"Non totalisé"</formula>
    </cfRule>
    <cfRule type="cellIs" dxfId="630" priority="20" stopIfTrue="1" operator="equal">
      <formula>"Variante"</formula>
    </cfRule>
    <cfRule type="cellIs" dxfId="629" priority="21" stopIfTrue="1" operator="equal">
      <formula>"Option"</formula>
    </cfRule>
  </conditionalFormatting>
  <conditionalFormatting sqref="Q106">
    <cfRule type="cellIs" dxfId="628" priority="22" stopIfTrue="1" operator="equal">
      <formula>"A calculer"</formula>
    </cfRule>
  </conditionalFormatting>
  <pageMargins left="0.55118110236220474" right="0.55118110236220474" top="0.55118110236220474" bottom="0.55118110236220474" header="0.27559055118110237" footer="0.35433070866141736"/>
  <pageSetup paperSize="8" scale="60" fitToHeight="32767" orientation="portrait" r:id="rId1"/>
  <headerFooter alignWithMargins="0">
    <oddHeader>&amp;L2017 07 24  - Saint Mars de Coutais 
ZAC des Millauds - &amp;RDPGF - Lot n°1 TERRASSEMENT-VRD - ESPACES VERTS 
DCE - Edition du 2/07/2018</oddHeader>
    <oddFooter>&amp;CEdition du 2/07/2018&amp;RPage &amp;[Page]/&amp;[Pages]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>
    <tabColor theme="3" tint="0.79998168889431442"/>
    <pageSetUpPr fitToPage="1"/>
  </sheetPr>
  <dimension ref="A1:T261"/>
  <sheetViews>
    <sheetView showGridLines="0" tabSelected="1" topLeftCell="A241" workbookViewId="0">
      <selection activeCell="B264" sqref="B264"/>
    </sheetView>
  </sheetViews>
  <sheetFormatPr baseColWidth="10" defaultRowHeight="13.2"/>
  <cols>
    <col min="1" max="1" width="9.5546875" customWidth="1"/>
    <col min="2" max="2" width="64.33203125" customWidth="1"/>
    <col min="3" max="4" width="8.109375" customWidth="1"/>
    <col min="5" max="5" width="10.6640625" customWidth="1"/>
    <col min="6" max="8" width="12.5546875" hidden="1" customWidth="1"/>
    <col min="9" max="10" width="8.109375" customWidth="1"/>
    <col min="11" max="11" width="10.6640625" customWidth="1"/>
    <col min="12" max="14" width="12.5546875" hidden="1" customWidth="1"/>
    <col min="15" max="16" width="8.109375" customWidth="1"/>
    <col min="17" max="17" width="10.6640625" customWidth="1"/>
    <col min="18" max="20" width="12.5546875" hidden="1" customWidth="1"/>
  </cols>
  <sheetData>
    <row r="1" spans="1:20" ht="15" customHeight="1">
      <c r="A1" s="32"/>
      <c r="B1" s="32"/>
      <c r="C1" s="237" t="s">
        <v>468</v>
      </c>
      <c r="D1" s="238"/>
      <c r="E1" s="238"/>
      <c r="F1" s="238"/>
      <c r="G1" s="238"/>
      <c r="H1" s="239"/>
      <c r="I1" s="240" t="s">
        <v>469</v>
      </c>
      <c r="J1" s="241"/>
      <c r="K1" s="241"/>
      <c r="L1" s="241"/>
      <c r="M1" s="241"/>
      <c r="N1" s="242"/>
      <c r="O1" s="243" t="s">
        <v>470</v>
      </c>
      <c r="P1" s="244"/>
      <c r="Q1" s="244"/>
      <c r="R1" s="244"/>
      <c r="S1" s="244"/>
      <c r="T1" s="245"/>
    </row>
    <row r="2" spans="1:20" ht="20.399999999999999">
      <c r="A2" s="33" t="s">
        <v>2</v>
      </c>
      <c r="B2" s="33" t="s">
        <v>3</v>
      </c>
      <c r="C2" s="34" t="s">
        <v>1</v>
      </c>
      <c r="D2" s="34" t="s">
        <v>4</v>
      </c>
      <c r="E2" s="34" t="s">
        <v>5</v>
      </c>
      <c r="F2" s="34" t="s">
        <v>6</v>
      </c>
      <c r="G2" s="34" t="s">
        <v>7</v>
      </c>
      <c r="H2" s="34" t="s">
        <v>467</v>
      </c>
      <c r="I2" s="35" t="s">
        <v>1</v>
      </c>
      <c r="J2" s="35" t="s">
        <v>4</v>
      </c>
      <c r="K2" s="35" t="s">
        <v>5</v>
      </c>
      <c r="L2" s="35" t="s">
        <v>6</v>
      </c>
      <c r="M2" s="35" t="s">
        <v>7</v>
      </c>
      <c r="N2" s="35" t="s">
        <v>467</v>
      </c>
      <c r="O2" s="36" t="s">
        <v>1</v>
      </c>
      <c r="P2" s="36" t="s">
        <v>4</v>
      </c>
      <c r="Q2" s="36" t="s">
        <v>5</v>
      </c>
      <c r="R2" s="36" t="s">
        <v>6</v>
      </c>
      <c r="S2" s="36" t="s">
        <v>7</v>
      </c>
      <c r="T2" s="36" t="s">
        <v>467</v>
      </c>
    </row>
    <row r="3" spans="1:20" ht="15.6">
      <c r="A3" s="164" t="s">
        <v>8</v>
      </c>
      <c r="B3" s="165" t="s">
        <v>9</v>
      </c>
      <c r="C3" s="166"/>
      <c r="D3" s="166"/>
      <c r="E3" s="166"/>
      <c r="F3" s="166"/>
      <c r="G3" s="167"/>
      <c r="H3" s="166"/>
      <c r="I3" s="166"/>
      <c r="J3" s="166"/>
      <c r="K3" s="166"/>
      <c r="L3" s="166"/>
      <c r="M3" s="167"/>
      <c r="N3" s="166"/>
      <c r="O3" s="166"/>
      <c r="P3" s="166"/>
      <c r="Q3" s="166"/>
      <c r="R3" s="166"/>
      <c r="S3" s="167"/>
      <c r="T3" s="166"/>
    </row>
    <row r="4" spans="1:20" ht="15.6">
      <c r="A4" s="168" t="s">
        <v>10</v>
      </c>
      <c r="B4" s="169" t="s">
        <v>11</v>
      </c>
      <c r="C4" s="166"/>
      <c r="D4" s="166"/>
      <c r="E4" s="166"/>
      <c r="F4" s="166"/>
      <c r="G4" s="170"/>
      <c r="H4" s="166"/>
      <c r="I4" s="166"/>
      <c r="J4" s="166"/>
      <c r="K4" s="166"/>
      <c r="L4" s="166"/>
      <c r="M4" s="170"/>
      <c r="N4" s="166"/>
      <c r="O4" s="166"/>
      <c r="P4" s="166"/>
      <c r="Q4" s="166"/>
      <c r="R4" s="166"/>
      <c r="S4" s="170"/>
      <c r="T4" s="166"/>
    </row>
    <row r="5" spans="1:20" ht="13.8">
      <c r="A5" s="168" t="s">
        <v>12</v>
      </c>
      <c r="B5" s="39" t="s">
        <v>13</v>
      </c>
      <c r="C5" s="146"/>
      <c r="D5" s="146"/>
      <c r="E5" s="146"/>
      <c r="F5" s="146"/>
      <c r="G5" s="147"/>
      <c r="H5" s="146"/>
      <c r="I5" s="146"/>
      <c r="J5" s="146"/>
      <c r="K5" s="146"/>
      <c r="L5" s="146"/>
      <c r="M5" s="147"/>
      <c r="N5" s="146"/>
      <c r="O5" s="146"/>
      <c r="P5" s="146"/>
      <c r="Q5" s="146"/>
      <c r="R5" s="146"/>
      <c r="S5" s="147"/>
      <c r="T5" s="146"/>
    </row>
    <row r="6" spans="1:20" ht="13.8">
      <c r="A6" s="168" t="s">
        <v>14</v>
      </c>
      <c r="B6" s="37" t="s">
        <v>15</v>
      </c>
      <c r="C6" s="140"/>
      <c r="D6" s="140"/>
      <c r="E6" s="140"/>
      <c r="F6" s="140"/>
      <c r="G6" s="141"/>
      <c r="H6" s="140"/>
      <c r="I6" s="140"/>
      <c r="J6" s="140"/>
      <c r="K6" s="140"/>
      <c r="L6" s="140"/>
      <c r="M6" s="141"/>
      <c r="N6" s="140"/>
      <c r="O6" s="140"/>
      <c r="P6" s="140"/>
      <c r="Q6" s="140"/>
      <c r="R6" s="140"/>
      <c r="S6" s="141"/>
      <c r="T6" s="140"/>
    </row>
    <row r="7" spans="1:20">
      <c r="A7" s="42" t="s">
        <v>16</v>
      </c>
      <c r="B7" s="163" t="s">
        <v>17</v>
      </c>
      <c r="C7" s="139" t="s">
        <v>18</v>
      </c>
      <c r="D7" s="143">
        <v>1</v>
      </c>
      <c r="E7" s="142"/>
      <c r="F7" s="137">
        <v>2925</v>
      </c>
      <c r="G7" s="138">
        <f>IF(AND(D7= "",E7= ""), 0, ROUND(ROUND(F7, 2) * ROUND(IF(E7="",D7,E7),  0), 2))</f>
        <v>2925</v>
      </c>
      <c r="H7" s="138"/>
      <c r="I7" s="139" t="s">
        <v>18</v>
      </c>
      <c r="J7" s="143">
        <v>1</v>
      </c>
      <c r="K7" s="142"/>
      <c r="L7" s="137">
        <v>4373.1000000000004</v>
      </c>
      <c r="M7" s="138">
        <f>IF(AND(J7= "",K7= ""), 0, ROUND(ROUND(L7, 2) * ROUND(IF(K7="",J7,K7),  0), 2))</f>
        <v>4373.1000000000004</v>
      </c>
      <c r="N7" s="138"/>
      <c r="O7" s="139" t="s">
        <v>18</v>
      </c>
      <c r="P7" s="143">
        <v>1</v>
      </c>
      <c r="Q7" s="142"/>
      <c r="R7" s="137">
        <v>745</v>
      </c>
      <c r="S7" s="138">
        <f>IF(AND(P7= "",Q7= ""), 0, ROUND(ROUND(R7, 2) * ROUND(IF(Q7="",P7,Q7),  0), 2))</f>
        <v>745</v>
      </c>
      <c r="T7" s="138"/>
    </row>
    <row r="8" spans="1:20">
      <c r="A8" s="42" t="s">
        <v>19</v>
      </c>
      <c r="B8" s="163" t="s">
        <v>20</v>
      </c>
      <c r="C8" s="139" t="s">
        <v>18</v>
      </c>
      <c r="D8" s="143">
        <v>1</v>
      </c>
      <c r="E8" s="142"/>
      <c r="F8" s="137">
        <v>500</v>
      </c>
      <c r="G8" s="138">
        <f>IF(AND(D8= "",E8= ""), 0, ROUND(ROUND(F8, 2) * ROUND(IF(E8="",D8,E8),  0), 2))</f>
        <v>500</v>
      </c>
      <c r="H8" s="138"/>
      <c r="I8" s="139" t="s">
        <v>18</v>
      </c>
      <c r="J8" s="143">
        <v>1</v>
      </c>
      <c r="K8" s="142"/>
      <c r="L8" s="137">
        <v>632.79999999999995</v>
      </c>
      <c r="M8" s="138">
        <f>IF(AND(J8= "",K8= ""), 0, ROUND(ROUND(L8, 2) * ROUND(IF(K8="",J8,K8),  0), 2))</f>
        <v>632.79999999999995</v>
      </c>
      <c r="N8" s="138"/>
      <c r="O8" s="139" t="s">
        <v>18</v>
      </c>
      <c r="P8" s="143">
        <v>1</v>
      </c>
      <c r="Q8" s="142"/>
      <c r="R8" s="137">
        <v>210</v>
      </c>
      <c r="S8" s="138">
        <f>IF(AND(P8= "",Q8= ""), 0, ROUND(ROUND(R8, 2) * ROUND(IF(Q8="",P8,Q8),  0), 2))</f>
        <v>210</v>
      </c>
      <c r="T8" s="138"/>
    </row>
    <row r="9" spans="1:20" ht="13.8">
      <c r="A9" s="168" t="s">
        <v>21</v>
      </c>
      <c r="B9" s="37" t="s">
        <v>22</v>
      </c>
      <c r="C9" s="140"/>
      <c r="D9" s="140"/>
      <c r="E9" s="140"/>
      <c r="F9" s="140"/>
      <c r="G9" s="141"/>
      <c r="H9" s="140"/>
      <c r="I9" s="140"/>
      <c r="J9" s="140"/>
      <c r="K9" s="140"/>
      <c r="L9" s="140"/>
      <c r="M9" s="141"/>
      <c r="N9" s="140"/>
      <c r="O9" s="140"/>
      <c r="P9" s="140"/>
      <c r="Q9" s="140"/>
      <c r="R9" s="140"/>
      <c r="S9" s="141"/>
      <c r="T9" s="140"/>
    </row>
    <row r="10" spans="1:20">
      <c r="A10" s="42" t="s">
        <v>23</v>
      </c>
      <c r="B10" s="163" t="s">
        <v>24</v>
      </c>
      <c r="C10" s="139" t="s">
        <v>18</v>
      </c>
      <c r="D10" s="143">
        <v>1</v>
      </c>
      <c r="E10" s="142"/>
      <c r="F10" s="137">
        <v>650</v>
      </c>
      <c r="G10" s="138">
        <f>IF(AND(D10= "",E10= ""), 0, ROUND(ROUND(F10, 2) * ROUND(IF(E10="",D10,E10),  0), 2))</f>
        <v>650</v>
      </c>
      <c r="H10" s="138"/>
      <c r="I10" s="139" t="s">
        <v>18</v>
      </c>
      <c r="J10" s="143">
        <v>1</v>
      </c>
      <c r="K10" s="142"/>
      <c r="L10" s="137">
        <v>525.45000000000005</v>
      </c>
      <c r="M10" s="138">
        <f>IF(AND(J10= "",K10= ""), 0, ROUND(ROUND(L10, 2) * ROUND(IF(K10="",J10,K10),  0), 2))</f>
        <v>525.45000000000005</v>
      </c>
      <c r="N10" s="138"/>
      <c r="O10" s="139" t="s">
        <v>18</v>
      </c>
      <c r="P10" s="143">
        <v>1</v>
      </c>
      <c r="Q10" s="142">
        <v>0</v>
      </c>
      <c r="R10" s="137">
        <v>350</v>
      </c>
      <c r="S10" s="138">
        <f>IF(AND(P10= "",Q10= ""), 0, ROUND(ROUND(R10, 2) * ROUND(IF(Q10="",P10,Q10),  0), 2))</f>
        <v>0</v>
      </c>
      <c r="T10" s="138"/>
    </row>
    <row r="11" spans="1:20" ht="13.8">
      <c r="A11" s="168" t="s">
        <v>25</v>
      </c>
      <c r="B11" s="37" t="s">
        <v>26</v>
      </c>
      <c r="C11" s="140"/>
      <c r="D11" s="140"/>
      <c r="E11" s="140"/>
      <c r="F11" s="140"/>
      <c r="G11" s="141"/>
      <c r="H11" s="140"/>
      <c r="I11" s="140"/>
      <c r="J11" s="140"/>
      <c r="K11" s="140"/>
      <c r="L11" s="140"/>
      <c r="M11" s="141"/>
      <c r="N11" s="140"/>
      <c r="O11" s="140"/>
      <c r="P11" s="140"/>
      <c r="Q11" s="140"/>
      <c r="R11" s="140"/>
      <c r="S11" s="141"/>
      <c r="T11" s="140"/>
    </row>
    <row r="12" spans="1:20">
      <c r="A12" s="42" t="s">
        <v>27</v>
      </c>
      <c r="B12" s="163" t="s">
        <v>28</v>
      </c>
      <c r="C12" s="139" t="s">
        <v>18</v>
      </c>
      <c r="D12" s="143">
        <v>1</v>
      </c>
      <c r="E12" s="142"/>
      <c r="F12" s="137">
        <v>750</v>
      </c>
      <c r="G12" s="138">
        <f t="shared" ref="G12:G17" si="0">IF(AND(D12= "",E12= ""), 0, ROUND(ROUND(F12, 2) * ROUND(IF(E12="",D12,E12),  0), 2))</f>
        <v>750</v>
      </c>
      <c r="H12" s="138"/>
      <c r="I12" s="139" t="s">
        <v>18</v>
      </c>
      <c r="J12" s="143">
        <v>1</v>
      </c>
      <c r="K12" s="142"/>
      <c r="L12" s="137">
        <v>1017</v>
      </c>
      <c r="M12" s="138">
        <f t="shared" ref="M12:M17" si="1">IF(AND(J12= "",K12= ""), 0, ROUND(ROUND(L12, 2) * ROUND(IF(K12="",J12,K12),  0), 2))</f>
        <v>1017</v>
      </c>
      <c r="N12" s="138"/>
      <c r="O12" s="139" t="s">
        <v>18</v>
      </c>
      <c r="P12" s="143">
        <v>1</v>
      </c>
      <c r="Q12" s="142"/>
      <c r="R12" s="137">
        <v>180</v>
      </c>
      <c r="S12" s="138">
        <f t="shared" ref="S12:S17" si="2">IF(AND(P12= "",Q12= ""), 0, ROUND(ROUND(R12, 2) * ROUND(IF(Q12="",P12,Q12),  0), 2))</f>
        <v>180</v>
      </c>
      <c r="T12" s="138"/>
    </row>
    <row r="13" spans="1:20">
      <c r="A13" s="42" t="s">
        <v>29</v>
      </c>
      <c r="B13" s="163" t="s">
        <v>30</v>
      </c>
      <c r="C13" s="139" t="s">
        <v>18</v>
      </c>
      <c r="D13" s="143">
        <v>1</v>
      </c>
      <c r="E13" s="142"/>
      <c r="F13" s="137">
        <v>739</v>
      </c>
      <c r="G13" s="138">
        <f t="shared" si="0"/>
        <v>739</v>
      </c>
      <c r="H13" s="138"/>
      <c r="I13" s="139" t="s">
        <v>18</v>
      </c>
      <c r="J13" s="143">
        <v>1</v>
      </c>
      <c r="K13" s="142"/>
      <c r="L13" s="137">
        <v>774.4</v>
      </c>
      <c r="M13" s="138">
        <f t="shared" si="1"/>
        <v>774.4</v>
      </c>
      <c r="N13" s="138"/>
      <c r="O13" s="139" t="s">
        <v>18</v>
      </c>
      <c r="P13" s="143">
        <v>1</v>
      </c>
      <c r="Q13" s="142"/>
      <c r="R13" s="137">
        <v>480</v>
      </c>
      <c r="S13" s="138">
        <f t="shared" si="2"/>
        <v>480</v>
      </c>
      <c r="T13" s="138"/>
    </row>
    <row r="14" spans="1:20">
      <c r="A14" s="42" t="s">
        <v>31</v>
      </c>
      <c r="B14" s="163" t="s">
        <v>32</v>
      </c>
      <c r="C14" s="139" t="s">
        <v>18</v>
      </c>
      <c r="D14" s="143">
        <v>1</v>
      </c>
      <c r="E14" s="142"/>
      <c r="F14" s="137">
        <v>254</v>
      </c>
      <c r="G14" s="138">
        <f t="shared" si="0"/>
        <v>254</v>
      </c>
      <c r="H14" s="138"/>
      <c r="I14" s="139" t="s">
        <v>18</v>
      </c>
      <c r="J14" s="143">
        <v>1</v>
      </c>
      <c r="K14" s="142"/>
      <c r="L14" s="137">
        <v>266.2</v>
      </c>
      <c r="M14" s="138">
        <f t="shared" si="1"/>
        <v>266.2</v>
      </c>
      <c r="N14" s="138"/>
      <c r="O14" s="139" t="s">
        <v>18</v>
      </c>
      <c r="P14" s="143">
        <v>1</v>
      </c>
      <c r="Q14" s="142"/>
      <c r="R14" s="137">
        <v>310</v>
      </c>
      <c r="S14" s="138">
        <f t="shared" si="2"/>
        <v>310</v>
      </c>
      <c r="T14" s="138"/>
    </row>
    <row r="15" spans="1:20">
      <c r="A15" s="42" t="s">
        <v>33</v>
      </c>
      <c r="B15" s="163" t="s">
        <v>34</v>
      </c>
      <c r="C15" s="139" t="s">
        <v>18</v>
      </c>
      <c r="D15" s="143">
        <v>1</v>
      </c>
      <c r="E15" s="142"/>
      <c r="F15" s="137">
        <v>254</v>
      </c>
      <c r="G15" s="138">
        <f t="shared" si="0"/>
        <v>254</v>
      </c>
      <c r="H15" s="138"/>
      <c r="I15" s="139" t="s">
        <v>18</v>
      </c>
      <c r="J15" s="143">
        <v>1</v>
      </c>
      <c r="K15" s="142"/>
      <c r="L15" s="137">
        <v>266.2</v>
      </c>
      <c r="M15" s="138">
        <f t="shared" si="1"/>
        <v>266.2</v>
      </c>
      <c r="N15" s="138"/>
      <c r="O15" s="139" t="s">
        <v>18</v>
      </c>
      <c r="P15" s="143">
        <v>1</v>
      </c>
      <c r="Q15" s="142"/>
      <c r="R15" s="137">
        <v>450</v>
      </c>
      <c r="S15" s="138">
        <f t="shared" si="2"/>
        <v>450</v>
      </c>
      <c r="T15" s="138"/>
    </row>
    <row r="16" spans="1:20">
      <c r="A16" s="42" t="s">
        <v>35</v>
      </c>
      <c r="B16" s="163" t="s">
        <v>36</v>
      </c>
      <c r="C16" s="139" t="s">
        <v>18</v>
      </c>
      <c r="D16" s="143">
        <v>1</v>
      </c>
      <c r="E16" s="142"/>
      <c r="F16" s="137">
        <v>0</v>
      </c>
      <c r="G16" s="138">
        <f t="shared" si="0"/>
        <v>0</v>
      </c>
      <c r="H16" s="138"/>
      <c r="I16" s="139" t="s">
        <v>18</v>
      </c>
      <c r="J16" s="143">
        <v>1</v>
      </c>
      <c r="K16" s="142"/>
      <c r="L16" s="137">
        <v>266.2</v>
      </c>
      <c r="M16" s="138">
        <f t="shared" si="1"/>
        <v>266.2</v>
      </c>
      <c r="N16" s="138"/>
      <c r="O16" s="139" t="s">
        <v>18</v>
      </c>
      <c r="P16" s="143">
        <v>1</v>
      </c>
      <c r="Q16" s="142"/>
      <c r="R16" s="137">
        <v>0</v>
      </c>
      <c r="S16" s="138">
        <f t="shared" si="2"/>
        <v>0</v>
      </c>
      <c r="T16" s="138"/>
    </row>
    <row r="17" spans="1:20">
      <c r="A17" s="42" t="s">
        <v>37</v>
      </c>
      <c r="B17" s="163" t="s">
        <v>38</v>
      </c>
      <c r="C17" s="139" t="s">
        <v>18</v>
      </c>
      <c r="D17" s="143">
        <v>1</v>
      </c>
      <c r="E17" s="142"/>
      <c r="F17" s="137">
        <v>254</v>
      </c>
      <c r="G17" s="138">
        <f t="shared" si="0"/>
        <v>254</v>
      </c>
      <c r="H17" s="138"/>
      <c r="I17" s="139" t="s">
        <v>18</v>
      </c>
      <c r="J17" s="143">
        <v>1</v>
      </c>
      <c r="K17" s="142"/>
      <c r="L17" s="137">
        <v>266.2</v>
      </c>
      <c r="M17" s="138">
        <f t="shared" si="1"/>
        <v>266.2</v>
      </c>
      <c r="N17" s="138"/>
      <c r="O17" s="139" t="s">
        <v>18</v>
      </c>
      <c r="P17" s="143">
        <v>1</v>
      </c>
      <c r="Q17" s="142"/>
      <c r="R17" s="137">
        <v>850</v>
      </c>
      <c r="S17" s="138">
        <f t="shared" si="2"/>
        <v>850</v>
      </c>
      <c r="T17" s="138"/>
    </row>
    <row r="18" spans="1:20" ht="13.8">
      <c r="A18" s="168" t="s">
        <v>39</v>
      </c>
      <c r="B18" s="37" t="s">
        <v>40</v>
      </c>
      <c r="C18" s="140"/>
      <c r="D18" s="140"/>
      <c r="E18" s="140"/>
      <c r="F18" s="140"/>
      <c r="G18" s="141"/>
      <c r="H18" s="140"/>
      <c r="I18" s="140"/>
      <c r="J18" s="140"/>
      <c r="K18" s="140"/>
      <c r="L18" s="140"/>
      <c r="M18" s="141"/>
      <c r="N18" s="140"/>
      <c r="O18" s="140"/>
      <c r="P18" s="140"/>
      <c r="Q18" s="140"/>
      <c r="R18" s="140"/>
      <c r="S18" s="141"/>
      <c r="T18" s="140"/>
    </row>
    <row r="19" spans="1:20">
      <c r="A19" s="42" t="s">
        <v>41</v>
      </c>
      <c r="B19" s="163" t="s">
        <v>40</v>
      </c>
      <c r="C19" s="139" t="s">
        <v>18</v>
      </c>
      <c r="D19" s="143">
        <v>1</v>
      </c>
      <c r="E19" s="142"/>
      <c r="F19" s="137">
        <v>1008</v>
      </c>
      <c r="G19" s="138">
        <f>IF(AND(D19= "",E19= ""), 0, ROUND(ROUND(F19, 2) * ROUND(IF(E19="",D19,E19),  0), 2))</f>
        <v>1008</v>
      </c>
      <c r="H19" s="138"/>
      <c r="I19" s="139" t="s">
        <v>18</v>
      </c>
      <c r="J19" s="143">
        <v>1</v>
      </c>
      <c r="K19" s="142"/>
      <c r="L19" s="137">
        <v>1278.2</v>
      </c>
      <c r="M19" s="138">
        <f>IF(AND(J19= "",K19= ""), 0, ROUND(ROUND(L19, 2) * ROUND(IF(K19="",J19,K19),  0), 2))</f>
        <v>1278.2</v>
      </c>
      <c r="N19" s="138"/>
      <c r="O19" s="139" t="s">
        <v>18</v>
      </c>
      <c r="P19" s="143">
        <v>1</v>
      </c>
      <c r="Q19" s="142"/>
      <c r="R19" s="137">
        <v>820</v>
      </c>
      <c r="S19" s="138">
        <f>IF(AND(P19= "",Q19= ""), 0, ROUND(ROUND(R19, 2) * ROUND(IF(Q19="",P19,Q19),  0), 2))</f>
        <v>820</v>
      </c>
      <c r="T19" s="138"/>
    </row>
    <row r="20" spans="1:20" ht="13.8">
      <c r="A20" s="168" t="s">
        <v>42</v>
      </c>
      <c r="B20" s="37" t="s">
        <v>43</v>
      </c>
      <c r="C20" s="140"/>
      <c r="D20" s="140"/>
      <c r="E20" s="140"/>
      <c r="F20" s="140"/>
      <c r="G20" s="141"/>
      <c r="H20" s="140"/>
      <c r="I20" s="140"/>
      <c r="J20" s="140"/>
      <c r="K20" s="140"/>
      <c r="L20" s="140"/>
      <c r="M20" s="141"/>
      <c r="N20" s="140"/>
      <c r="O20" s="140"/>
      <c r="P20" s="140"/>
      <c r="Q20" s="140"/>
      <c r="R20" s="140"/>
      <c r="S20" s="141"/>
      <c r="T20" s="140"/>
    </row>
    <row r="21" spans="1:20">
      <c r="A21" s="42" t="s">
        <v>44</v>
      </c>
      <c r="B21" s="163" t="s">
        <v>43</v>
      </c>
      <c r="C21" s="139" t="s">
        <v>18</v>
      </c>
      <c r="D21" s="143">
        <v>1</v>
      </c>
      <c r="E21" s="142"/>
      <c r="F21" s="137">
        <v>1008</v>
      </c>
      <c r="G21" s="138">
        <f>IF(AND(D21= "",E21= ""), 0, ROUND(ROUND(F21, 2) * ROUND(IF(E21="",D21,E21),  0), 2))</f>
        <v>1008</v>
      </c>
      <c r="H21" s="138"/>
      <c r="I21" s="139" t="s">
        <v>18</v>
      </c>
      <c r="J21" s="143">
        <v>1</v>
      </c>
      <c r="K21" s="142"/>
      <c r="L21" s="137">
        <v>701.9</v>
      </c>
      <c r="M21" s="138">
        <f>IF(AND(J21= "",K21= ""), 0, ROUND(ROUND(L21, 2) * ROUND(IF(K21="",J21,K21),  0), 2))</f>
        <v>701.9</v>
      </c>
      <c r="N21" s="138"/>
      <c r="O21" s="139" t="s">
        <v>18</v>
      </c>
      <c r="P21" s="143">
        <v>1</v>
      </c>
      <c r="Q21" s="142"/>
      <c r="R21" s="137">
        <v>250</v>
      </c>
      <c r="S21" s="138">
        <f>IF(AND(P21= "",Q21= ""), 0, ROUND(ROUND(R21, 2) * ROUND(IF(Q21="",P21,Q21),  0), 2))</f>
        <v>250</v>
      </c>
      <c r="T21" s="138"/>
    </row>
    <row r="22" spans="1:20" ht="13.8">
      <c r="A22" s="168" t="s">
        <v>45</v>
      </c>
      <c r="B22" s="37" t="s">
        <v>46</v>
      </c>
      <c r="C22" s="140"/>
      <c r="D22" s="140"/>
      <c r="E22" s="140"/>
      <c r="F22" s="140"/>
      <c r="G22" s="141"/>
      <c r="H22" s="140"/>
      <c r="I22" s="140"/>
      <c r="J22" s="140"/>
      <c r="K22" s="140"/>
      <c r="L22" s="140"/>
      <c r="M22" s="141"/>
      <c r="N22" s="140"/>
      <c r="O22" s="140"/>
      <c r="P22" s="140"/>
      <c r="Q22" s="140"/>
      <c r="R22" s="140"/>
      <c r="S22" s="141"/>
      <c r="T22" s="140"/>
    </row>
    <row r="23" spans="1:20">
      <c r="A23" s="42" t="s">
        <v>47</v>
      </c>
      <c r="B23" s="163" t="s">
        <v>48</v>
      </c>
      <c r="C23" s="139" t="s">
        <v>18</v>
      </c>
      <c r="D23" s="143">
        <v>1</v>
      </c>
      <c r="E23" s="142"/>
      <c r="F23" s="137">
        <v>1516</v>
      </c>
      <c r="G23" s="138">
        <f>IF(AND(D23= "",E23= ""), 0, ROUND(ROUND(F23, 2) * ROUND(IF(E23="",D23,E23),  0), 2))</f>
        <v>1516</v>
      </c>
      <c r="H23" s="138"/>
      <c r="I23" s="139" t="s">
        <v>18</v>
      </c>
      <c r="J23" s="143">
        <v>1</v>
      </c>
      <c r="K23" s="142"/>
      <c r="L23" s="137">
        <v>2081.8000000000002</v>
      </c>
      <c r="M23" s="138">
        <f>IF(AND(J23= "",K23= ""), 0, ROUND(ROUND(L23, 2) * ROUND(IF(K23="",J23,K23),  0), 2))</f>
        <v>2081.8000000000002</v>
      </c>
      <c r="N23" s="138"/>
      <c r="O23" s="139" t="s">
        <v>18</v>
      </c>
      <c r="P23" s="143">
        <v>1</v>
      </c>
      <c r="Q23" s="142"/>
      <c r="R23" s="137">
        <v>320</v>
      </c>
      <c r="S23" s="138">
        <f>IF(AND(P23= "",Q23= ""), 0, ROUND(ROUND(R23, 2) * ROUND(IF(Q23="",P23,Q23),  0), 2))</f>
        <v>320</v>
      </c>
      <c r="T23" s="138"/>
    </row>
    <row r="24" spans="1:20">
      <c r="A24" s="42" t="s">
        <v>49</v>
      </c>
      <c r="B24" s="163" t="s">
        <v>50</v>
      </c>
      <c r="C24" s="139" t="s">
        <v>18</v>
      </c>
      <c r="D24" s="143">
        <v>1</v>
      </c>
      <c r="E24" s="142"/>
      <c r="F24" s="137">
        <v>979</v>
      </c>
      <c r="G24" s="138">
        <f>IF(AND(D24= "",E24= ""), 0, ROUND(ROUND(F24, 2) * ROUND(IF(E24="",D24,E24),  0), 2))</f>
        <v>979</v>
      </c>
      <c r="H24" s="138"/>
      <c r="I24" s="139" t="s">
        <v>18</v>
      </c>
      <c r="J24" s="143">
        <v>1</v>
      </c>
      <c r="K24" s="142"/>
      <c r="L24" s="137">
        <v>835</v>
      </c>
      <c r="M24" s="138">
        <f>IF(AND(J24= "",K24= ""), 0, ROUND(ROUND(L24, 2) * ROUND(IF(K24="",J24,K24),  0), 2))</f>
        <v>835</v>
      </c>
      <c r="N24" s="138"/>
      <c r="O24" s="139" t="s">
        <v>18</v>
      </c>
      <c r="P24" s="143">
        <v>1</v>
      </c>
      <c r="Q24" s="142"/>
      <c r="R24" s="137">
        <v>180</v>
      </c>
      <c r="S24" s="138">
        <f>IF(AND(P24= "",Q24= ""), 0, ROUND(ROUND(R24, 2) * ROUND(IF(Q24="",P24,Q24),  0), 2))</f>
        <v>180</v>
      </c>
      <c r="T24" s="138"/>
    </row>
    <row r="25" spans="1:20">
      <c r="A25" s="171"/>
      <c r="B25" s="38" t="s">
        <v>465</v>
      </c>
      <c r="C25" s="145"/>
      <c r="D25" s="157"/>
      <c r="E25" s="145"/>
      <c r="F25" s="158">
        <f>SUM(G7:G24)</f>
        <v>10837</v>
      </c>
      <c r="G25" s="144"/>
      <c r="H25" s="158"/>
      <c r="I25" s="145"/>
      <c r="J25" s="157"/>
      <c r="K25" s="145"/>
      <c r="L25" s="158">
        <f>SUM(M7:M24)</f>
        <v>13284.45</v>
      </c>
      <c r="M25" s="144"/>
      <c r="N25" s="158"/>
      <c r="O25" s="145"/>
      <c r="P25" s="157"/>
      <c r="Q25" s="145"/>
      <c r="R25" s="158">
        <f>SUM(S7:S24)</f>
        <v>4795</v>
      </c>
      <c r="S25" s="144"/>
      <c r="T25" s="158"/>
    </row>
    <row r="26" spans="1:20" ht="13.8">
      <c r="A26" s="168" t="s">
        <v>51</v>
      </c>
      <c r="B26" s="39" t="s">
        <v>52</v>
      </c>
      <c r="C26" s="146"/>
      <c r="D26" s="146"/>
      <c r="E26" s="146"/>
      <c r="F26" s="146"/>
      <c r="G26" s="147"/>
      <c r="H26" s="146"/>
      <c r="I26" s="146"/>
      <c r="J26" s="146"/>
      <c r="K26" s="146"/>
      <c r="L26" s="146"/>
      <c r="M26" s="147"/>
      <c r="N26" s="146"/>
      <c r="O26" s="146"/>
      <c r="P26" s="146"/>
      <c r="Q26" s="146"/>
      <c r="R26" s="146"/>
      <c r="S26" s="147"/>
      <c r="T26" s="146"/>
    </row>
    <row r="27" spans="1:20" ht="13.8">
      <c r="A27" s="168" t="s">
        <v>53</v>
      </c>
      <c r="B27" s="37" t="s">
        <v>54</v>
      </c>
      <c r="C27" s="140"/>
      <c r="D27" s="140"/>
      <c r="E27" s="140"/>
      <c r="F27" s="140"/>
      <c r="G27" s="141"/>
      <c r="H27" s="140"/>
      <c r="I27" s="140"/>
      <c r="J27" s="140"/>
      <c r="K27" s="140"/>
      <c r="L27" s="140"/>
      <c r="M27" s="141"/>
      <c r="N27" s="140"/>
      <c r="O27" s="140"/>
      <c r="P27" s="140"/>
      <c r="Q27" s="140"/>
      <c r="R27" s="140"/>
      <c r="S27" s="141"/>
      <c r="T27" s="140"/>
    </row>
    <row r="28" spans="1:20">
      <c r="A28" s="42" t="s">
        <v>55</v>
      </c>
      <c r="B28" s="163" t="s">
        <v>54</v>
      </c>
      <c r="C28" s="139" t="s">
        <v>18</v>
      </c>
      <c r="D28" s="143">
        <v>1</v>
      </c>
      <c r="E28" s="142">
        <v>1</v>
      </c>
      <c r="F28" s="137">
        <v>500</v>
      </c>
      <c r="G28" s="138">
        <f>IF(AND(D28= "",E28= ""), 0, ROUND(ROUND(F28, 2) * ROUND(IF(E28="",D28,E28),  0), 2))</f>
        <v>500</v>
      </c>
      <c r="H28" s="138"/>
      <c r="I28" s="139" t="s">
        <v>18</v>
      </c>
      <c r="J28" s="143">
        <v>1</v>
      </c>
      <c r="K28" s="142">
        <v>1</v>
      </c>
      <c r="L28" s="137">
        <v>793.83</v>
      </c>
      <c r="M28" s="138">
        <f>IF(AND(J28= "",K28= ""), 0, ROUND(ROUND(L28, 2) * ROUND(IF(K28="",J28,K28),  0), 2))</f>
        <v>793.83</v>
      </c>
      <c r="N28" s="138"/>
      <c r="O28" s="139" t="s">
        <v>18</v>
      </c>
      <c r="P28" s="143">
        <v>1</v>
      </c>
      <c r="Q28" s="142">
        <v>1</v>
      </c>
      <c r="R28" s="137">
        <v>220</v>
      </c>
      <c r="S28" s="138">
        <f>IF(AND(P28= "",Q28= ""), 0, ROUND(ROUND(R28, 2) * ROUND(IF(Q28="",P28,Q28),  0), 2))</f>
        <v>220</v>
      </c>
      <c r="T28" s="138"/>
    </row>
    <row r="29" spans="1:20" ht="13.8">
      <c r="A29" s="168" t="s">
        <v>56</v>
      </c>
      <c r="B29" s="37" t="s">
        <v>57</v>
      </c>
      <c r="C29" s="140"/>
      <c r="D29" s="140"/>
      <c r="E29" s="140"/>
      <c r="F29" s="140"/>
      <c r="G29" s="141"/>
      <c r="H29" s="140"/>
      <c r="I29" s="140"/>
      <c r="J29" s="140"/>
      <c r="K29" s="140"/>
      <c r="L29" s="140"/>
      <c r="M29" s="141"/>
      <c r="N29" s="140"/>
      <c r="O29" s="140"/>
      <c r="P29" s="140"/>
      <c r="Q29" s="140"/>
      <c r="R29" s="140"/>
      <c r="S29" s="141"/>
      <c r="T29" s="140"/>
    </row>
    <row r="30" spans="1:20">
      <c r="A30" s="42" t="s">
        <v>58</v>
      </c>
      <c r="B30" s="163" t="s">
        <v>59</v>
      </c>
      <c r="C30" s="139" t="s">
        <v>60</v>
      </c>
      <c r="D30" s="148">
        <v>0</v>
      </c>
      <c r="E30" s="142">
        <v>583</v>
      </c>
      <c r="F30" s="137">
        <v>1.1499999999999999</v>
      </c>
      <c r="G30" s="138">
        <f>IF(AND(D30= "",E30= ""), 0, ROUND(ROUND(F30, 2) * ROUND(IF(E30="",D30,E30),  3), 2))</f>
        <v>670.45</v>
      </c>
      <c r="H30" s="138"/>
      <c r="I30" s="139" t="s">
        <v>60</v>
      </c>
      <c r="J30" s="148">
        <v>0</v>
      </c>
      <c r="K30" s="142">
        <v>643</v>
      </c>
      <c r="L30" s="137">
        <v>2.99</v>
      </c>
      <c r="M30" s="138">
        <f>IF(AND(J30= "",K30= ""), 0, ROUND(ROUND(L30, 2) * ROUND(IF(K30="",J30,K30),  3), 2))</f>
        <v>1922.57</v>
      </c>
      <c r="N30" s="138"/>
      <c r="O30" s="139" t="s">
        <v>60</v>
      </c>
      <c r="P30" s="148">
        <v>0</v>
      </c>
      <c r="Q30" s="142">
        <v>425</v>
      </c>
      <c r="R30" s="137">
        <v>5</v>
      </c>
      <c r="S30" s="138">
        <f>IF(AND(P30= "",Q30= ""), 0, ROUND(ROUND(R30, 2) * ROUND(IF(Q30="",P30,Q30),  3), 2))</f>
        <v>2125</v>
      </c>
      <c r="T30" s="138"/>
    </row>
    <row r="31" spans="1:20">
      <c r="A31" s="42" t="s">
        <v>61</v>
      </c>
      <c r="B31" s="163" t="s">
        <v>62</v>
      </c>
      <c r="C31" s="139" t="s">
        <v>60</v>
      </c>
      <c r="D31" s="148">
        <v>0</v>
      </c>
      <c r="E31" s="142">
        <v>436</v>
      </c>
      <c r="F31" s="137">
        <v>7.05</v>
      </c>
      <c r="G31" s="138">
        <f>IF(AND(D31= "",E31= ""), 0, ROUND(ROUND(F31, 2) * ROUND(IF(E31="",D31,E31),  3), 2))</f>
        <v>3073.8</v>
      </c>
      <c r="H31" s="138"/>
      <c r="I31" s="139" t="s">
        <v>60</v>
      </c>
      <c r="J31" s="148">
        <v>0</v>
      </c>
      <c r="K31" s="142">
        <v>513</v>
      </c>
      <c r="L31" s="137">
        <v>9.7799999999999994</v>
      </c>
      <c r="M31" s="138">
        <f>IF(AND(J31= "",K31= ""), 0, ROUND(ROUND(L31, 2) * ROUND(IF(K31="",J31,K31),  3), 2))</f>
        <v>5017.1400000000003</v>
      </c>
      <c r="N31" s="138"/>
      <c r="O31" s="139" t="s">
        <v>60</v>
      </c>
      <c r="P31" s="148">
        <v>0</v>
      </c>
      <c r="Q31" s="142">
        <v>200</v>
      </c>
      <c r="R31" s="137">
        <v>15</v>
      </c>
      <c r="S31" s="138">
        <f>IF(AND(P31= "",Q31= ""), 0, ROUND(ROUND(R31, 2) * ROUND(IF(Q31="",P31,Q31),  3), 2))</f>
        <v>3000</v>
      </c>
      <c r="T31" s="138"/>
    </row>
    <row r="32" spans="1:20">
      <c r="A32" s="42" t="s">
        <v>63</v>
      </c>
      <c r="B32" s="163" t="s">
        <v>64</v>
      </c>
      <c r="C32" s="139" t="s">
        <v>60</v>
      </c>
      <c r="D32" s="148">
        <v>0</v>
      </c>
      <c r="E32" s="142">
        <v>147</v>
      </c>
      <c r="F32" s="137">
        <v>5.2</v>
      </c>
      <c r="G32" s="138">
        <f>IF(AND(D32= "",E32= ""), 0, ROUND(ROUND(F32, 2) * ROUND(IF(E32="",D32,E32),  3), 2))</f>
        <v>764.4</v>
      </c>
      <c r="H32" s="138"/>
      <c r="I32" s="139" t="s">
        <v>60</v>
      </c>
      <c r="J32" s="148">
        <v>0</v>
      </c>
      <c r="K32" s="142">
        <v>130</v>
      </c>
      <c r="L32" s="137">
        <v>4.82</v>
      </c>
      <c r="M32" s="138">
        <f>IF(AND(J32= "",K32= ""), 0, ROUND(ROUND(L32, 2) * ROUND(IF(K32="",J32,K32),  3), 2))</f>
        <v>626.6</v>
      </c>
      <c r="N32" s="138"/>
      <c r="O32" s="139" t="s">
        <v>60</v>
      </c>
      <c r="P32" s="148">
        <v>0</v>
      </c>
      <c r="Q32" s="142">
        <v>225</v>
      </c>
      <c r="R32" s="137">
        <v>1.5</v>
      </c>
      <c r="S32" s="138">
        <f>IF(AND(P32= "",Q32= ""), 0, ROUND(ROUND(R32, 2) * ROUND(IF(Q32="",P32,Q32),  3), 2))</f>
        <v>337.5</v>
      </c>
      <c r="T32" s="138"/>
    </row>
    <row r="33" spans="1:20">
      <c r="A33" s="42" t="s">
        <v>65</v>
      </c>
      <c r="B33" s="163" t="s">
        <v>66</v>
      </c>
      <c r="C33" s="139" t="s">
        <v>60</v>
      </c>
      <c r="D33" s="148">
        <v>0</v>
      </c>
      <c r="E33" s="142">
        <v>147</v>
      </c>
      <c r="F33" s="137">
        <v>14.15</v>
      </c>
      <c r="G33" s="138">
        <f>IF(AND(D33= "",E33= ""), 0, ROUND(ROUND(F33, 2) * ROUND(IF(E33="",D33,E33),  3), 2))</f>
        <v>2080.0500000000002</v>
      </c>
      <c r="H33" s="138"/>
      <c r="I33" s="139" t="s">
        <v>60</v>
      </c>
      <c r="J33" s="148">
        <v>0</v>
      </c>
      <c r="K33" s="142">
        <v>130</v>
      </c>
      <c r="L33" s="137">
        <v>16.88</v>
      </c>
      <c r="M33" s="138">
        <f>IF(AND(J33= "",K33= ""), 0, ROUND(ROUND(L33, 2) * ROUND(IF(K33="",J33,K33),  3), 2))</f>
        <v>2194.4</v>
      </c>
      <c r="N33" s="138"/>
      <c r="O33" s="139" t="s">
        <v>60</v>
      </c>
      <c r="P33" s="148">
        <v>0</v>
      </c>
      <c r="Q33" s="142">
        <v>150</v>
      </c>
      <c r="R33" s="137">
        <v>4</v>
      </c>
      <c r="S33" s="138">
        <f>IF(AND(P33= "",Q33= ""), 0, ROUND(ROUND(R33, 2) * ROUND(IF(Q33="",P33,Q33),  3), 2))</f>
        <v>600</v>
      </c>
      <c r="T33" s="138"/>
    </row>
    <row r="34" spans="1:20" ht="13.8">
      <c r="A34" s="168" t="s">
        <v>67</v>
      </c>
      <c r="B34" s="37" t="s">
        <v>68</v>
      </c>
      <c r="C34" s="140"/>
      <c r="D34" s="140"/>
      <c r="E34" s="140"/>
      <c r="F34" s="140"/>
      <c r="G34" s="141"/>
      <c r="H34" s="140"/>
      <c r="I34" s="140"/>
      <c r="J34" s="140"/>
      <c r="K34" s="140"/>
      <c r="L34" s="140"/>
      <c r="M34" s="141"/>
      <c r="N34" s="140"/>
      <c r="O34" s="140"/>
      <c r="P34" s="140"/>
      <c r="Q34" s="140"/>
      <c r="R34" s="140"/>
      <c r="S34" s="141"/>
      <c r="T34" s="140"/>
    </row>
    <row r="35" spans="1:20">
      <c r="A35" s="42" t="s">
        <v>69</v>
      </c>
      <c r="B35" s="163" t="s">
        <v>70</v>
      </c>
      <c r="C35" s="139" t="s">
        <v>60</v>
      </c>
      <c r="D35" s="148">
        <v>0</v>
      </c>
      <c r="E35" s="142">
        <v>90</v>
      </c>
      <c r="F35" s="137">
        <v>5</v>
      </c>
      <c r="G35" s="138">
        <f>IF(AND(D35= "",E35= ""), 0, ROUND(ROUND(F35, 2) * ROUND(IF(E35="",D35,E35),  3), 2))</f>
        <v>450</v>
      </c>
      <c r="H35" s="138"/>
      <c r="I35" s="139" t="s">
        <v>60</v>
      </c>
      <c r="J35" s="148">
        <v>0</v>
      </c>
      <c r="K35" s="142">
        <v>431</v>
      </c>
      <c r="L35" s="137">
        <v>4.46</v>
      </c>
      <c r="M35" s="138">
        <f>IF(AND(J35= "",K35= ""), 0, ROUND(ROUND(L35, 2) * ROUND(IF(K35="",J35,K35),  3), 2))</f>
        <v>1922.26</v>
      </c>
      <c r="N35" s="138"/>
      <c r="O35" s="139" t="s">
        <v>60</v>
      </c>
      <c r="P35" s="148">
        <v>0</v>
      </c>
      <c r="Q35" s="142"/>
      <c r="R35" s="137">
        <v>0</v>
      </c>
      <c r="S35" s="138">
        <f t="shared" ref="S35:S40" si="3">IF(AND(P35= "",Q35= ""), 0, ROUND(ROUND(R35, 2) * ROUND(IF(Q35="",P35,Q35),  3), 2))</f>
        <v>0</v>
      </c>
      <c r="T35" s="138"/>
    </row>
    <row r="36" spans="1:20">
      <c r="A36" s="42" t="s">
        <v>69</v>
      </c>
      <c r="B36" s="163" t="s">
        <v>71</v>
      </c>
      <c r="C36" s="139" t="s">
        <v>60</v>
      </c>
      <c r="D36" s="148">
        <v>0</v>
      </c>
      <c r="E36" s="142">
        <v>410</v>
      </c>
      <c r="F36" s="137">
        <v>5</v>
      </c>
      <c r="G36" s="138">
        <f>IF(AND(D36= "",E36= ""), 0, ROUND(ROUND(F36, 2) * ROUND(IF(E36="",D36,E36),  3), 2))</f>
        <v>2050</v>
      </c>
      <c r="H36" s="138"/>
      <c r="I36" s="139" t="s">
        <v>60</v>
      </c>
      <c r="J36" s="148">
        <v>0</v>
      </c>
      <c r="K36" s="142">
        <v>173</v>
      </c>
      <c r="L36" s="137">
        <v>5.55</v>
      </c>
      <c r="M36" s="138">
        <f>IF(AND(J36= "",K36= ""), 0, ROUND(ROUND(L36, 2) * ROUND(IF(K36="",J36,K36),  3), 2))</f>
        <v>960.15</v>
      </c>
      <c r="N36" s="138"/>
      <c r="O36" s="139" t="s">
        <v>60</v>
      </c>
      <c r="P36" s="148">
        <v>0</v>
      </c>
      <c r="Q36" s="142"/>
      <c r="R36" s="137">
        <v>0</v>
      </c>
      <c r="S36" s="138">
        <f t="shared" si="3"/>
        <v>0</v>
      </c>
      <c r="T36" s="138"/>
    </row>
    <row r="37" spans="1:20">
      <c r="A37" s="42"/>
      <c r="B37" s="163" t="s">
        <v>444</v>
      </c>
      <c r="C37" s="139"/>
      <c r="D37" s="148"/>
      <c r="E37" s="142"/>
      <c r="F37" s="137"/>
      <c r="G37" s="138"/>
      <c r="H37" s="138"/>
      <c r="I37" s="139"/>
      <c r="J37" s="148"/>
      <c r="K37" s="142"/>
      <c r="L37" s="137"/>
      <c r="M37" s="138"/>
      <c r="N37" s="138"/>
      <c r="O37" s="139" t="s">
        <v>60</v>
      </c>
      <c r="P37" s="148"/>
      <c r="Q37" s="142">
        <v>745</v>
      </c>
      <c r="R37" s="137">
        <v>5.3</v>
      </c>
      <c r="S37" s="138">
        <f t="shared" si="3"/>
        <v>3948.5</v>
      </c>
      <c r="T37" s="138"/>
    </row>
    <row r="38" spans="1:20">
      <c r="A38" s="42" t="s">
        <v>72</v>
      </c>
      <c r="B38" s="163" t="s">
        <v>73</v>
      </c>
      <c r="C38" s="139" t="s">
        <v>60</v>
      </c>
      <c r="D38" s="148">
        <v>0</v>
      </c>
      <c r="E38" s="142">
        <v>80</v>
      </c>
      <c r="F38" s="137">
        <v>17.100000000000001</v>
      </c>
      <c r="G38" s="138">
        <f>IF(AND(D38= "",E38= ""), 0, ROUND(ROUND(F38, 2) * ROUND(IF(E38="",D38,E38),  3), 2))</f>
        <v>1368</v>
      </c>
      <c r="H38" s="138"/>
      <c r="I38" s="139" t="s">
        <v>60</v>
      </c>
      <c r="J38" s="148">
        <v>0</v>
      </c>
      <c r="K38" s="142">
        <v>8</v>
      </c>
      <c r="L38" s="137">
        <v>42.09</v>
      </c>
      <c r="M38" s="138">
        <f>IF(AND(J38= "",K38= ""), 0, ROUND(ROUND(L38, 2) * ROUND(IF(K38="",J38,K38),  3), 2))</f>
        <v>336.72</v>
      </c>
      <c r="N38" s="138"/>
      <c r="O38" s="139" t="s">
        <v>60</v>
      </c>
      <c r="P38" s="148">
        <v>0</v>
      </c>
      <c r="Q38" s="142">
        <v>0</v>
      </c>
      <c r="R38" s="137">
        <v>0</v>
      </c>
      <c r="S38" s="138">
        <f t="shared" si="3"/>
        <v>0</v>
      </c>
      <c r="T38" s="138"/>
    </row>
    <row r="39" spans="1:20">
      <c r="A39" s="42" t="s">
        <v>74</v>
      </c>
      <c r="B39" s="163" t="s">
        <v>75</v>
      </c>
      <c r="C39" s="139" t="s">
        <v>60</v>
      </c>
      <c r="D39" s="148">
        <v>0</v>
      </c>
      <c r="E39" s="142">
        <v>120</v>
      </c>
      <c r="F39" s="137">
        <v>5</v>
      </c>
      <c r="G39" s="138">
        <f>IF(AND(D39= "",E39= ""), 0, ROUND(ROUND(F39, 2) * ROUND(IF(E39="",D39,E39),  3), 2))</f>
        <v>600</v>
      </c>
      <c r="H39" s="138"/>
      <c r="I39" s="139" t="s">
        <v>60</v>
      </c>
      <c r="J39" s="148">
        <v>0</v>
      </c>
      <c r="K39" s="142">
        <v>82</v>
      </c>
      <c r="L39" s="137">
        <v>17.850000000000001</v>
      </c>
      <c r="M39" s="138">
        <f>IF(AND(J39= "",K39= ""), 0, ROUND(ROUND(L39, 2) * ROUND(IF(K39="",J39,K39),  3), 2))</f>
        <v>1463.7</v>
      </c>
      <c r="N39" s="138"/>
      <c r="O39" s="139" t="s">
        <v>60</v>
      </c>
      <c r="P39" s="148">
        <v>0</v>
      </c>
      <c r="Q39" s="142">
        <v>150</v>
      </c>
      <c r="R39" s="137">
        <v>5.3</v>
      </c>
      <c r="S39" s="138">
        <f t="shared" si="3"/>
        <v>795</v>
      </c>
      <c r="T39" s="138"/>
    </row>
    <row r="40" spans="1:20">
      <c r="A40" s="42" t="s">
        <v>76</v>
      </c>
      <c r="B40" s="163" t="s">
        <v>77</v>
      </c>
      <c r="C40" s="139" t="s">
        <v>60</v>
      </c>
      <c r="D40" s="148">
        <v>0</v>
      </c>
      <c r="E40" s="142">
        <v>620</v>
      </c>
      <c r="F40" s="137">
        <v>17.25</v>
      </c>
      <c r="G40" s="138">
        <f>IF(AND(D40= "",E40= ""), 0, ROUND(ROUND(F40, 2) * ROUND(IF(E40="",D40,E40),  3), 2))</f>
        <v>10695</v>
      </c>
      <c r="H40" s="138"/>
      <c r="I40" s="139" t="s">
        <v>60</v>
      </c>
      <c r="J40" s="148">
        <v>0</v>
      </c>
      <c r="K40" s="142">
        <v>678</v>
      </c>
      <c r="L40" s="137">
        <v>11.1</v>
      </c>
      <c r="M40" s="138">
        <f>IF(AND(J40= "",K40= ""), 0, ROUND(ROUND(L40, 2) * ROUND(IF(K40="",J40,K40),  3), 2))</f>
        <v>7525.8</v>
      </c>
      <c r="N40" s="138"/>
      <c r="O40" s="139" t="s">
        <v>60</v>
      </c>
      <c r="P40" s="148">
        <v>0</v>
      </c>
      <c r="Q40" s="142">
        <v>905</v>
      </c>
      <c r="R40" s="137">
        <v>15</v>
      </c>
      <c r="S40" s="138">
        <f t="shared" si="3"/>
        <v>13575</v>
      </c>
      <c r="T40" s="138"/>
    </row>
    <row r="41" spans="1:20" ht="13.8">
      <c r="A41" s="168" t="s">
        <v>78</v>
      </c>
      <c r="B41" s="39" t="s">
        <v>79</v>
      </c>
      <c r="C41" s="146"/>
      <c r="D41" s="146"/>
      <c r="E41" s="146"/>
      <c r="F41" s="146"/>
      <c r="G41" s="147"/>
      <c r="H41" s="146"/>
      <c r="I41" s="146"/>
      <c r="J41" s="146"/>
      <c r="K41" s="146"/>
      <c r="L41" s="146"/>
      <c r="M41" s="147"/>
      <c r="N41" s="146"/>
      <c r="O41" s="146"/>
      <c r="P41" s="146"/>
      <c r="Q41" s="146"/>
      <c r="R41" s="146"/>
      <c r="S41" s="147"/>
      <c r="T41" s="146"/>
    </row>
    <row r="42" spans="1:20" ht="13.8">
      <c r="A42" s="168" t="s">
        <v>80</v>
      </c>
      <c r="B42" s="37" t="s">
        <v>81</v>
      </c>
      <c r="C42" s="140"/>
      <c r="D42" s="140"/>
      <c r="E42" s="140"/>
      <c r="F42" s="140"/>
      <c r="G42" s="141"/>
      <c r="H42" s="140"/>
      <c r="I42" s="140"/>
      <c r="J42" s="140"/>
      <c r="K42" s="140"/>
      <c r="L42" s="140"/>
      <c r="M42" s="141"/>
      <c r="N42" s="140"/>
      <c r="O42" s="140"/>
      <c r="P42" s="140"/>
      <c r="Q42" s="140"/>
      <c r="R42" s="140"/>
      <c r="S42" s="141"/>
      <c r="T42" s="140"/>
    </row>
    <row r="43" spans="1:20" ht="13.8">
      <c r="A43" s="168" t="s">
        <v>82</v>
      </c>
      <c r="B43" s="40" t="s">
        <v>83</v>
      </c>
      <c r="C43" s="149"/>
      <c r="D43" s="149"/>
      <c r="E43" s="149"/>
      <c r="F43" s="149"/>
      <c r="G43" s="150"/>
      <c r="H43" s="149"/>
      <c r="I43" s="149"/>
      <c r="J43" s="149"/>
      <c r="K43" s="149"/>
      <c r="L43" s="149"/>
      <c r="M43" s="150"/>
      <c r="N43" s="149"/>
      <c r="O43" s="149"/>
      <c r="P43" s="149"/>
      <c r="Q43" s="149"/>
      <c r="R43" s="149"/>
      <c r="S43" s="150"/>
      <c r="T43" s="149"/>
    </row>
    <row r="44" spans="1:20">
      <c r="A44" s="42" t="s">
        <v>84</v>
      </c>
      <c r="B44" s="163" t="s">
        <v>85</v>
      </c>
      <c r="C44" s="139" t="s">
        <v>86</v>
      </c>
      <c r="D44" s="137">
        <v>0</v>
      </c>
      <c r="E44" s="142">
        <v>87.5</v>
      </c>
      <c r="F44" s="137">
        <v>50</v>
      </c>
      <c r="G44" s="138">
        <f>IF(AND(D44= "",E44= ""), 0, ROUND(ROUND(F44, 2) * ROUND(IF(E44="",D44,E44),  2), 2))</f>
        <v>4375</v>
      </c>
      <c r="H44" s="138"/>
      <c r="I44" s="139" t="s">
        <v>86</v>
      </c>
      <c r="J44" s="137">
        <v>0</v>
      </c>
      <c r="K44" s="142">
        <v>66</v>
      </c>
      <c r="L44" s="137">
        <v>92.86</v>
      </c>
      <c r="M44" s="138">
        <f>IF(AND(J44= "",K44= ""), 0, ROUND(ROUND(L44, 2) * ROUND(IF(K44="",J44,K44),  2), 2))</f>
        <v>6128.76</v>
      </c>
      <c r="N44" s="138"/>
      <c r="O44" s="139" t="s">
        <v>86</v>
      </c>
      <c r="P44" s="137">
        <v>0</v>
      </c>
      <c r="Q44" s="142">
        <v>25</v>
      </c>
      <c r="R44" s="137">
        <v>45</v>
      </c>
      <c r="S44" s="138">
        <f>IF(AND(P44= "",Q44= ""), 0, ROUND(ROUND(R44, 2) * ROUND(IF(Q44="",P44,Q44),  2), 2))</f>
        <v>1125</v>
      </c>
      <c r="T44" s="138"/>
    </row>
    <row r="45" spans="1:20" ht="13.8">
      <c r="A45" s="168" t="s">
        <v>87</v>
      </c>
      <c r="B45" s="40" t="s">
        <v>88</v>
      </c>
      <c r="C45" s="149"/>
      <c r="D45" s="149"/>
      <c r="E45" s="149"/>
      <c r="F45" s="149"/>
      <c r="G45" s="150"/>
      <c r="H45" s="149"/>
      <c r="I45" s="149"/>
      <c r="J45" s="149"/>
      <c r="K45" s="149"/>
      <c r="L45" s="149"/>
      <c r="M45" s="150"/>
      <c r="N45" s="149"/>
      <c r="O45" s="149"/>
      <c r="P45" s="149"/>
      <c r="Q45" s="149"/>
      <c r="R45" s="149"/>
      <c r="S45" s="150"/>
      <c r="T45" s="149"/>
    </row>
    <row r="46" spans="1:20">
      <c r="A46" s="42" t="s">
        <v>89</v>
      </c>
      <c r="B46" s="163" t="s">
        <v>85</v>
      </c>
      <c r="C46" s="139" t="s">
        <v>86</v>
      </c>
      <c r="D46" s="137">
        <v>0</v>
      </c>
      <c r="E46" s="142">
        <v>12.5</v>
      </c>
      <c r="F46" s="137">
        <v>75</v>
      </c>
      <c r="G46" s="138">
        <f t="shared" ref="G46:G52" si="4">IF(AND(D46= "",E46= ""), 0, ROUND(ROUND(F46, 2) * ROUND(IF(E46="",D46,E46),  2), 2))</f>
        <v>937.5</v>
      </c>
      <c r="H46" s="138"/>
      <c r="I46" s="139" t="s">
        <v>86</v>
      </c>
      <c r="J46" s="137">
        <v>0</v>
      </c>
      <c r="K46" s="142">
        <v>14</v>
      </c>
      <c r="L46" s="137">
        <v>92.86</v>
      </c>
      <c r="M46" s="138">
        <f t="shared" ref="M46:M52" si="5">IF(AND(J46= "",K46= ""), 0, ROUND(ROUND(L46, 2) * ROUND(IF(K46="",J46,K46),  2), 2))</f>
        <v>1300.04</v>
      </c>
      <c r="N46" s="138"/>
      <c r="O46" s="139" t="s">
        <v>86</v>
      </c>
      <c r="P46" s="137">
        <v>0</v>
      </c>
      <c r="Q46" s="142">
        <v>0</v>
      </c>
      <c r="R46" s="137">
        <v>0</v>
      </c>
      <c r="S46" s="138">
        <f t="shared" ref="S46:S52" si="6">IF(AND(P46= "",Q46= ""), 0, ROUND(ROUND(R46, 2) * ROUND(IF(Q46="",P46,Q46),  2), 2))</f>
        <v>0</v>
      </c>
      <c r="T46" s="138"/>
    </row>
    <row r="47" spans="1:20">
      <c r="A47" s="42" t="s">
        <v>89</v>
      </c>
      <c r="B47" s="163" t="s">
        <v>90</v>
      </c>
      <c r="C47" s="139" t="s">
        <v>86</v>
      </c>
      <c r="D47" s="137">
        <v>0</v>
      </c>
      <c r="E47" s="142">
        <v>4</v>
      </c>
      <c r="F47" s="137">
        <v>77</v>
      </c>
      <c r="G47" s="138">
        <f t="shared" si="4"/>
        <v>308</v>
      </c>
      <c r="H47" s="138"/>
      <c r="I47" s="139" t="s">
        <v>86</v>
      </c>
      <c r="J47" s="137">
        <v>0</v>
      </c>
      <c r="K47" s="142">
        <v>4</v>
      </c>
      <c r="L47" s="137">
        <v>94.25</v>
      </c>
      <c r="M47" s="138">
        <f t="shared" si="5"/>
        <v>377</v>
      </c>
      <c r="N47" s="138"/>
      <c r="O47" s="139" t="s">
        <v>86</v>
      </c>
      <c r="P47" s="137">
        <v>0</v>
      </c>
      <c r="Q47" s="142">
        <v>5</v>
      </c>
      <c r="R47" s="137">
        <v>40</v>
      </c>
      <c r="S47" s="138">
        <f t="shared" si="6"/>
        <v>200</v>
      </c>
      <c r="T47" s="138"/>
    </row>
    <row r="48" spans="1:20">
      <c r="A48" s="42" t="s">
        <v>91</v>
      </c>
      <c r="B48" s="163" t="s">
        <v>92</v>
      </c>
      <c r="C48" s="139" t="s">
        <v>86</v>
      </c>
      <c r="D48" s="137">
        <v>0</v>
      </c>
      <c r="E48" s="142">
        <v>0</v>
      </c>
      <c r="F48" s="137">
        <v>79</v>
      </c>
      <c r="G48" s="138">
        <f t="shared" si="4"/>
        <v>0</v>
      </c>
      <c r="H48" s="138"/>
      <c r="I48" s="139" t="s">
        <v>86</v>
      </c>
      <c r="J48" s="137">
        <v>0</v>
      </c>
      <c r="K48" s="142">
        <v>0</v>
      </c>
      <c r="L48" s="137">
        <v>100.22</v>
      </c>
      <c r="M48" s="138">
        <f t="shared" si="5"/>
        <v>0</v>
      </c>
      <c r="N48" s="138"/>
      <c r="O48" s="139" t="s">
        <v>86</v>
      </c>
      <c r="P48" s="137">
        <v>0</v>
      </c>
      <c r="Q48" s="142">
        <v>0</v>
      </c>
      <c r="R48" s="137">
        <v>0</v>
      </c>
      <c r="S48" s="138">
        <f t="shared" si="6"/>
        <v>0</v>
      </c>
      <c r="T48" s="138"/>
    </row>
    <row r="49" spans="1:20">
      <c r="A49" s="42" t="s">
        <v>93</v>
      </c>
      <c r="B49" s="163" t="s">
        <v>94</v>
      </c>
      <c r="C49" s="139" t="s">
        <v>86</v>
      </c>
      <c r="D49" s="137">
        <v>0</v>
      </c>
      <c r="E49" s="142">
        <v>0</v>
      </c>
      <c r="F49" s="137">
        <v>80</v>
      </c>
      <c r="G49" s="138">
        <f t="shared" si="4"/>
        <v>0</v>
      </c>
      <c r="H49" s="138"/>
      <c r="I49" s="139" t="s">
        <v>86</v>
      </c>
      <c r="J49" s="137">
        <v>0</v>
      </c>
      <c r="K49" s="142">
        <v>26</v>
      </c>
      <c r="L49" s="137">
        <v>103.24</v>
      </c>
      <c r="M49" s="138">
        <f t="shared" si="5"/>
        <v>2684.24</v>
      </c>
      <c r="N49" s="138"/>
      <c r="O49" s="139" t="s">
        <v>86</v>
      </c>
      <c r="P49" s="137">
        <v>0</v>
      </c>
      <c r="Q49" s="142">
        <v>25</v>
      </c>
      <c r="R49" s="137">
        <v>35</v>
      </c>
      <c r="S49" s="138">
        <f t="shared" si="6"/>
        <v>875</v>
      </c>
      <c r="T49" s="138"/>
    </row>
    <row r="50" spans="1:20">
      <c r="A50" s="42" t="s">
        <v>95</v>
      </c>
      <c r="B50" s="163" t="s">
        <v>96</v>
      </c>
      <c r="C50" s="139" t="s">
        <v>86</v>
      </c>
      <c r="D50" s="137">
        <v>0</v>
      </c>
      <c r="E50" s="142">
        <v>25</v>
      </c>
      <c r="F50" s="137">
        <v>70</v>
      </c>
      <c r="G50" s="138">
        <f t="shared" si="4"/>
        <v>1750</v>
      </c>
      <c r="H50" s="138"/>
      <c r="I50" s="139" t="s">
        <v>86</v>
      </c>
      <c r="J50" s="137">
        <v>0</v>
      </c>
      <c r="K50" s="142">
        <v>0</v>
      </c>
      <c r="L50" s="137">
        <v>105.8</v>
      </c>
      <c r="M50" s="138">
        <f t="shared" si="5"/>
        <v>0</v>
      </c>
      <c r="N50" s="138"/>
      <c r="O50" s="139" t="s">
        <v>86</v>
      </c>
      <c r="P50" s="137">
        <v>0</v>
      </c>
      <c r="Q50" s="142">
        <v>25</v>
      </c>
      <c r="R50" s="137">
        <v>52</v>
      </c>
      <c r="S50" s="138">
        <f t="shared" si="6"/>
        <v>1300</v>
      </c>
      <c r="T50" s="138"/>
    </row>
    <row r="51" spans="1:20">
      <c r="A51" s="42" t="s">
        <v>97</v>
      </c>
      <c r="B51" s="163" t="s">
        <v>98</v>
      </c>
      <c r="C51" s="139" t="s">
        <v>86</v>
      </c>
      <c r="D51" s="137">
        <v>0</v>
      </c>
      <c r="E51" s="142">
        <v>52</v>
      </c>
      <c r="F51" s="137">
        <v>72</v>
      </c>
      <c r="G51" s="138">
        <f t="shared" si="4"/>
        <v>3744</v>
      </c>
      <c r="H51" s="138"/>
      <c r="I51" s="139" t="s">
        <v>86</v>
      </c>
      <c r="J51" s="137">
        <v>0</v>
      </c>
      <c r="K51" s="142">
        <v>55</v>
      </c>
      <c r="L51" s="137">
        <v>112.58</v>
      </c>
      <c r="M51" s="138">
        <f t="shared" si="5"/>
        <v>6191.9</v>
      </c>
      <c r="N51" s="138"/>
      <c r="O51" s="139" t="s">
        <v>86</v>
      </c>
      <c r="P51" s="137">
        <v>0</v>
      </c>
      <c r="Q51" s="142">
        <v>38</v>
      </c>
      <c r="R51" s="137">
        <v>65</v>
      </c>
      <c r="S51" s="138">
        <f t="shared" si="6"/>
        <v>2470</v>
      </c>
      <c r="T51" s="138"/>
    </row>
    <row r="52" spans="1:20">
      <c r="A52" s="42" t="s">
        <v>99</v>
      </c>
      <c r="B52" s="163" t="s">
        <v>100</v>
      </c>
      <c r="C52" s="139" t="s">
        <v>86</v>
      </c>
      <c r="D52" s="137">
        <v>0</v>
      </c>
      <c r="E52" s="142">
        <v>0</v>
      </c>
      <c r="F52" s="137">
        <v>85</v>
      </c>
      <c r="G52" s="138">
        <f t="shared" si="4"/>
        <v>0</v>
      </c>
      <c r="H52" s="138"/>
      <c r="I52" s="139" t="s">
        <v>86</v>
      </c>
      <c r="J52" s="137">
        <v>0</v>
      </c>
      <c r="K52" s="142">
        <v>0</v>
      </c>
      <c r="L52" s="137">
        <v>130.15</v>
      </c>
      <c r="M52" s="138">
        <f t="shared" si="5"/>
        <v>0</v>
      </c>
      <c r="N52" s="138"/>
      <c r="O52" s="139" t="s">
        <v>86</v>
      </c>
      <c r="P52" s="137">
        <v>0</v>
      </c>
      <c r="Q52" s="142">
        <v>15</v>
      </c>
      <c r="R52" s="137">
        <v>65</v>
      </c>
      <c r="S52" s="138">
        <f t="shared" si="6"/>
        <v>975</v>
      </c>
      <c r="T52" s="138"/>
    </row>
    <row r="53" spans="1:20" ht="13.8">
      <c r="A53" s="168" t="s">
        <v>101</v>
      </c>
      <c r="B53" s="37" t="s">
        <v>102</v>
      </c>
      <c r="C53" s="140"/>
      <c r="D53" s="140"/>
      <c r="E53" s="140"/>
      <c r="F53" s="140"/>
      <c r="G53" s="141"/>
      <c r="H53" s="140"/>
      <c r="I53" s="140"/>
      <c r="J53" s="140"/>
      <c r="K53" s="140"/>
      <c r="L53" s="140"/>
      <c r="M53" s="141"/>
      <c r="N53" s="140"/>
      <c r="O53" s="140"/>
      <c r="P53" s="140"/>
      <c r="Q53" s="140"/>
      <c r="R53" s="140"/>
      <c r="S53" s="141"/>
      <c r="T53" s="140"/>
    </row>
    <row r="54" spans="1:20" ht="13.8">
      <c r="A54" s="168" t="s">
        <v>103</v>
      </c>
      <c r="B54" s="40" t="s">
        <v>104</v>
      </c>
      <c r="C54" s="149"/>
      <c r="D54" s="149"/>
      <c r="E54" s="149"/>
      <c r="F54" s="149"/>
      <c r="G54" s="150"/>
      <c r="H54" s="149"/>
      <c r="I54" s="149"/>
      <c r="J54" s="149"/>
      <c r="K54" s="149"/>
      <c r="L54" s="149"/>
      <c r="M54" s="150"/>
      <c r="N54" s="149"/>
      <c r="O54" s="149"/>
      <c r="P54" s="149"/>
      <c r="Q54" s="149"/>
      <c r="R54" s="149"/>
      <c r="S54" s="150"/>
      <c r="T54" s="149"/>
    </row>
    <row r="55" spans="1:20">
      <c r="A55" s="42" t="s">
        <v>105</v>
      </c>
      <c r="B55" s="163" t="s">
        <v>106</v>
      </c>
      <c r="C55" s="139" t="s">
        <v>1</v>
      </c>
      <c r="D55" s="143">
        <v>4</v>
      </c>
      <c r="E55" s="142">
        <v>4</v>
      </c>
      <c r="F55" s="137">
        <v>575</v>
      </c>
      <c r="G55" s="138">
        <f>IF(AND(D55= "",E55= ""), 0, ROUND(ROUND(F55, 2) * ROUND(IF(E55="",D55,E55),  0), 2))</f>
        <v>2300</v>
      </c>
      <c r="H55" s="138"/>
      <c r="I55" s="139" t="s">
        <v>1</v>
      </c>
      <c r="J55" s="143">
        <v>4</v>
      </c>
      <c r="K55" s="142"/>
      <c r="L55" s="137">
        <v>621.05999999999995</v>
      </c>
      <c r="M55" s="138">
        <f>IF(AND(J55= "",K55= ""), 0, ROUND(ROUND(L55, 2) * ROUND(IF(K55="",J55,K55),  0), 2))</f>
        <v>2484.2399999999998</v>
      </c>
      <c r="N55" s="138"/>
      <c r="O55" s="139" t="s">
        <v>1</v>
      </c>
      <c r="P55" s="143">
        <v>4</v>
      </c>
      <c r="Q55" s="142"/>
      <c r="R55" s="137">
        <v>620</v>
      </c>
      <c r="S55" s="138">
        <f>IF(AND(P55= "",Q55= ""), 0, ROUND(ROUND(R55, 2) * ROUND(IF(Q55="",P55,Q55),  0), 2))</f>
        <v>2480</v>
      </c>
      <c r="T55" s="138"/>
    </row>
    <row r="56" spans="1:20" ht="13.8">
      <c r="A56" s="168" t="s">
        <v>107</v>
      </c>
      <c r="B56" s="40" t="s">
        <v>108</v>
      </c>
      <c r="C56" s="149"/>
      <c r="D56" s="149"/>
      <c r="E56" s="149"/>
      <c r="F56" s="149"/>
      <c r="G56" s="150"/>
      <c r="H56" s="149"/>
      <c r="I56" s="149"/>
      <c r="J56" s="149"/>
      <c r="K56" s="149"/>
      <c r="L56" s="149"/>
      <c r="M56" s="150"/>
      <c r="N56" s="149"/>
      <c r="O56" s="149"/>
      <c r="P56" s="149"/>
      <c r="Q56" s="149"/>
      <c r="R56" s="149"/>
      <c r="S56" s="150"/>
      <c r="T56" s="149"/>
    </row>
    <row r="57" spans="1:20">
      <c r="A57" s="42" t="s">
        <v>109</v>
      </c>
      <c r="B57" s="163" t="s">
        <v>106</v>
      </c>
      <c r="C57" s="139" t="s">
        <v>1</v>
      </c>
      <c r="D57" s="143">
        <v>5</v>
      </c>
      <c r="E57" s="142">
        <v>5</v>
      </c>
      <c r="F57" s="137">
        <v>550</v>
      </c>
      <c r="G57" s="138">
        <f>IF(AND(D57= "",E57= ""), 0, ROUND(ROUND(F57, 2) * ROUND(IF(E57="",D57,E57),  0), 2))</f>
        <v>2750</v>
      </c>
      <c r="H57" s="138"/>
      <c r="I57" s="139" t="s">
        <v>1</v>
      </c>
      <c r="J57" s="143">
        <v>5</v>
      </c>
      <c r="K57" s="142"/>
      <c r="L57" s="137">
        <v>560.16</v>
      </c>
      <c r="M57" s="138">
        <f>IF(AND(J57= "",K57= ""), 0, ROUND(ROUND(L57, 2) * ROUND(IF(K57="",J57,K57),  0), 2))</f>
        <v>2800.8</v>
      </c>
      <c r="N57" s="138"/>
      <c r="O57" s="139" t="s">
        <v>1</v>
      </c>
      <c r="P57" s="143">
        <v>5</v>
      </c>
      <c r="Q57" s="142">
        <v>6</v>
      </c>
      <c r="R57" s="137">
        <v>620</v>
      </c>
      <c r="S57" s="138">
        <f>IF(AND(P57= "",Q57= ""), 0, ROUND(ROUND(R57, 2) * ROUND(IF(Q57="",P57,Q57),  0), 2))</f>
        <v>3720</v>
      </c>
      <c r="T57" s="138"/>
    </row>
    <row r="58" spans="1:20" ht="13.8">
      <c r="A58" s="168" t="s">
        <v>110</v>
      </c>
      <c r="B58" s="37" t="s">
        <v>111</v>
      </c>
      <c r="C58" s="140"/>
      <c r="D58" s="140"/>
      <c r="E58" s="140"/>
      <c r="F58" s="140"/>
      <c r="G58" s="141"/>
      <c r="H58" s="140"/>
      <c r="I58" s="140"/>
      <c r="J58" s="140"/>
      <c r="K58" s="140"/>
      <c r="L58" s="140"/>
      <c r="M58" s="141"/>
      <c r="N58" s="140"/>
      <c r="O58" s="140"/>
      <c r="P58" s="140"/>
      <c r="Q58" s="140"/>
      <c r="R58" s="140"/>
      <c r="S58" s="141"/>
      <c r="T58" s="140"/>
    </row>
    <row r="59" spans="1:20" ht="13.8">
      <c r="A59" s="168" t="s">
        <v>112</v>
      </c>
      <c r="B59" s="40" t="s">
        <v>113</v>
      </c>
      <c r="C59" s="149"/>
      <c r="D59" s="149"/>
      <c r="E59" s="149"/>
      <c r="F59" s="149"/>
      <c r="G59" s="150"/>
      <c r="H59" s="149"/>
      <c r="I59" s="149"/>
      <c r="J59" s="149"/>
      <c r="K59" s="149"/>
      <c r="L59" s="149"/>
      <c r="M59" s="150"/>
      <c r="N59" s="149"/>
      <c r="O59" s="149"/>
      <c r="P59" s="149"/>
      <c r="Q59" s="149"/>
      <c r="R59" s="149"/>
      <c r="S59" s="150"/>
      <c r="T59" s="149"/>
    </row>
    <row r="60" spans="1:20">
      <c r="A60" s="42" t="s">
        <v>114</v>
      </c>
      <c r="B60" s="163" t="s">
        <v>115</v>
      </c>
      <c r="C60" s="139" t="s">
        <v>1</v>
      </c>
      <c r="D60" s="143">
        <v>0</v>
      </c>
      <c r="E60" s="142">
        <v>9</v>
      </c>
      <c r="F60" s="137">
        <v>260</v>
      </c>
      <c r="G60" s="138">
        <f>IF(AND(D60= "",E60= ""), 0, ROUND(ROUND(F60, 2) * ROUND(IF(E60="",D60,E60),  0), 2))</f>
        <v>2340</v>
      </c>
      <c r="H60" s="138"/>
      <c r="I60" s="139" t="s">
        <v>1</v>
      </c>
      <c r="J60" s="143">
        <v>0</v>
      </c>
      <c r="K60" s="142">
        <v>9</v>
      </c>
      <c r="L60" s="137">
        <v>360.02</v>
      </c>
      <c r="M60" s="138">
        <f>IF(AND(J60= "",K60= ""), 0, ROUND(ROUND(L60, 2) * ROUND(IF(K60="",J60,K60),  0), 2))</f>
        <v>3240.18</v>
      </c>
      <c r="N60" s="138"/>
      <c r="O60" s="139" t="s">
        <v>1</v>
      </c>
      <c r="P60" s="143">
        <v>0</v>
      </c>
      <c r="Q60" s="142">
        <v>5</v>
      </c>
      <c r="R60" s="137">
        <v>250</v>
      </c>
      <c r="S60" s="138">
        <f>IF(AND(P60= "",Q60= ""), 0, ROUND(ROUND(R60, 2) * ROUND(IF(Q60="",P60,Q60),  0), 2))</f>
        <v>1250</v>
      </c>
      <c r="T60" s="138"/>
    </row>
    <row r="61" spans="1:20">
      <c r="A61" s="42" t="s">
        <v>116</v>
      </c>
      <c r="B61" s="163" t="s">
        <v>117</v>
      </c>
      <c r="C61" s="139" t="s">
        <v>1</v>
      </c>
      <c r="D61" s="143">
        <v>0</v>
      </c>
      <c r="E61" s="142">
        <v>1</v>
      </c>
      <c r="F61" s="137">
        <v>600</v>
      </c>
      <c r="G61" s="138">
        <f>IF(AND(D61= "",E61= ""), 0, ROUND(ROUND(F61, 2) * ROUND(IF(E61="",D61,E61),  0), 2))</f>
        <v>600</v>
      </c>
      <c r="H61" s="138"/>
      <c r="I61" s="139" t="s">
        <v>1</v>
      </c>
      <c r="J61" s="143">
        <v>0</v>
      </c>
      <c r="K61" s="142">
        <v>6</v>
      </c>
      <c r="L61" s="137">
        <v>103.41</v>
      </c>
      <c r="M61" s="138">
        <f>IF(AND(J61= "",K61= ""), 0, ROUND(ROUND(L61, 2) * ROUND(IF(K61="",J61,K61),  0), 2))</f>
        <v>620.46</v>
      </c>
      <c r="N61" s="138"/>
      <c r="O61" s="139" t="s">
        <v>1</v>
      </c>
      <c r="P61" s="143">
        <v>0</v>
      </c>
      <c r="Q61" s="142">
        <v>4</v>
      </c>
      <c r="R61" s="137">
        <v>280</v>
      </c>
      <c r="S61" s="138">
        <f>IF(AND(P61= "",Q61= ""), 0, ROUND(ROUND(R61, 2) * ROUND(IF(Q61="",P61,Q61),  0), 2))</f>
        <v>1120</v>
      </c>
      <c r="T61" s="138"/>
    </row>
    <row r="62" spans="1:20" ht="13.8">
      <c r="A62" s="168" t="s">
        <v>118</v>
      </c>
      <c r="B62" s="40" t="s">
        <v>119</v>
      </c>
      <c r="C62" s="149"/>
      <c r="D62" s="149"/>
      <c r="E62" s="149"/>
      <c r="F62" s="149"/>
      <c r="G62" s="150"/>
      <c r="H62" s="149"/>
      <c r="I62" s="149"/>
      <c r="J62" s="149"/>
      <c r="K62" s="149"/>
      <c r="L62" s="149"/>
      <c r="M62" s="150"/>
      <c r="N62" s="149"/>
      <c r="O62" s="149"/>
      <c r="P62" s="149"/>
      <c r="Q62" s="149"/>
      <c r="R62" s="149"/>
      <c r="S62" s="150"/>
      <c r="T62" s="149"/>
    </row>
    <row r="63" spans="1:20">
      <c r="A63" s="42" t="s">
        <v>120</v>
      </c>
      <c r="B63" s="163" t="s">
        <v>121</v>
      </c>
      <c r="C63" s="139" t="s">
        <v>1</v>
      </c>
      <c r="D63" s="143">
        <v>0</v>
      </c>
      <c r="E63" s="142">
        <v>9</v>
      </c>
      <c r="F63" s="137">
        <v>260</v>
      </c>
      <c r="G63" s="138">
        <f>IF(AND(D63= "",E63= ""), 0, ROUND(ROUND(F63, 2) * ROUND(IF(E63="",D63,E63),  0), 2))</f>
        <v>2340</v>
      </c>
      <c r="H63" s="138"/>
      <c r="I63" s="139" t="s">
        <v>1</v>
      </c>
      <c r="J63" s="143">
        <v>0</v>
      </c>
      <c r="K63" s="142">
        <v>9</v>
      </c>
      <c r="L63" s="137">
        <v>346.11</v>
      </c>
      <c r="M63" s="138">
        <f>IF(AND(J63= "",K63= ""), 0, ROUND(ROUND(L63, 2) * ROUND(IF(K63="",J63,K63),  0), 2))</f>
        <v>3114.99</v>
      </c>
      <c r="N63" s="138"/>
      <c r="O63" s="139" t="s">
        <v>1</v>
      </c>
      <c r="P63" s="143">
        <v>0</v>
      </c>
      <c r="Q63" s="142">
        <v>5</v>
      </c>
      <c r="R63" s="137">
        <v>280</v>
      </c>
      <c r="S63" s="138">
        <f>IF(AND(P63= "",Q63= ""), 0, ROUND(ROUND(R63, 2) * ROUND(IF(Q63="",P63,Q63),  0), 2))</f>
        <v>1400</v>
      </c>
      <c r="T63" s="138"/>
    </row>
    <row r="64" spans="1:20">
      <c r="A64" s="42" t="s">
        <v>122</v>
      </c>
      <c r="B64" s="163" t="s">
        <v>117</v>
      </c>
      <c r="C64" s="139" t="s">
        <v>1</v>
      </c>
      <c r="D64" s="143">
        <v>0</v>
      </c>
      <c r="E64" s="142">
        <v>1</v>
      </c>
      <c r="F64" s="137">
        <v>600</v>
      </c>
      <c r="G64" s="138">
        <f>IF(AND(D64= "",E64= ""), 0, ROUND(ROUND(F64, 2) * ROUND(IF(E64="",D64,E64),  0), 2))</f>
        <v>600</v>
      </c>
      <c r="H64" s="138"/>
      <c r="I64" s="139" t="s">
        <v>1</v>
      </c>
      <c r="J64" s="143">
        <v>0</v>
      </c>
      <c r="K64" s="142">
        <v>7</v>
      </c>
      <c r="L64" s="137">
        <v>105.2</v>
      </c>
      <c r="M64" s="138">
        <f>IF(AND(J64= "",K64= ""), 0, ROUND(ROUND(L64, 2) * ROUND(IF(K64="",J64,K64),  0), 2))</f>
        <v>736.4</v>
      </c>
      <c r="N64" s="138"/>
      <c r="O64" s="139" t="s">
        <v>1</v>
      </c>
      <c r="P64" s="143">
        <v>0</v>
      </c>
      <c r="Q64" s="142">
        <v>4</v>
      </c>
      <c r="R64" s="137">
        <v>280</v>
      </c>
      <c r="S64" s="138">
        <f>IF(AND(P64= "",Q64= ""), 0, ROUND(ROUND(R64, 2) * ROUND(IF(Q64="",P64,Q64),  0), 2))</f>
        <v>1120</v>
      </c>
      <c r="T64" s="138"/>
    </row>
    <row r="65" spans="1:20" ht="13.8">
      <c r="A65" s="168" t="s">
        <v>123</v>
      </c>
      <c r="B65" s="37" t="s">
        <v>124</v>
      </c>
      <c r="C65" s="140"/>
      <c r="D65" s="140"/>
      <c r="E65" s="140"/>
      <c r="F65" s="140"/>
      <c r="G65" s="141"/>
      <c r="H65" s="140"/>
      <c r="I65" s="140"/>
      <c r="J65" s="140"/>
      <c r="K65" s="140"/>
      <c r="L65" s="140"/>
      <c r="M65" s="141"/>
      <c r="N65" s="140"/>
      <c r="O65" s="140"/>
      <c r="P65" s="140"/>
      <c r="Q65" s="140"/>
      <c r="R65" s="140"/>
      <c r="S65" s="141"/>
      <c r="T65" s="140"/>
    </row>
    <row r="66" spans="1:20">
      <c r="A66" s="42" t="s">
        <v>125</v>
      </c>
      <c r="B66" s="163" t="s">
        <v>126</v>
      </c>
      <c r="C66" s="139" t="s">
        <v>1</v>
      </c>
      <c r="D66" s="143">
        <v>0</v>
      </c>
      <c r="E66" s="142">
        <v>0</v>
      </c>
      <c r="F66" s="137"/>
      <c r="G66" s="138">
        <f>IF(AND(D66= "",E66= ""), 0, ROUND(ROUND(F66, 2) * ROUND(IF(E66="",D66,E66),  0), 2))</f>
        <v>0</v>
      </c>
      <c r="H66" s="138"/>
      <c r="I66" s="139" t="s">
        <v>1</v>
      </c>
      <c r="J66" s="143">
        <v>0</v>
      </c>
      <c r="K66" s="142">
        <v>0</v>
      </c>
      <c r="L66" s="137">
        <v>0</v>
      </c>
      <c r="M66" s="138">
        <f>IF(AND(J66= "",K66= ""), 0, ROUND(ROUND(L66, 2) * ROUND(IF(K66="",J66,K66),  0), 2))</f>
        <v>0</v>
      </c>
      <c r="N66" s="138"/>
      <c r="O66" s="139" t="s">
        <v>1</v>
      </c>
      <c r="P66" s="143">
        <v>0</v>
      </c>
      <c r="Q66" s="142">
        <v>6</v>
      </c>
      <c r="R66" s="137">
        <v>180</v>
      </c>
      <c r="S66" s="138">
        <f>IF(AND(P66= "",Q66= ""), 0, ROUND(ROUND(R66, 2) * ROUND(IF(Q66="",P66,Q66),  0), 2))</f>
        <v>1080</v>
      </c>
      <c r="T66" s="138"/>
    </row>
    <row r="67" spans="1:20">
      <c r="A67" s="42" t="s">
        <v>127</v>
      </c>
      <c r="B67" s="163" t="s">
        <v>128</v>
      </c>
      <c r="C67" s="139" t="s">
        <v>1</v>
      </c>
      <c r="D67" s="143">
        <v>0</v>
      </c>
      <c r="E67" s="142">
        <v>1</v>
      </c>
      <c r="F67" s="137">
        <v>345</v>
      </c>
      <c r="G67" s="138">
        <f>IF(AND(D67= "",E67= ""), 0, ROUND(ROUND(F67, 2) * ROUND(IF(E67="",D67,E67),  0), 2))</f>
        <v>345</v>
      </c>
      <c r="H67" s="138"/>
      <c r="I67" s="139" t="s">
        <v>1</v>
      </c>
      <c r="J67" s="143">
        <v>0</v>
      </c>
      <c r="K67" s="142">
        <v>1</v>
      </c>
      <c r="L67" s="137">
        <v>382.9</v>
      </c>
      <c r="M67" s="138">
        <f>IF(AND(J67= "",K67= ""), 0, ROUND(ROUND(L67, 2) * ROUND(IF(K67="",J67,K67),  0), 2))</f>
        <v>382.9</v>
      </c>
      <c r="N67" s="138"/>
      <c r="O67" s="139" t="s">
        <v>1</v>
      </c>
      <c r="P67" s="143">
        <v>0</v>
      </c>
      <c r="Q67" s="142">
        <v>1</v>
      </c>
      <c r="R67" s="137">
        <v>360</v>
      </c>
      <c r="S67" s="138">
        <f>IF(AND(P67= "",Q67= ""), 0, ROUND(ROUND(R67, 2) * ROUND(IF(Q67="",P67,Q67),  0), 2))</f>
        <v>360</v>
      </c>
      <c r="T67" s="138"/>
    </row>
    <row r="68" spans="1:20" ht="13.8">
      <c r="A68" s="168" t="s">
        <v>129</v>
      </c>
      <c r="B68" s="37" t="s">
        <v>130</v>
      </c>
      <c r="C68" s="140"/>
      <c r="D68" s="140"/>
      <c r="E68" s="140"/>
      <c r="F68" s="140"/>
      <c r="G68" s="141"/>
      <c r="H68" s="140"/>
      <c r="I68" s="140"/>
      <c r="J68" s="140"/>
      <c r="K68" s="140"/>
      <c r="L68" s="140"/>
      <c r="M68" s="141"/>
      <c r="N68" s="140"/>
      <c r="O68" s="140"/>
      <c r="P68" s="140"/>
      <c r="Q68" s="140"/>
      <c r="R68" s="140"/>
      <c r="S68" s="141"/>
      <c r="T68" s="140"/>
    </row>
    <row r="69" spans="1:20">
      <c r="A69" s="42" t="s">
        <v>131</v>
      </c>
      <c r="B69" s="163" t="s">
        <v>130</v>
      </c>
      <c r="C69" s="139" t="s">
        <v>86</v>
      </c>
      <c r="D69" s="137">
        <v>0</v>
      </c>
      <c r="E69" s="142">
        <v>40</v>
      </c>
      <c r="F69" s="137">
        <v>59</v>
      </c>
      <c r="G69" s="138">
        <f>IF(AND(D69= "",E69= ""), 0, ROUND(ROUND(F69, 2) * ROUND(IF(E69="",D69,E69),  2), 2))</f>
        <v>2360</v>
      </c>
      <c r="H69" s="138"/>
      <c r="I69" s="139" t="s">
        <v>86</v>
      </c>
      <c r="J69" s="137">
        <v>0</v>
      </c>
      <c r="K69" s="142">
        <v>34</v>
      </c>
      <c r="L69" s="137">
        <v>28.79</v>
      </c>
      <c r="M69" s="138">
        <f>IF(AND(J69= "",K69= ""), 0, ROUND(ROUND(L69, 2) * ROUND(IF(K69="",J69,K69),  2), 2))</f>
        <v>978.86</v>
      </c>
      <c r="N69" s="138"/>
      <c r="O69" s="139" t="s">
        <v>86</v>
      </c>
      <c r="P69" s="137">
        <v>0</v>
      </c>
      <c r="Q69" s="142">
        <v>62</v>
      </c>
      <c r="R69" s="137">
        <v>16</v>
      </c>
      <c r="S69" s="138">
        <f>IF(AND(P69= "",Q69= ""), 0, ROUND(ROUND(R69, 2) * ROUND(IF(Q69="",P69,Q69),  2), 2))</f>
        <v>992</v>
      </c>
      <c r="T69" s="138"/>
    </row>
    <row r="70" spans="1:20" ht="13.8">
      <c r="A70" s="168" t="s">
        <v>132</v>
      </c>
      <c r="B70" s="37" t="s">
        <v>133</v>
      </c>
      <c r="C70" s="140"/>
      <c r="D70" s="140"/>
      <c r="E70" s="140"/>
      <c r="F70" s="140"/>
      <c r="G70" s="141"/>
      <c r="H70" s="140"/>
      <c r="I70" s="140"/>
      <c r="J70" s="140"/>
      <c r="K70" s="140"/>
      <c r="L70" s="140"/>
      <c r="M70" s="141"/>
      <c r="N70" s="140"/>
      <c r="O70" s="140"/>
      <c r="P70" s="140"/>
      <c r="Q70" s="140"/>
      <c r="R70" s="140"/>
      <c r="S70" s="141"/>
      <c r="T70" s="140"/>
    </row>
    <row r="71" spans="1:20">
      <c r="A71" s="42" t="s">
        <v>134</v>
      </c>
      <c r="B71" s="163" t="s">
        <v>135</v>
      </c>
      <c r="C71" s="139" t="s">
        <v>86</v>
      </c>
      <c r="D71" s="137">
        <v>0</v>
      </c>
      <c r="E71" s="142"/>
      <c r="F71" s="137"/>
      <c r="G71" s="138">
        <f>IF(AND(D71= "",E71= ""), 0, ROUND(ROUND(F71, 2) * ROUND(IF(E71="",D71,E71),  2), 2))</f>
        <v>0</v>
      </c>
      <c r="H71" s="138"/>
      <c r="I71" s="139" t="s">
        <v>86</v>
      </c>
      <c r="J71" s="137">
        <v>0</v>
      </c>
      <c r="K71" s="142">
        <v>66</v>
      </c>
      <c r="L71" s="137">
        <v>14.36</v>
      </c>
      <c r="M71" s="138">
        <f>IF(AND(J71= "",K71= ""), 0, ROUND(ROUND(L71, 2) * ROUND(IF(K71="",J71,K71),  2), 2))</f>
        <v>947.76</v>
      </c>
      <c r="N71" s="138"/>
      <c r="O71" s="139" t="s">
        <v>86</v>
      </c>
      <c r="P71" s="137">
        <v>0</v>
      </c>
      <c r="Q71" s="142"/>
      <c r="R71" s="137"/>
      <c r="S71" s="138">
        <f>IF(AND(P71= "",Q71= ""), 0, ROUND(ROUND(R71, 2) * ROUND(IF(Q71="",P71,Q71),  2), 2))</f>
        <v>0</v>
      </c>
      <c r="T71" s="138"/>
    </row>
    <row r="72" spans="1:20">
      <c r="A72" s="42" t="s">
        <v>136</v>
      </c>
      <c r="B72" s="163" t="s">
        <v>137</v>
      </c>
      <c r="C72" s="139" t="s">
        <v>86</v>
      </c>
      <c r="D72" s="137">
        <v>0</v>
      </c>
      <c r="E72" s="142"/>
      <c r="F72" s="137"/>
      <c r="G72" s="138">
        <f>IF(AND(D72= "",E72= ""), 0, ROUND(ROUND(F72, 2) * ROUND(IF(E72="",D72,E72),  2), 2))</f>
        <v>0</v>
      </c>
      <c r="H72" s="138"/>
      <c r="I72" s="139" t="s">
        <v>86</v>
      </c>
      <c r="J72" s="137">
        <v>0</v>
      </c>
      <c r="K72" s="142">
        <v>99</v>
      </c>
      <c r="L72" s="137">
        <v>10.76</v>
      </c>
      <c r="M72" s="138">
        <f>IF(AND(J72= "",K72= ""), 0, ROUND(ROUND(L72, 2) * ROUND(IF(K72="",J72,K72),  2), 2))</f>
        <v>1065.24</v>
      </c>
      <c r="N72" s="138"/>
      <c r="O72" s="139" t="s">
        <v>86</v>
      </c>
      <c r="P72" s="137">
        <v>0</v>
      </c>
      <c r="Q72" s="142"/>
      <c r="R72" s="137"/>
      <c r="S72" s="138">
        <f>IF(AND(P72= "",Q72= ""), 0, ROUND(ROUND(R72, 2) * ROUND(IF(Q72="",P72,Q72),  2), 2))</f>
        <v>0</v>
      </c>
      <c r="T72" s="138"/>
    </row>
    <row r="73" spans="1:20">
      <c r="A73" s="42"/>
      <c r="B73" s="163" t="s">
        <v>135</v>
      </c>
      <c r="C73" s="139" t="s">
        <v>86</v>
      </c>
      <c r="D73" s="137"/>
      <c r="E73" s="142">
        <v>1</v>
      </c>
      <c r="F73" s="137">
        <v>900</v>
      </c>
      <c r="G73" s="138">
        <f>IF(AND(D73= "",E73= ""), 0, ROUND(ROUND(F73, 2) * ROUND(IF(E73="",D73,E73),  2), 2))</f>
        <v>900</v>
      </c>
      <c r="H73" s="138"/>
      <c r="I73" s="139"/>
      <c r="J73" s="137"/>
      <c r="K73" s="142"/>
      <c r="L73" s="137"/>
      <c r="M73" s="138"/>
      <c r="N73" s="138"/>
      <c r="O73" s="139" t="s">
        <v>86</v>
      </c>
      <c r="P73" s="137"/>
      <c r="Q73" s="142">
        <v>1</v>
      </c>
      <c r="R73" s="137">
        <v>580</v>
      </c>
      <c r="S73" s="138">
        <f>IF(AND(P73= "",Q73= ""), 0, ROUND(ROUND(R73, 2) * ROUND(IF(Q73="",P73,Q73),  2), 2))</f>
        <v>580</v>
      </c>
      <c r="T73" s="138"/>
    </row>
    <row r="74" spans="1:20">
      <c r="A74" s="42"/>
      <c r="B74" s="163" t="s">
        <v>137</v>
      </c>
      <c r="C74" s="139" t="s">
        <v>86</v>
      </c>
      <c r="D74" s="137"/>
      <c r="E74" s="142">
        <v>1</v>
      </c>
      <c r="F74" s="137">
        <v>500</v>
      </c>
      <c r="G74" s="138">
        <f>IF(AND(D74= "",E74= ""), 0, ROUND(ROUND(F74, 2) * ROUND(IF(E74="",D74,E74),  2), 2))</f>
        <v>500</v>
      </c>
      <c r="H74" s="138"/>
      <c r="I74" s="139"/>
      <c r="J74" s="137"/>
      <c r="K74" s="142"/>
      <c r="L74" s="137"/>
      <c r="M74" s="138"/>
      <c r="N74" s="138"/>
      <c r="O74" s="139" t="s">
        <v>86</v>
      </c>
      <c r="P74" s="137"/>
      <c r="Q74" s="142">
        <v>1</v>
      </c>
      <c r="R74" s="137">
        <v>410</v>
      </c>
      <c r="S74" s="138">
        <f>IF(AND(P74= "",Q74= ""), 0, ROUND(ROUND(R74, 2) * ROUND(IF(Q74="",P74,Q74),  2), 2))</f>
        <v>410</v>
      </c>
      <c r="T74" s="138"/>
    </row>
    <row r="75" spans="1:20" ht="13.8">
      <c r="A75" s="168" t="s">
        <v>138</v>
      </c>
      <c r="B75" s="39" t="s">
        <v>139</v>
      </c>
      <c r="C75" s="146"/>
      <c r="D75" s="146"/>
      <c r="E75" s="146"/>
      <c r="F75" s="146"/>
      <c r="G75" s="147"/>
      <c r="H75" s="146"/>
      <c r="I75" s="146"/>
      <c r="J75" s="146"/>
      <c r="K75" s="146"/>
      <c r="L75" s="146"/>
      <c r="M75" s="147"/>
      <c r="N75" s="146"/>
      <c r="O75" s="146"/>
      <c r="P75" s="146"/>
      <c r="Q75" s="146"/>
      <c r="R75" s="146"/>
      <c r="S75" s="147"/>
      <c r="T75" s="146"/>
    </row>
    <row r="76" spans="1:20" ht="13.8">
      <c r="A76" s="168" t="s">
        <v>140</v>
      </c>
      <c r="B76" s="37" t="s">
        <v>141</v>
      </c>
      <c r="C76" s="140"/>
      <c r="D76" s="140"/>
      <c r="E76" s="140"/>
      <c r="F76" s="140"/>
      <c r="G76" s="141"/>
      <c r="H76" s="140"/>
      <c r="I76" s="140"/>
      <c r="J76" s="140"/>
      <c r="K76" s="140"/>
      <c r="L76" s="140"/>
      <c r="M76" s="141"/>
      <c r="N76" s="140"/>
      <c r="O76" s="140"/>
      <c r="P76" s="140"/>
      <c r="Q76" s="140"/>
      <c r="R76" s="140"/>
      <c r="S76" s="141"/>
      <c r="T76" s="140"/>
    </row>
    <row r="77" spans="1:20">
      <c r="A77" s="42" t="s">
        <v>142</v>
      </c>
      <c r="B77" s="163" t="s">
        <v>141</v>
      </c>
      <c r="C77" s="139" t="s">
        <v>86</v>
      </c>
      <c r="D77" s="137">
        <v>0</v>
      </c>
      <c r="E77" s="142">
        <v>15</v>
      </c>
      <c r="F77" s="137">
        <v>269</v>
      </c>
      <c r="G77" s="138">
        <f>IF(AND(D77= "",E77= ""), 0, ROUND(ROUND(F77, 2) * ROUND(IF(E77="",D77,E77),  2), 2))</f>
        <v>4035</v>
      </c>
      <c r="H77" s="138"/>
      <c r="I77" s="139" t="s">
        <v>86</v>
      </c>
      <c r="J77" s="137">
        <v>0</v>
      </c>
      <c r="K77" s="142">
        <v>15</v>
      </c>
      <c r="L77" s="137">
        <v>340.13</v>
      </c>
      <c r="M77" s="138">
        <f>IF(AND(J77= "",K77= ""), 0, ROUND(ROUND(L77, 2) * ROUND(IF(K77="",J77,K77),  2), 2))</f>
        <v>5101.95</v>
      </c>
      <c r="N77" s="138"/>
      <c r="O77" s="139" t="s">
        <v>86</v>
      </c>
      <c r="P77" s="137">
        <v>0</v>
      </c>
      <c r="Q77" s="142">
        <v>24</v>
      </c>
      <c r="R77" s="137">
        <v>180</v>
      </c>
      <c r="S77" s="138">
        <f>IF(AND(P77= "",Q77= ""), 0, ROUND(ROUND(R77, 2) * ROUND(IF(Q77="",P77,Q77),  2), 2))</f>
        <v>4320</v>
      </c>
      <c r="T77" s="138"/>
    </row>
    <row r="78" spans="1:20" ht="13.8">
      <c r="A78" s="168" t="s">
        <v>143</v>
      </c>
      <c r="B78" s="39" t="s">
        <v>144</v>
      </c>
      <c r="C78" s="146"/>
      <c r="D78" s="146"/>
      <c r="E78" s="146"/>
      <c r="F78" s="146"/>
      <c r="G78" s="147"/>
      <c r="H78" s="146"/>
      <c r="I78" s="146"/>
      <c r="J78" s="146"/>
      <c r="K78" s="146"/>
      <c r="L78" s="146"/>
      <c r="M78" s="147"/>
      <c r="N78" s="146"/>
      <c r="O78" s="146"/>
      <c r="P78" s="146"/>
      <c r="Q78" s="146"/>
      <c r="R78" s="146"/>
      <c r="S78" s="147"/>
      <c r="T78" s="146"/>
    </row>
    <row r="79" spans="1:20" ht="13.8">
      <c r="A79" s="168" t="s">
        <v>145</v>
      </c>
      <c r="B79" s="37" t="s">
        <v>146</v>
      </c>
      <c r="C79" s="140"/>
      <c r="D79" s="140"/>
      <c r="E79" s="140"/>
      <c r="F79" s="140"/>
      <c r="G79" s="141"/>
      <c r="H79" s="140"/>
      <c r="I79" s="140"/>
      <c r="J79" s="140"/>
      <c r="K79" s="140"/>
      <c r="L79" s="140"/>
      <c r="M79" s="141"/>
      <c r="N79" s="140"/>
      <c r="O79" s="140"/>
      <c r="P79" s="140"/>
      <c r="Q79" s="140"/>
      <c r="R79" s="140"/>
      <c r="S79" s="141"/>
      <c r="T79" s="140"/>
    </row>
    <row r="80" spans="1:20">
      <c r="A80" s="42" t="s">
        <v>147</v>
      </c>
      <c r="B80" s="163" t="s">
        <v>148</v>
      </c>
      <c r="C80" s="139" t="s">
        <v>0</v>
      </c>
      <c r="D80" s="137">
        <v>0</v>
      </c>
      <c r="E80" s="142">
        <v>530</v>
      </c>
      <c r="F80" s="137">
        <v>1.3</v>
      </c>
      <c r="G80" s="138">
        <f>IF(AND(D80= "",E80= ""), 0, ROUND(ROUND(F80, 2) * ROUND(IF(E80="",D80,E80),  2), 2))</f>
        <v>689</v>
      </c>
      <c r="H80" s="138"/>
      <c r="I80" s="139" t="s">
        <v>0</v>
      </c>
      <c r="J80" s="137">
        <v>0</v>
      </c>
      <c r="K80" s="142">
        <v>363</v>
      </c>
      <c r="L80" s="137">
        <v>1.76</v>
      </c>
      <c r="M80" s="138">
        <f>IF(AND(J80= "",K80= ""), 0, ROUND(ROUND(L80, 2) * ROUND(IF(K80="",J80,K80),  2), 2))</f>
        <v>638.88</v>
      </c>
      <c r="N80" s="138"/>
      <c r="O80" s="139" t="s">
        <v>0</v>
      </c>
      <c r="P80" s="137">
        <v>0</v>
      </c>
      <c r="Q80" s="142">
        <v>364</v>
      </c>
      <c r="R80" s="137">
        <v>1.2</v>
      </c>
      <c r="S80" s="138">
        <f>IF(AND(P80= "",Q80= ""), 0, ROUND(ROUND(R80, 2) * ROUND(IF(Q80="",P80,Q80),  2), 2))</f>
        <v>436.8</v>
      </c>
      <c r="T80" s="138"/>
    </row>
    <row r="81" spans="1:20" ht="13.8">
      <c r="A81" s="168" t="s">
        <v>149</v>
      </c>
      <c r="B81" s="37" t="s">
        <v>150</v>
      </c>
      <c r="C81" s="140"/>
      <c r="D81" s="140"/>
      <c r="E81" s="140"/>
      <c r="F81" s="140"/>
      <c r="G81" s="141"/>
      <c r="H81" s="140"/>
      <c r="I81" s="140"/>
      <c r="J81" s="140"/>
      <c r="K81" s="140"/>
      <c r="L81" s="140"/>
      <c r="M81" s="141"/>
      <c r="N81" s="140"/>
      <c r="O81" s="140"/>
      <c r="P81" s="140"/>
      <c r="Q81" s="140"/>
      <c r="R81" s="140"/>
      <c r="S81" s="141"/>
      <c r="T81" s="140"/>
    </row>
    <row r="82" spans="1:20">
      <c r="A82" s="42" t="s">
        <v>151</v>
      </c>
      <c r="B82" s="163" t="s">
        <v>152</v>
      </c>
      <c r="C82" s="139" t="s">
        <v>60</v>
      </c>
      <c r="D82" s="148">
        <v>0</v>
      </c>
      <c r="E82" s="142">
        <v>212</v>
      </c>
      <c r="F82" s="137">
        <v>26.4</v>
      </c>
      <c r="G82" s="138">
        <f>IF(AND(D82= "",E82= ""), 0, ROUND(ROUND(F82, 2) * ROUND(IF(E82="",D82,E82),  3), 2))</f>
        <v>5596.8</v>
      </c>
      <c r="H82" s="138"/>
      <c r="I82" s="139" t="s">
        <v>60</v>
      </c>
      <c r="J82" s="148">
        <v>0</v>
      </c>
      <c r="K82" s="142">
        <v>148</v>
      </c>
      <c r="L82" s="137">
        <v>51.14</v>
      </c>
      <c r="M82" s="138">
        <f>IF(AND(J82= "",K82= ""), 0, ROUND(ROUND(L82, 2) * ROUND(IF(K82="",J82,K82),  3), 2))</f>
        <v>7568.72</v>
      </c>
      <c r="N82" s="138"/>
      <c r="O82" s="139" t="s">
        <v>60</v>
      </c>
      <c r="P82" s="148">
        <v>0</v>
      </c>
      <c r="Q82" s="142">
        <v>140</v>
      </c>
      <c r="R82" s="137">
        <v>27.5</v>
      </c>
      <c r="S82" s="138">
        <f>IF(AND(P82= "",Q82= ""), 0, ROUND(ROUND(R82, 2) * ROUND(IF(Q82="",P82,Q82),  3), 2))</f>
        <v>3850</v>
      </c>
      <c r="T82" s="138"/>
    </row>
    <row r="83" spans="1:20">
      <c r="A83" s="42" t="s">
        <v>153</v>
      </c>
      <c r="B83" s="163" t="s">
        <v>154</v>
      </c>
      <c r="C83" s="139" t="s">
        <v>60</v>
      </c>
      <c r="D83" s="148">
        <v>0</v>
      </c>
      <c r="E83" s="142">
        <v>53</v>
      </c>
      <c r="F83" s="137">
        <v>68.7</v>
      </c>
      <c r="G83" s="138">
        <f>IF(AND(D83= "",E83= ""), 0, ROUND(ROUND(F83, 2) * ROUND(IF(E83="",D83,E83),  3), 2))</f>
        <v>3641.1</v>
      </c>
      <c r="H83" s="138"/>
      <c r="I83" s="139" t="s">
        <v>60</v>
      </c>
      <c r="J83" s="148">
        <v>0</v>
      </c>
      <c r="K83" s="142">
        <v>32</v>
      </c>
      <c r="L83" s="137">
        <v>60.38</v>
      </c>
      <c r="M83" s="138">
        <f>IF(AND(J83= "",K83= ""), 0, ROUND(ROUND(L83, 2) * ROUND(IF(K83="",J83,K83),  3), 2))</f>
        <v>1932.16</v>
      </c>
      <c r="N83" s="138"/>
      <c r="O83" s="139" t="s">
        <v>60</v>
      </c>
      <c r="P83" s="148">
        <v>0</v>
      </c>
      <c r="Q83" s="142">
        <v>314</v>
      </c>
      <c r="R83" s="137">
        <v>31</v>
      </c>
      <c r="S83" s="138">
        <f>IF(AND(P83= "",Q83= ""), 0, ROUND(ROUND(R83, 2) * ROUND(IF(Q83="",P83,Q83),  3), 2))</f>
        <v>9734</v>
      </c>
      <c r="T83" s="138"/>
    </row>
    <row r="84" spans="1:20">
      <c r="A84" s="42" t="s">
        <v>155</v>
      </c>
      <c r="B84" s="163" t="s">
        <v>156</v>
      </c>
      <c r="C84" s="139" t="s">
        <v>60</v>
      </c>
      <c r="D84" s="148">
        <v>0</v>
      </c>
      <c r="E84" s="142">
        <v>0</v>
      </c>
      <c r="F84" s="137"/>
      <c r="G84" s="138">
        <f>IF(AND(D84= "",E84= ""), 0, ROUND(ROUND(F84, 2) * ROUND(IF(E84="",D84,E84),  3), 2))</f>
        <v>0</v>
      </c>
      <c r="H84" s="138"/>
      <c r="I84" s="139" t="s">
        <v>60</v>
      </c>
      <c r="J84" s="148">
        <v>0</v>
      </c>
      <c r="K84" s="142">
        <v>32</v>
      </c>
      <c r="L84" s="137">
        <v>60.38</v>
      </c>
      <c r="M84" s="138">
        <f>IF(AND(J84= "",K84= ""), 0, ROUND(ROUND(L84, 2) * ROUND(IF(K84="",J84,K84),  3), 2))</f>
        <v>1932.16</v>
      </c>
      <c r="N84" s="138"/>
      <c r="O84" s="139" t="s">
        <v>60</v>
      </c>
      <c r="P84" s="148">
        <v>0</v>
      </c>
      <c r="Q84" s="142">
        <v>55</v>
      </c>
      <c r="R84" s="137">
        <v>56</v>
      </c>
      <c r="S84" s="138">
        <f>IF(AND(P84= "",Q84= ""), 0, ROUND(ROUND(R84, 2) * ROUND(IF(Q84="",P84,Q84),  3), 2))</f>
        <v>3080</v>
      </c>
      <c r="T84" s="138"/>
    </row>
    <row r="85" spans="1:20">
      <c r="A85" s="42" t="s">
        <v>157</v>
      </c>
      <c r="B85" s="163" t="s">
        <v>158</v>
      </c>
      <c r="C85" s="139" t="s">
        <v>60</v>
      </c>
      <c r="D85" s="148">
        <v>0</v>
      </c>
      <c r="E85" s="142">
        <v>0</v>
      </c>
      <c r="F85" s="137"/>
      <c r="G85" s="138">
        <f>IF(AND(D85= "",E85= ""), 0, ROUND(ROUND(F85, 2) * ROUND(IF(E85="",D85,E85),  3), 2))</f>
        <v>0</v>
      </c>
      <c r="H85" s="138"/>
      <c r="I85" s="139" t="s">
        <v>60</v>
      </c>
      <c r="J85" s="148">
        <v>0</v>
      </c>
      <c r="K85" s="142">
        <v>54</v>
      </c>
      <c r="L85" s="137">
        <v>60.38</v>
      </c>
      <c r="M85" s="138">
        <f>IF(AND(J85= "",K85= ""), 0, ROUND(ROUND(L85, 2) * ROUND(IF(K85="",J85,K85),  3), 2))</f>
        <v>3260.52</v>
      </c>
      <c r="N85" s="138"/>
      <c r="O85" s="139" t="s">
        <v>60</v>
      </c>
      <c r="P85" s="148">
        <v>0</v>
      </c>
      <c r="Q85" s="142">
        <v>64</v>
      </c>
      <c r="R85" s="137">
        <v>40</v>
      </c>
      <c r="S85" s="138">
        <f>IF(AND(P85= "",Q85= ""), 0, ROUND(ROUND(R85, 2) * ROUND(IF(Q85="",P85,Q85),  3), 2))</f>
        <v>2560</v>
      </c>
      <c r="T85" s="138"/>
    </row>
    <row r="86" spans="1:20" ht="13.8">
      <c r="A86" s="168" t="s">
        <v>159</v>
      </c>
      <c r="B86" s="37" t="s">
        <v>160</v>
      </c>
      <c r="C86" s="140"/>
      <c r="D86" s="140"/>
      <c r="E86" s="140"/>
      <c r="F86" s="140"/>
      <c r="G86" s="141"/>
      <c r="H86" s="140"/>
      <c r="I86" s="140"/>
      <c r="J86" s="140"/>
      <c r="K86" s="140"/>
      <c r="L86" s="140"/>
      <c r="M86" s="141"/>
      <c r="N86" s="140"/>
      <c r="O86" s="140"/>
      <c r="P86" s="140"/>
      <c r="Q86" s="140"/>
      <c r="R86" s="140"/>
      <c r="S86" s="141"/>
      <c r="T86" s="140"/>
    </row>
    <row r="87" spans="1:20">
      <c r="A87" s="42" t="s">
        <v>161</v>
      </c>
      <c r="B87" s="163" t="s">
        <v>160</v>
      </c>
      <c r="C87" s="139" t="s">
        <v>18</v>
      </c>
      <c r="D87" s="143">
        <v>1</v>
      </c>
      <c r="E87" s="142"/>
      <c r="F87" s="137">
        <v>500</v>
      </c>
      <c r="G87" s="138">
        <f>IF(AND(D87= "",E87= ""), 0, ROUND(ROUND(F87, 2) * ROUND(IF(E87="",D87,E87),  0), 2))</f>
        <v>500</v>
      </c>
      <c r="H87" s="138"/>
      <c r="I87" s="139" t="s">
        <v>18</v>
      </c>
      <c r="J87" s="143">
        <v>1</v>
      </c>
      <c r="K87" s="142"/>
      <c r="L87" s="137">
        <v>406.8</v>
      </c>
      <c r="M87" s="138">
        <f>IF(AND(J87= "",K87= ""), 0, ROUND(ROUND(L87, 2) * ROUND(IF(K87="",J87,K87),  0), 2))</f>
        <v>406.8</v>
      </c>
      <c r="N87" s="138"/>
      <c r="O87" s="139" t="s">
        <v>18</v>
      </c>
      <c r="P87" s="143">
        <v>1</v>
      </c>
      <c r="Q87" s="142">
        <v>0</v>
      </c>
      <c r="R87" s="137">
        <v>0</v>
      </c>
      <c r="S87" s="138">
        <f>IF(AND(P87= "",Q87= ""), 0, ROUND(ROUND(R87, 2) * ROUND(IF(Q87="",P87,Q87),  0), 2))</f>
        <v>0</v>
      </c>
      <c r="T87" s="138"/>
    </row>
    <row r="88" spans="1:20" ht="13.8">
      <c r="A88" s="168" t="s">
        <v>162</v>
      </c>
      <c r="B88" s="39" t="s">
        <v>163</v>
      </c>
      <c r="C88" s="146"/>
      <c r="D88" s="146"/>
      <c r="E88" s="146"/>
      <c r="F88" s="146"/>
      <c r="G88" s="147"/>
      <c r="H88" s="146"/>
      <c r="I88" s="146"/>
      <c r="J88" s="146"/>
      <c r="K88" s="146"/>
      <c r="L88" s="146"/>
      <c r="M88" s="147"/>
      <c r="N88" s="146"/>
      <c r="O88" s="146"/>
      <c r="P88" s="146"/>
      <c r="Q88" s="146"/>
      <c r="R88" s="146"/>
      <c r="S88" s="147"/>
      <c r="T88" s="146"/>
    </row>
    <row r="89" spans="1:20" ht="13.8">
      <c r="A89" s="168" t="s">
        <v>164</v>
      </c>
      <c r="B89" s="37" t="s">
        <v>165</v>
      </c>
      <c r="C89" s="140"/>
      <c r="D89" s="140"/>
      <c r="E89" s="140"/>
      <c r="F89" s="140"/>
      <c r="G89" s="141"/>
      <c r="H89" s="140"/>
      <c r="I89" s="140"/>
      <c r="J89" s="140"/>
      <c r="K89" s="140"/>
      <c r="L89" s="140"/>
      <c r="M89" s="141"/>
      <c r="N89" s="140"/>
      <c r="O89" s="140"/>
      <c r="P89" s="140"/>
      <c r="Q89" s="140"/>
      <c r="R89" s="140"/>
      <c r="S89" s="141"/>
      <c r="T89" s="140"/>
    </row>
    <row r="90" spans="1:20">
      <c r="A90" s="42" t="s">
        <v>166</v>
      </c>
      <c r="B90" s="163" t="s">
        <v>167</v>
      </c>
      <c r="C90" s="139" t="s">
        <v>18</v>
      </c>
      <c r="D90" s="143">
        <v>1</v>
      </c>
      <c r="E90" s="142"/>
      <c r="F90" s="137">
        <v>300</v>
      </c>
      <c r="G90" s="138">
        <f>IF(AND(D90= "",E90= ""), 0, ROUND(ROUND(F90, 2) * ROUND(IF(E90="",D90,E90),  0), 2))</f>
        <v>300</v>
      </c>
      <c r="H90" s="138"/>
      <c r="I90" s="139" t="s">
        <v>18</v>
      </c>
      <c r="J90" s="143">
        <v>1</v>
      </c>
      <c r="K90" s="142"/>
      <c r="L90" s="137">
        <v>169.5</v>
      </c>
      <c r="M90" s="138">
        <f>IF(AND(J90= "",K90= ""), 0, ROUND(ROUND(L90, 2) * ROUND(IF(K90="",J90,K90),  0), 2))</f>
        <v>169.5</v>
      </c>
      <c r="N90" s="138"/>
      <c r="O90" s="139" t="s">
        <v>18</v>
      </c>
      <c r="P90" s="143">
        <v>1</v>
      </c>
      <c r="Q90" s="142"/>
      <c r="R90" s="137">
        <v>80</v>
      </c>
      <c r="S90" s="138">
        <f>IF(AND(P90= "",Q90= ""), 0, ROUND(ROUND(R90, 2) * ROUND(IF(Q90="",P90,Q90),  0), 2))</f>
        <v>80</v>
      </c>
      <c r="T90" s="138"/>
    </row>
    <row r="91" spans="1:20">
      <c r="A91" s="42" t="s">
        <v>168</v>
      </c>
      <c r="B91" s="163" t="s">
        <v>169</v>
      </c>
      <c r="C91" s="139" t="s">
        <v>18</v>
      </c>
      <c r="D91" s="143">
        <v>1</v>
      </c>
      <c r="E91" s="142">
        <v>0</v>
      </c>
      <c r="F91" s="137"/>
      <c r="G91" s="138">
        <f>IF(AND(D91= "",E91= ""), 0, ROUND(ROUND(F91, 2) * ROUND(IF(E91="",D91,E91),  0), 2))</f>
        <v>0</v>
      </c>
      <c r="H91" s="138"/>
      <c r="I91" s="139" t="s">
        <v>18</v>
      </c>
      <c r="J91" s="143">
        <v>1</v>
      </c>
      <c r="K91" s="142"/>
      <c r="L91" s="137">
        <v>169.5</v>
      </c>
      <c r="M91" s="138">
        <f>IF(AND(J91= "",K91= ""), 0, ROUND(ROUND(L91, 2) * ROUND(IF(K91="",J91,K91),  0), 2))</f>
        <v>169.5</v>
      </c>
      <c r="N91" s="138"/>
      <c r="O91" s="139" t="s">
        <v>18</v>
      </c>
      <c r="P91" s="143">
        <v>1</v>
      </c>
      <c r="Q91" s="142"/>
      <c r="R91" s="137">
        <v>120</v>
      </c>
      <c r="S91" s="138">
        <f>IF(AND(P91= "",Q91= ""), 0, ROUND(ROUND(R91, 2) * ROUND(IF(Q91="",P91,Q91),  0), 2))</f>
        <v>120</v>
      </c>
      <c r="T91" s="138"/>
    </row>
    <row r="92" spans="1:20">
      <c r="A92" s="42" t="s">
        <v>170</v>
      </c>
      <c r="B92" s="163" t="s">
        <v>171</v>
      </c>
      <c r="C92" s="139" t="s">
        <v>18</v>
      </c>
      <c r="D92" s="143">
        <v>1</v>
      </c>
      <c r="E92" s="142"/>
      <c r="F92" s="137">
        <v>300</v>
      </c>
      <c r="G92" s="138">
        <f>IF(AND(D92= "",E92= ""), 0, ROUND(ROUND(F92, 2) * ROUND(IF(E92="",D92,E92),  0), 2))</f>
        <v>300</v>
      </c>
      <c r="H92" s="138"/>
      <c r="I92" s="139" t="s">
        <v>18</v>
      </c>
      <c r="J92" s="143">
        <v>1</v>
      </c>
      <c r="K92" s="142"/>
      <c r="L92" s="137">
        <v>169.5</v>
      </c>
      <c r="M92" s="138">
        <f>IF(AND(J92= "",K92= ""), 0, ROUND(ROUND(L92, 2) * ROUND(IF(K92="",J92,K92),  0), 2))</f>
        <v>169.5</v>
      </c>
      <c r="N92" s="138"/>
      <c r="O92" s="139" t="s">
        <v>18</v>
      </c>
      <c r="P92" s="143">
        <v>1</v>
      </c>
      <c r="Q92" s="142"/>
      <c r="R92" s="137">
        <v>120</v>
      </c>
      <c r="S92" s="138">
        <f>IF(AND(P92= "",Q92= ""), 0, ROUND(ROUND(R92, 2) * ROUND(IF(Q92="",P92,Q92),  0), 2))</f>
        <v>120</v>
      </c>
      <c r="T92" s="138"/>
    </row>
    <row r="93" spans="1:20">
      <c r="A93" s="42" t="s">
        <v>172</v>
      </c>
      <c r="B93" s="163" t="s">
        <v>173</v>
      </c>
      <c r="C93" s="139" t="s">
        <v>18</v>
      </c>
      <c r="D93" s="143">
        <v>1</v>
      </c>
      <c r="E93" s="142"/>
      <c r="F93" s="137">
        <v>300</v>
      </c>
      <c r="G93" s="138">
        <f>IF(AND(D93= "",E93= ""), 0, ROUND(ROUND(F93, 2) * ROUND(IF(E93="",D93,E93),  0), 2))</f>
        <v>300</v>
      </c>
      <c r="H93" s="138"/>
      <c r="I93" s="139" t="s">
        <v>18</v>
      </c>
      <c r="J93" s="143">
        <v>1</v>
      </c>
      <c r="K93" s="142"/>
      <c r="L93" s="137">
        <v>169.5</v>
      </c>
      <c r="M93" s="138">
        <f>IF(AND(J93= "",K93= ""), 0, ROUND(ROUND(L93, 2) * ROUND(IF(K93="",J93,K93),  0), 2))</f>
        <v>169.5</v>
      </c>
      <c r="N93" s="138"/>
      <c r="O93" s="139" t="s">
        <v>18</v>
      </c>
      <c r="P93" s="143">
        <v>1</v>
      </c>
      <c r="Q93" s="142"/>
      <c r="R93" s="137">
        <v>120</v>
      </c>
      <c r="S93" s="138">
        <f>IF(AND(P93= "",Q93= ""), 0, ROUND(ROUND(R93, 2) * ROUND(IF(Q93="",P93,Q93),  0), 2))</f>
        <v>120</v>
      </c>
      <c r="T93" s="138"/>
    </row>
    <row r="94" spans="1:20" ht="13.8">
      <c r="A94" s="168" t="s">
        <v>174</v>
      </c>
      <c r="B94" s="37" t="s">
        <v>175</v>
      </c>
      <c r="C94" s="140"/>
      <c r="D94" s="140"/>
      <c r="E94" s="140"/>
      <c r="F94" s="140"/>
      <c r="G94" s="141"/>
      <c r="H94" s="140"/>
      <c r="I94" s="140"/>
      <c r="J94" s="140"/>
      <c r="K94" s="140"/>
      <c r="L94" s="140"/>
      <c r="M94" s="141"/>
      <c r="N94" s="140"/>
      <c r="O94" s="140"/>
      <c r="P94" s="140"/>
      <c r="Q94" s="140"/>
      <c r="R94" s="140"/>
      <c r="S94" s="141"/>
      <c r="T94" s="140"/>
    </row>
    <row r="95" spans="1:20">
      <c r="A95" s="42" t="s">
        <v>176</v>
      </c>
      <c r="B95" s="163" t="s">
        <v>177</v>
      </c>
      <c r="C95" s="139" t="s">
        <v>86</v>
      </c>
      <c r="D95" s="137">
        <v>0</v>
      </c>
      <c r="E95" s="142">
        <v>140</v>
      </c>
      <c r="F95" s="137">
        <v>24.5</v>
      </c>
      <c r="G95" s="138">
        <f>IF(AND(D95= "",E95= ""), 0, ROUND(ROUND(F95, 2) * ROUND(IF(E95="",D95,E95),  2), 2))</f>
        <v>3430</v>
      </c>
      <c r="H95" s="138"/>
      <c r="I95" s="139" t="s">
        <v>86</v>
      </c>
      <c r="J95" s="137">
        <v>0</v>
      </c>
      <c r="K95" s="142">
        <v>107</v>
      </c>
      <c r="L95" s="137">
        <v>33.78</v>
      </c>
      <c r="M95" s="138">
        <f>IF(AND(J95= "",K95= ""), 0, ROUND(ROUND(L95, 2) * ROUND(IF(K95="",J95,K95),  2), 2))</f>
        <v>3614.46</v>
      </c>
      <c r="N95" s="138"/>
      <c r="O95" s="139" t="s">
        <v>86</v>
      </c>
      <c r="P95" s="137">
        <v>0</v>
      </c>
      <c r="Q95" s="142">
        <v>88</v>
      </c>
      <c r="R95" s="137">
        <v>32</v>
      </c>
      <c r="S95" s="138">
        <f>IF(AND(P95= "",Q95= ""), 0, ROUND(ROUND(R95, 2) * ROUND(IF(Q95="",P95,Q95),  2), 2))</f>
        <v>2816</v>
      </c>
      <c r="T95" s="138"/>
    </row>
    <row r="96" spans="1:20" ht="13.8">
      <c r="A96" s="168" t="s">
        <v>178</v>
      </c>
      <c r="B96" s="37" t="s">
        <v>179</v>
      </c>
      <c r="C96" s="140"/>
      <c r="D96" s="140"/>
      <c r="E96" s="140"/>
      <c r="F96" s="140"/>
      <c r="G96" s="141"/>
      <c r="H96" s="140"/>
      <c r="I96" s="140"/>
      <c r="J96" s="140"/>
      <c r="K96" s="140"/>
      <c r="L96" s="140"/>
      <c r="M96" s="141"/>
      <c r="N96" s="140"/>
      <c r="O96" s="140"/>
      <c r="P96" s="140"/>
      <c r="Q96" s="140"/>
      <c r="R96" s="140"/>
      <c r="S96" s="141"/>
      <c r="T96" s="140"/>
    </row>
    <row r="97" spans="1:20">
      <c r="A97" s="42" t="s">
        <v>180</v>
      </c>
      <c r="B97" s="163" t="s">
        <v>181</v>
      </c>
      <c r="C97" s="139" t="s">
        <v>0</v>
      </c>
      <c r="D97" s="137">
        <v>0</v>
      </c>
      <c r="E97" s="142">
        <v>163</v>
      </c>
      <c r="F97" s="137">
        <v>18.100000000000001</v>
      </c>
      <c r="G97" s="138">
        <f>IF(AND(D97= "",E97= ""), 0, ROUND(ROUND(F97, 2) * ROUND(IF(E97="",D97,E97),  2), 2))</f>
        <v>2950.3</v>
      </c>
      <c r="H97" s="138"/>
      <c r="I97" s="139" t="s">
        <v>0</v>
      </c>
      <c r="J97" s="137">
        <v>0</v>
      </c>
      <c r="K97" s="142">
        <v>183</v>
      </c>
      <c r="L97" s="137">
        <v>20.149999999999999</v>
      </c>
      <c r="M97" s="138">
        <f>IF(AND(J97= "",K97= ""), 0, ROUND(ROUND(L97, 2) * ROUND(IF(K97="",J97,K97),  2), 2))</f>
        <v>3687.45</v>
      </c>
      <c r="N97" s="138"/>
      <c r="O97" s="139" t="s">
        <v>0</v>
      </c>
      <c r="P97" s="137">
        <v>0</v>
      </c>
      <c r="Q97" s="142">
        <v>180</v>
      </c>
      <c r="R97" s="137">
        <v>22</v>
      </c>
      <c r="S97" s="138">
        <f>IF(AND(P97= "",Q97= ""), 0, ROUND(ROUND(R97, 2) * ROUND(IF(Q97="",P97,Q97),  2), 2))</f>
        <v>3960</v>
      </c>
      <c r="T97" s="138"/>
    </row>
    <row r="98" spans="1:20" ht="13.8">
      <c r="A98" s="168" t="s">
        <v>182</v>
      </c>
      <c r="B98" s="37" t="s">
        <v>183</v>
      </c>
      <c r="C98" s="140"/>
      <c r="D98" s="140"/>
      <c r="E98" s="140"/>
      <c r="F98" s="140"/>
      <c r="G98" s="141"/>
      <c r="H98" s="140"/>
      <c r="I98" s="140"/>
      <c r="J98" s="140"/>
      <c r="K98" s="140"/>
      <c r="L98" s="140"/>
      <c r="M98" s="141"/>
      <c r="N98" s="140"/>
      <c r="O98" s="140"/>
      <c r="P98" s="140"/>
      <c r="Q98" s="140"/>
      <c r="R98" s="140"/>
      <c r="S98" s="141"/>
      <c r="T98" s="140"/>
    </row>
    <row r="99" spans="1:20">
      <c r="A99" s="42" t="s">
        <v>184</v>
      </c>
      <c r="B99" s="163" t="s">
        <v>183</v>
      </c>
      <c r="C99" s="139" t="s">
        <v>0</v>
      </c>
      <c r="D99" s="137">
        <v>0</v>
      </c>
      <c r="E99" s="142">
        <v>46</v>
      </c>
      <c r="F99" s="137">
        <v>29</v>
      </c>
      <c r="G99" s="138">
        <f>IF(AND(D99= "",E99= ""), 0, ROUND(ROUND(F99, 2) * ROUND(IF(E99="",D99,E99),  2), 2))</f>
        <v>1334</v>
      </c>
      <c r="H99" s="138"/>
      <c r="I99" s="139" t="s">
        <v>0</v>
      </c>
      <c r="J99" s="137">
        <v>0</v>
      </c>
      <c r="K99" s="142">
        <v>47</v>
      </c>
      <c r="L99" s="137">
        <v>38.28</v>
      </c>
      <c r="M99" s="138">
        <f>IF(AND(J99= "",K99= ""), 0, ROUND(ROUND(L99, 2) * ROUND(IF(K99="",J99,K99),  2), 2))</f>
        <v>1799.16</v>
      </c>
      <c r="N99" s="138"/>
      <c r="O99" s="139" t="s">
        <v>0</v>
      </c>
      <c r="P99" s="137">
        <v>0</v>
      </c>
      <c r="Q99" s="142">
        <v>48</v>
      </c>
      <c r="R99" s="137">
        <v>22</v>
      </c>
      <c r="S99" s="138">
        <f>IF(AND(P99= "",Q99= ""), 0, ROUND(ROUND(R99, 2) * ROUND(IF(Q99="",P99,Q99),  2), 2))</f>
        <v>1056</v>
      </c>
      <c r="T99" s="138"/>
    </row>
    <row r="100" spans="1:20" ht="13.8">
      <c r="A100" s="168" t="s">
        <v>185</v>
      </c>
      <c r="B100" s="37" t="s">
        <v>186</v>
      </c>
      <c r="C100" s="140"/>
      <c r="D100" s="140"/>
      <c r="E100" s="140"/>
      <c r="F100" s="140"/>
      <c r="G100" s="141"/>
      <c r="H100" s="140"/>
      <c r="I100" s="140"/>
      <c r="J100" s="140"/>
      <c r="K100" s="140"/>
      <c r="L100" s="140"/>
      <c r="M100" s="141"/>
      <c r="N100" s="140"/>
      <c r="O100" s="140"/>
      <c r="P100" s="140"/>
      <c r="Q100" s="140"/>
      <c r="R100" s="140"/>
      <c r="S100" s="141"/>
      <c r="T100" s="140"/>
    </row>
    <row r="101" spans="1:20">
      <c r="A101" s="42" t="s">
        <v>187</v>
      </c>
      <c r="B101" s="163" t="s">
        <v>188</v>
      </c>
      <c r="C101" s="139" t="s">
        <v>0</v>
      </c>
      <c r="D101" s="137">
        <v>0</v>
      </c>
      <c r="E101" s="142">
        <v>125</v>
      </c>
      <c r="F101" s="137">
        <v>36.9</v>
      </c>
      <c r="G101" s="138">
        <f>IF(AND(D101= "",E101= ""), 0, ROUND(ROUND(F101, 2) * ROUND(IF(E101="",D101,E101),  2), 2))</f>
        <v>4612.5</v>
      </c>
      <c r="H101" s="138"/>
      <c r="I101" s="139" t="s">
        <v>0</v>
      </c>
      <c r="J101" s="137">
        <v>0</v>
      </c>
      <c r="K101" s="142">
        <v>133</v>
      </c>
      <c r="L101" s="137">
        <v>40.58</v>
      </c>
      <c r="M101" s="138">
        <f>IF(AND(J101= "",K101= ""), 0, ROUND(ROUND(L101, 2) * ROUND(IF(K101="",J101,K101),  2), 2))</f>
        <v>5397.14</v>
      </c>
      <c r="N101" s="138"/>
      <c r="O101" s="139" t="s">
        <v>0</v>
      </c>
      <c r="P101" s="137">
        <v>0</v>
      </c>
      <c r="Q101" s="142">
        <v>130</v>
      </c>
      <c r="R101" s="137">
        <v>42</v>
      </c>
      <c r="S101" s="138">
        <f>IF(AND(P101= "",Q101= ""), 0, ROUND(ROUND(R101, 2) * ROUND(IF(Q101="",P101,Q101),  2), 2))</f>
        <v>5460</v>
      </c>
      <c r="T101" s="138"/>
    </row>
    <row r="102" spans="1:20" ht="13.8">
      <c r="A102" s="168" t="s">
        <v>189</v>
      </c>
      <c r="B102" s="37" t="s">
        <v>190</v>
      </c>
      <c r="C102" s="140"/>
      <c r="D102" s="140"/>
      <c r="E102" s="140"/>
      <c r="F102" s="140"/>
      <c r="G102" s="141"/>
      <c r="H102" s="140"/>
      <c r="I102" s="140"/>
      <c r="J102" s="140"/>
      <c r="K102" s="140"/>
      <c r="L102" s="140"/>
      <c r="M102" s="141"/>
      <c r="N102" s="140"/>
      <c r="O102" s="140"/>
      <c r="P102" s="140"/>
      <c r="Q102" s="140"/>
      <c r="R102" s="140"/>
      <c r="S102" s="141"/>
      <c r="T102" s="140"/>
    </row>
    <row r="103" spans="1:20">
      <c r="A103" s="42" t="s">
        <v>191</v>
      </c>
      <c r="B103" s="163" t="s">
        <v>192</v>
      </c>
      <c r="C103" s="139" t="s">
        <v>0</v>
      </c>
      <c r="D103" s="137">
        <v>0</v>
      </c>
      <c r="E103" s="142">
        <v>186</v>
      </c>
      <c r="F103" s="137">
        <v>67.2</v>
      </c>
      <c r="G103" s="138">
        <f>IF(AND(D103= "",E103= ""), 0, ROUND(ROUND(F103, 2) * ROUND(IF(E103="",D103,E103),  2), 2))</f>
        <v>12499.2</v>
      </c>
      <c r="H103" s="138"/>
      <c r="I103" s="139" t="s">
        <v>0</v>
      </c>
      <c r="J103" s="137">
        <v>0</v>
      </c>
      <c r="K103" s="142">
        <v>188</v>
      </c>
      <c r="L103" s="137">
        <v>56.5</v>
      </c>
      <c r="M103" s="138">
        <f>IF(AND(J103= "",K103= ""), 0, ROUND(ROUND(L103, 2) * ROUND(IF(K103="",J103,K103),  2), 2))</f>
        <v>10622</v>
      </c>
      <c r="N103" s="138"/>
      <c r="O103" s="139" t="s">
        <v>0</v>
      </c>
      <c r="P103" s="137">
        <v>0</v>
      </c>
      <c r="Q103" s="142">
        <v>184</v>
      </c>
      <c r="R103" s="137">
        <v>31</v>
      </c>
      <c r="S103" s="138">
        <f>IF(AND(P103= "",Q103= ""), 0, ROUND(ROUND(R103, 2) * ROUND(IF(Q103="",P103,Q103),  2), 2))</f>
        <v>5704</v>
      </c>
      <c r="T103" s="138"/>
    </row>
    <row r="104" spans="1:20" ht="13.8">
      <c r="A104" s="168" t="s">
        <v>193</v>
      </c>
      <c r="B104" s="37" t="s">
        <v>194</v>
      </c>
      <c r="C104" s="140"/>
      <c r="D104" s="140"/>
      <c r="E104" s="140"/>
      <c r="F104" s="140"/>
      <c r="G104" s="141"/>
      <c r="H104" s="140"/>
      <c r="I104" s="140"/>
      <c r="J104" s="140"/>
      <c r="K104" s="140"/>
      <c r="L104" s="140"/>
      <c r="M104" s="141"/>
      <c r="N104" s="140"/>
      <c r="O104" s="140"/>
      <c r="P104" s="140"/>
      <c r="Q104" s="140"/>
      <c r="R104" s="140"/>
      <c r="S104" s="141"/>
      <c r="T104" s="140"/>
    </row>
    <row r="105" spans="1:20">
      <c r="A105" s="42" t="s">
        <v>195</v>
      </c>
      <c r="B105" s="163" t="s">
        <v>196</v>
      </c>
      <c r="C105" s="139" t="s">
        <v>0</v>
      </c>
      <c r="D105" s="137">
        <v>0</v>
      </c>
      <c r="E105" s="142">
        <v>186</v>
      </c>
      <c r="F105" s="137">
        <v>67.2</v>
      </c>
      <c r="G105" s="138" t="s">
        <v>443</v>
      </c>
      <c r="H105" s="138"/>
      <c r="I105" s="139" t="s">
        <v>0</v>
      </c>
      <c r="J105" s="137">
        <v>0</v>
      </c>
      <c r="K105" s="142">
        <v>0</v>
      </c>
      <c r="L105" s="137">
        <v>67.8</v>
      </c>
      <c r="M105" s="138" t="s">
        <v>443</v>
      </c>
      <c r="N105" s="138"/>
      <c r="O105" s="139" t="s">
        <v>0</v>
      </c>
      <c r="P105" s="137">
        <v>0</v>
      </c>
      <c r="Q105" s="142">
        <v>184</v>
      </c>
      <c r="R105" s="137">
        <v>35</v>
      </c>
      <c r="S105" s="138" t="s">
        <v>443</v>
      </c>
      <c r="T105" s="138"/>
    </row>
    <row r="106" spans="1:20">
      <c r="A106" s="42"/>
      <c r="B106" s="172" t="s">
        <v>466</v>
      </c>
      <c r="C106" s="139" t="s">
        <v>0</v>
      </c>
      <c r="D106" s="137">
        <v>0</v>
      </c>
      <c r="E106" s="142"/>
      <c r="F106" s="137"/>
      <c r="G106" s="138">
        <f>IF(AND(D106= "",E106= ""), 0, ROUND(ROUND(F106, 2) * ROUND(IF(E106="",D106,E106),  2), 2))</f>
        <v>0</v>
      </c>
      <c r="H106" s="138"/>
      <c r="I106" s="139" t="s">
        <v>0</v>
      </c>
      <c r="J106" s="137">
        <v>0</v>
      </c>
      <c r="K106" s="142"/>
      <c r="L106" s="137"/>
      <c r="M106" s="138">
        <f>IF(AND(J106= "",K106= ""), 0, ROUND(ROUND(L106, 2) * ROUND(IF(K106="",J106,K106),  2), 2))</f>
        <v>0</v>
      </c>
      <c r="N106" s="138"/>
      <c r="O106" s="139" t="s">
        <v>0</v>
      </c>
      <c r="P106" s="137">
        <v>0</v>
      </c>
      <c r="Q106" s="142"/>
      <c r="R106" s="137"/>
      <c r="S106" s="138">
        <f>IF(AND(P106= "",Q106= ""), 0, ROUND(ROUND(R106, 2) * ROUND(IF(Q106="",P106,Q106),  2), 2))</f>
        <v>0</v>
      </c>
      <c r="T106" s="138"/>
    </row>
    <row r="107" spans="1:20" ht="13.8">
      <c r="A107" s="168" t="s">
        <v>197</v>
      </c>
      <c r="B107" s="39" t="s">
        <v>198</v>
      </c>
      <c r="C107" s="146"/>
      <c r="D107" s="146"/>
      <c r="E107" s="146"/>
      <c r="F107" s="146"/>
      <c r="G107" s="147"/>
      <c r="H107" s="146"/>
      <c r="I107" s="146"/>
      <c r="J107" s="146"/>
      <c r="K107" s="146"/>
      <c r="L107" s="146"/>
      <c r="M107" s="147"/>
      <c r="N107" s="146"/>
      <c r="O107" s="146"/>
      <c r="P107" s="146"/>
      <c r="Q107" s="146"/>
      <c r="R107" s="146"/>
      <c r="S107" s="147"/>
      <c r="T107" s="146"/>
    </row>
    <row r="108" spans="1:20" ht="13.8">
      <c r="A108" s="168" t="s">
        <v>199</v>
      </c>
      <c r="B108" s="37" t="s">
        <v>200</v>
      </c>
      <c r="C108" s="140"/>
      <c r="D108" s="140"/>
      <c r="E108" s="140"/>
      <c r="F108" s="140"/>
      <c r="G108" s="141"/>
      <c r="H108" s="140"/>
      <c r="I108" s="140"/>
      <c r="J108" s="140"/>
      <c r="K108" s="140"/>
      <c r="L108" s="140"/>
      <c r="M108" s="141"/>
      <c r="N108" s="140"/>
      <c r="O108" s="140"/>
      <c r="P108" s="140"/>
      <c r="Q108" s="140"/>
      <c r="R108" s="140"/>
      <c r="S108" s="141"/>
      <c r="T108" s="140"/>
    </row>
    <row r="109" spans="1:20">
      <c r="A109" s="42" t="s">
        <v>201</v>
      </c>
      <c r="B109" s="163" t="s">
        <v>202</v>
      </c>
      <c r="C109" s="139" t="s">
        <v>1</v>
      </c>
      <c r="D109" s="143">
        <v>1</v>
      </c>
      <c r="E109" s="142"/>
      <c r="F109" s="137">
        <v>295</v>
      </c>
      <c r="G109" s="138">
        <f>IF(AND(D109= "",E109= ""), 0, ROUND(ROUND(F109, 2) * ROUND(IF(E109="",D109,E109),  0), 2))</f>
        <v>295</v>
      </c>
      <c r="H109" s="138"/>
      <c r="I109" s="139" t="s">
        <v>1</v>
      </c>
      <c r="J109" s="143">
        <v>1</v>
      </c>
      <c r="K109" s="142"/>
      <c r="L109" s="137">
        <v>339</v>
      </c>
      <c r="M109" s="138">
        <f>IF(AND(J109= "",K109= ""), 0, ROUND(ROUND(L109, 2) * ROUND(IF(K109="",J109,K109),  0), 2))</f>
        <v>339</v>
      </c>
      <c r="N109" s="138"/>
      <c r="O109" s="139" t="s">
        <v>1</v>
      </c>
      <c r="P109" s="143">
        <v>1</v>
      </c>
      <c r="Q109" s="142"/>
      <c r="R109" s="137">
        <v>750</v>
      </c>
      <c r="S109" s="138">
        <f>IF(AND(P109= "",Q109= ""), 0, ROUND(ROUND(R109, 2) * ROUND(IF(Q109="",P109,Q109),  0), 2))</f>
        <v>750</v>
      </c>
      <c r="T109" s="138"/>
    </row>
    <row r="110" spans="1:20">
      <c r="A110" s="42" t="s">
        <v>203</v>
      </c>
      <c r="B110" s="163" t="s">
        <v>204</v>
      </c>
      <c r="C110" s="139" t="s">
        <v>1</v>
      </c>
      <c r="D110" s="143">
        <v>1</v>
      </c>
      <c r="E110" s="142"/>
      <c r="F110" s="137">
        <v>295</v>
      </c>
      <c r="G110" s="138">
        <f>IF(AND(D110= "",E110= ""), 0, ROUND(ROUND(F110, 2) * ROUND(IF(E110="",D110,E110),  0), 2))</f>
        <v>295</v>
      </c>
      <c r="H110" s="138"/>
      <c r="I110" s="139" t="s">
        <v>1</v>
      </c>
      <c r="J110" s="143">
        <v>1</v>
      </c>
      <c r="K110" s="142"/>
      <c r="L110" s="137">
        <v>248.6</v>
      </c>
      <c r="M110" s="138">
        <f>IF(AND(J110= "",K110= ""), 0, ROUND(ROUND(L110, 2) * ROUND(IF(K110="",J110,K110),  0), 2))</f>
        <v>248.6</v>
      </c>
      <c r="N110" s="138"/>
      <c r="O110" s="139" t="s">
        <v>1</v>
      </c>
      <c r="P110" s="143">
        <v>1</v>
      </c>
      <c r="Q110" s="142"/>
      <c r="R110" s="137">
        <v>260</v>
      </c>
      <c r="S110" s="138">
        <f>IF(AND(P110= "",Q110= ""), 0, ROUND(ROUND(R110, 2) * ROUND(IF(Q110="",P110,Q110),  0), 2))</f>
        <v>260</v>
      </c>
      <c r="T110" s="138"/>
    </row>
    <row r="111" spans="1:20" ht="13.8">
      <c r="A111" s="168" t="s">
        <v>205</v>
      </c>
      <c r="B111" s="37" t="s">
        <v>206</v>
      </c>
      <c r="C111" s="140"/>
      <c r="D111" s="140"/>
      <c r="E111" s="140"/>
      <c r="F111" s="140"/>
      <c r="G111" s="141"/>
      <c r="H111" s="140"/>
      <c r="I111" s="140"/>
      <c r="J111" s="140"/>
      <c r="K111" s="140"/>
      <c r="L111" s="140"/>
      <c r="M111" s="141"/>
      <c r="N111" s="140"/>
      <c r="O111" s="140"/>
      <c r="P111" s="140"/>
      <c r="Q111" s="140"/>
      <c r="R111" s="140"/>
      <c r="S111" s="141"/>
      <c r="T111" s="140"/>
    </row>
    <row r="112" spans="1:20">
      <c r="A112" s="42" t="s">
        <v>207</v>
      </c>
      <c r="B112" s="163" t="s">
        <v>208</v>
      </c>
      <c r="C112" s="139" t="s">
        <v>1</v>
      </c>
      <c r="D112" s="143">
        <v>1</v>
      </c>
      <c r="E112" s="142"/>
      <c r="F112" s="137">
        <v>45</v>
      </c>
      <c r="G112" s="138">
        <f>IF(AND(D112= "",E112= ""), 0, ROUND(ROUND(F112, 2) * ROUND(IF(E112="",D112,E112),  0), 2))</f>
        <v>45</v>
      </c>
      <c r="H112" s="138"/>
      <c r="I112" s="139" t="s">
        <v>1</v>
      </c>
      <c r="J112" s="143">
        <v>1</v>
      </c>
      <c r="K112" s="142"/>
      <c r="L112" s="137">
        <v>56.5</v>
      </c>
      <c r="M112" s="138">
        <f>IF(AND(J112= "",K112= ""), 0, ROUND(ROUND(L112, 2) * ROUND(IF(K112="",J112,K112),  0), 2))</f>
        <v>56.5</v>
      </c>
      <c r="N112" s="138"/>
      <c r="O112" s="139" t="s">
        <v>1</v>
      </c>
      <c r="P112" s="143">
        <v>1</v>
      </c>
      <c r="Q112" s="142"/>
      <c r="R112" s="137">
        <v>120</v>
      </c>
      <c r="S112" s="138">
        <f>IF(AND(P112= "",Q112= ""), 0, ROUND(ROUND(R112, 2) * ROUND(IF(Q112="",P112,Q112),  0), 2))</f>
        <v>120</v>
      </c>
      <c r="T112" s="138"/>
    </row>
    <row r="113" spans="1:20" ht="13.8">
      <c r="A113" s="168" t="s">
        <v>209</v>
      </c>
      <c r="B113" s="37" t="s">
        <v>210</v>
      </c>
      <c r="C113" s="140"/>
      <c r="D113" s="140"/>
      <c r="E113" s="140"/>
      <c r="F113" s="140"/>
      <c r="G113" s="141"/>
      <c r="H113" s="140"/>
      <c r="I113" s="140"/>
      <c r="J113" s="140"/>
      <c r="K113" s="140"/>
      <c r="L113" s="140"/>
      <c r="M113" s="141"/>
      <c r="N113" s="140"/>
      <c r="O113" s="140"/>
      <c r="P113" s="140"/>
      <c r="Q113" s="140"/>
      <c r="R113" s="140"/>
      <c r="S113" s="141"/>
      <c r="T113" s="140"/>
    </row>
    <row r="114" spans="1:20">
      <c r="A114" s="42" t="s">
        <v>211</v>
      </c>
      <c r="B114" s="163" t="s">
        <v>212</v>
      </c>
      <c r="C114" s="139" t="s">
        <v>86</v>
      </c>
      <c r="D114" s="137">
        <v>6</v>
      </c>
      <c r="E114" s="142"/>
      <c r="F114" s="137">
        <v>77.5</v>
      </c>
      <c r="G114" s="138">
        <f>IF(AND(D114= "",E114= ""), 0, ROUND(ROUND(F114, 2) * ROUND(IF(E114="",D114,E114),  2), 2))</f>
        <v>465</v>
      </c>
      <c r="H114" s="138"/>
      <c r="I114" s="139" t="s">
        <v>86</v>
      </c>
      <c r="J114" s="137">
        <v>6</v>
      </c>
      <c r="K114" s="142">
        <v>76</v>
      </c>
      <c r="L114" s="137">
        <v>33.9</v>
      </c>
      <c r="M114" s="138">
        <f>IF(AND(J114= "",K114= ""), 0, ROUND(ROUND(L114, 2) * ROUND(IF(K114="",J114,K114),  2), 2))</f>
        <v>2576.4</v>
      </c>
      <c r="N114" s="138"/>
      <c r="O114" s="139" t="s">
        <v>86</v>
      </c>
      <c r="P114" s="137">
        <v>6</v>
      </c>
      <c r="Q114" s="142"/>
      <c r="R114" s="137">
        <v>80</v>
      </c>
      <c r="S114" s="138">
        <f>IF(AND(P114= "",Q114= ""), 0, ROUND(ROUND(R114, 2) * ROUND(IF(Q114="",P114,Q114),  2), 2))</f>
        <v>480</v>
      </c>
      <c r="T114" s="138"/>
    </row>
    <row r="115" spans="1:20">
      <c r="A115" s="42" t="s">
        <v>213</v>
      </c>
      <c r="B115" s="163" t="s">
        <v>214</v>
      </c>
      <c r="C115" s="139" t="s">
        <v>86</v>
      </c>
      <c r="D115" s="137">
        <v>6</v>
      </c>
      <c r="E115" s="142"/>
      <c r="F115" s="137">
        <v>77.5</v>
      </c>
      <c r="G115" s="138">
        <f>IF(AND(D115= "",E115= ""), 0, ROUND(ROUND(F115, 2) * ROUND(IF(E115="",D115,E115),  2), 2))</f>
        <v>465</v>
      </c>
      <c r="H115" s="138"/>
      <c r="I115" s="139" t="s">
        <v>86</v>
      </c>
      <c r="J115" s="137">
        <v>6</v>
      </c>
      <c r="K115" s="142"/>
      <c r="L115" s="137">
        <v>109.18</v>
      </c>
      <c r="M115" s="138">
        <f>IF(AND(J115= "",K115= ""), 0, ROUND(ROUND(L115, 2) * ROUND(IF(K115="",J115,K115),  2), 2))</f>
        <v>655.08000000000004</v>
      </c>
      <c r="N115" s="138"/>
      <c r="O115" s="139" t="s">
        <v>86</v>
      </c>
      <c r="P115" s="137">
        <v>6</v>
      </c>
      <c r="Q115" s="142"/>
      <c r="R115" s="137">
        <v>80</v>
      </c>
      <c r="S115" s="138">
        <f>IF(AND(P115= "",Q115= ""), 0, ROUND(ROUND(R115, 2) * ROUND(IF(Q115="",P115,Q115),  2), 2))</f>
        <v>480</v>
      </c>
      <c r="T115" s="138"/>
    </row>
    <row r="116" spans="1:20">
      <c r="A116" s="42"/>
      <c r="B116" s="38" t="s">
        <v>457</v>
      </c>
      <c r="C116" s="153"/>
      <c r="D116" s="154"/>
      <c r="E116" s="151"/>
      <c r="F116" s="158">
        <f>SUM(G28:G115)</f>
        <v>90154.1</v>
      </c>
      <c r="G116" s="152"/>
      <c r="H116" s="173"/>
      <c r="I116" s="153"/>
      <c r="J116" s="154"/>
      <c r="K116" s="151"/>
      <c r="L116" s="158">
        <f>SUM(M28:M115)</f>
        <v>106331.92000000001</v>
      </c>
      <c r="M116" s="152"/>
      <c r="N116" s="173"/>
      <c r="O116" s="153"/>
      <c r="P116" s="154"/>
      <c r="Q116" s="151"/>
      <c r="R116" s="158">
        <f>SUM(S28:S115)</f>
        <v>91564.800000000003</v>
      </c>
      <c r="S116" s="152"/>
      <c r="T116" s="173"/>
    </row>
    <row r="117" spans="1:20" ht="13.8">
      <c r="A117" s="168" t="s">
        <v>215</v>
      </c>
      <c r="B117" s="39" t="s">
        <v>216</v>
      </c>
      <c r="C117" s="146"/>
      <c r="D117" s="146"/>
      <c r="E117" s="146"/>
      <c r="F117" s="146"/>
      <c r="G117" s="147"/>
      <c r="H117" s="146"/>
      <c r="I117" s="146"/>
      <c r="J117" s="146"/>
      <c r="K117" s="146"/>
      <c r="L117" s="146"/>
      <c r="M117" s="147"/>
      <c r="N117" s="146"/>
      <c r="O117" s="146"/>
      <c r="P117" s="146"/>
      <c r="Q117" s="146"/>
      <c r="R117" s="146"/>
      <c r="S117" s="147"/>
      <c r="T117" s="146"/>
    </row>
    <row r="118" spans="1:20" ht="13.8">
      <c r="A118" s="168" t="s">
        <v>217</v>
      </c>
      <c r="B118" s="37" t="s">
        <v>218</v>
      </c>
      <c r="C118" s="140"/>
      <c r="D118" s="140"/>
      <c r="E118" s="140"/>
      <c r="F118" s="140"/>
      <c r="G118" s="141"/>
      <c r="H118" s="140"/>
      <c r="I118" s="140"/>
      <c r="J118" s="140"/>
      <c r="K118" s="140"/>
      <c r="L118" s="140"/>
      <c r="M118" s="141"/>
      <c r="N118" s="140"/>
      <c r="O118" s="140"/>
      <c r="P118" s="140"/>
      <c r="Q118" s="140"/>
      <c r="R118" s="140"/>
      <c r="S118" s="141"/>
      <c r="T118" s="140"/>
    </row>
    <row r="119" spans="1:20">
      <c r="A119" s="42" t="s">
        <v>219</v>
      </c>
      <c r="B119" s="163" t="s">
        <v>220</v>
      </c>
      <c r="C119" s="139" t="s">
        <v>86</v>
      </c>
      <c r="D119" s="137">
        <v>0</v>
      </c>
      <c r="E119" s="142">
        <v>0</v>
      </c>
      <c r="F119" s="137">
        <v>33.200000000000003</v>
      </c>
      <c r="G119" s="138">
        <f>IF(AND(D119= "",E119= ""), 0, ROUND(ROUND(F119, 2) * ROUND(IF(E119="",D119,E119),  2), 2))</f>
        <v>0</v>
      </c>
      <c r="H119" s="138"/>
      <c r="I119" s="139" t="s">
        <v>86</v>
      </c>
      <c r="J119" s="137">
        <v>0</v>
      </c>
      <c r="K119" s="142">
        <v>0</v>
      </c>
      <c r="L119" s="137">
        <v>34.76</v>
      </c>
      <c r="M119" s="138">
        <f>IF(AND(J119= "",K119= ""), 0, ROUND(ROUND(L119, 2) * ROUND(IF(K119="",J119,K119),  2), 2))</f>
        <v>0</v>
      </c>
      <c r="N119" s="138"/>
      <c r="O119" s="139" t="s">
        <v>86</v>
      </c>
      <c r="P119" s="137">
        <v>0</v>
      </c>
      <c r="Q119" s="142">
        <v>5</v>
      </c>
      <c r="R119" s="137">
        <v>35</v>
      </c>
      <c r="S119" s="138">
        <f>IF(AND(P119= "",Q119= ""), 0, ROUND(ROUND(R119, 2) * ROUND(IF(Q119="",P119,Q119),  2), 2))</f>
        <v>175</v>
      </c>
      <c r="T119" s="138"/>
    </row>
    <row r="120" spans="1:20">
      <c r="A120" s="42" t="s">
        <v>221</v>
      </c>
      <c r="B120" s="163" t="s">
        <v>222</v>
      </c>
      <c r="C120" s="139" t="s">
        <v>86</v>
      </c>
      <c r="D120" s="137">
        <v>0</v>
      </c>
      <c r="E120" s="142">
        <v>0</v>
      </c>
      <c r="F120" s="137">
        <v>39.5</v>
      </c>
      <c r="G120" s="138">
        <f>IF(AND(D120= "",E120= ""), 0, ROUND(ROUND(F120, 2) * ROUND(IF(E120="",D120,E120),  2), 2))</f>
        <v>0</v>
      </c>
      <c r="H120" s="138"/>
      <c r="I120" s="139" t="s">
        <v>86</v>
      </c>
      <c r="J120" s="137">
        <v>0</v>
      </c>
      <c r="K120" s="142">
        <v>0</v>
      </c>
      <c r="L120" s="137">
        <v>41.36</v>
      </c>
      <c r="M120" s="138">
        <f>IF(AND(J120= "",K120= ""), 0, ROUND(ROUND(L120, 2) * ROUND(IF(K120="",J120,K120),  2), 2))</f>
        <v>0</v>
      </c>
      <c r="N120" s="138"/>
      <c r="O120" s="139" t="s">
        <v>86</v>
      </c>
      <c r="P120" s="137">
        <v>0</v>
      </c>
      <c r="Q120" s="142">
        <v>45</v>
      </c>
      <c r="R120" s="137">
        <v>45</v>
      </c>
      <c r="S120" s="138">
        <f>IF(AND(P120= "",Q120= ""), 0, ROUND(ROUND(R120, 2) * ROUND(IF(Q120="",P120,Q120),  2), 2))</f>
        <v>2025</v>
      </c>
      <c r="T120" s="138"/>
    </row>
    <row r="121" spans="1:20">
      <c r="A121" s="42" t="s">
        <v>223</v>
      </c>
      <c r="B121" s="163" t="s">
        <v>224</v>
      </c>
      <c r="C121" s="139" t="s">
        <v>86</v>
      </c>
      <c r="D121" s="137">
        <v>0</v>
      </c>
      <c r="E121" s="142">
        <v>8</v>
      </c>
      <c r="F121" s="137">
        <v>49.3</v>
      </c>
      <c r="G121" s="138">
        <f>IF(AND(D121= "",E121= ""), 0, ROUND(ROUND(F121, 2) * ROUND(IF(E121="",D121,E121),  2), 2))</f>
        <v>394.4</v>
      </c>
      <c r="H121" s="138"/>
      <c r="I121" s="139" t="s">
        <v>86</v>
      </c>
      <c r="J121" s="137">
        <v>0</v>
      </c>
      <c r="K121" s="142">
        <v>8</v>
      </c>
      <c r="L121" s="137">
        <v>51.59</v>
      </c>
      <c r="M121" s="138">
        <f>IF(AND(J121= "",K121= ""), 0, ROUND(ROUND(L121, 2) * ROUND(IF(K121="",J121,K121),  2), 2))</f>
        <v>412.72</v>
      </c>
      <c r="N121" s="138"/>
      <c r="O121" s="139" t="s">
        <v>86</v>
      </c>
      <c r="P121" s="137">
        <v>0</v>
      </c>
      <c r="Q121" s="142">
        <v>25</v>
      </c>
      <c r="R121" s="137">
        <v>51.7</v>
      </c>
      <c r="S121" s="138">
        <f>IF(AND(P121= "",Q121= ""), 0, ROUND(ROUND(R121, 2) * ROUND(IF(Q121="",P121,Q121),  2), 2))</f>
        <v>1292.5</v>
      </c>
      <c r="T121" s="138"/>
    </row>
    <row r="122" spans="1:20">
      <c r="A122" s="42" t="s">
        <v>225</v>
      </c>
      <c r="B122" s="163" t="s">
        <v>226</v>
      </c>
      <c r="C122" s="139" t="s">
        <v>86</v>
      </c>
      <c r="D122" s="137">
        <v>0</v>
      </c>
      <c r="E122" s="142">
        <v>12</v>
      </c>
      <c r="F122" s="137">
        <v>59.4</v>
      </c>
      <c r="G122" s="138">
        <f>IF(AND(D122= "",E122= ""), 0, ROUND(ROUND(F122, 2) * ROUND(IF(E122="",D122,E122),  2), 2))</f>
        <v>712.8</v>
      </c>
      <c r="H122" s="138"/>
      <c r="I122" s="139" t="s">
        <v>86</v>
      </c>
      <c r="J122" s="137">
        <v>0</v>
      </c>
      <c r="K122" s="142">
        <v>12</v>
      </c>
      <c r="L122" s="137">
        <v>62.26</v>
      </c>
      <c r="M122" s="138">
        <f>IF(AND(J122= "",K122= ""), 0, ROUND(ROUND(L122, 2) * ROUND(IF(K122="",J122,K122),  2), 2))</f>
        <v>747.12</v>
      </c>
      <c r="N122" s="138"/>
      <c r="O122" s="139" t="s">
        <v>86</v>
      </c>
      <c r="P122" s="137">
        <v>0</v>
      </c>
      <c r="Q122" s="142">
        <v>10</v>
      </c>
      <c r="R122" s="137">
        <v>60.1</v>
      </c>
      <c r="S122" s="138">
        <f>IF(AND(P122= "",Q122= ""), 0, ROUND(ROUND(R122, 2) * ROUND(IF(Q122="",P122,Q122),  2), 2))</f>
        <v>601</v>
      </c>
      <c r="T122" s="138"/>
    </row>
    <row r="123" spans="1:20">
      <c r="A123" s="42" t="s">
        <v>227</v>
      </c>
      <c r="B123" s="163" t="s">
        <v>228</v>
      </c>
      <c r="C123" s="139" t="s">
        <v>86</v>
      </c>
      <c r="D123" s="137">
        <v>0</v>
      </c>
      <c r="E123" s="142">
        <v>33</v>
      </c>
      <c r="F123" s="137">
        <v>73</v>
      </c>
      <c r="G123" s="138">
        <f>IF(AND(D123= "",E123= ""), 0, ROUND(ROUND(F123, 2) * ROUND(IF(E123="",D123,E123),  2), 2))</f>
        <v>2409</v>
      </c>
      <c r="H123" s="138"/>
      <c r="I123" s="139" t="s">
        <v>86</v>
      </c>
      <c r="J123" s="137">
        <v>0</v>
      </c>
      <c r="K123" s="142">
        <v>33</v>
      </c>
      <c r="L123" s="137">
        <v>76.45</v>
      </c>
      <c r="M123" s="138">
        <f>IF(AND(J123= "",K123= ""), 0, ROUND(ROUND(L123, 2) * ROUND(IF(K123="",J123,K123),  2), 2))</f>
        <v>2522.85</v>
      </c>
      <c r="N123" s="138"/>
      <c r="O123" s="139" t="s">
        <v>86</v>
      </c>
      <c r="P123" s="137">
        <v>0</v>
      </c>
      <c r="Q123" s="142">
        <v>0</v>
      </c>
      <c r="R123" s="137">
        <v>0</v>
      </c>
      <c r="S123" s="138">
        <f>IF(AND(P123= "",Q123= ""), 0, ROUND(ROUND(R123, 2) * ROUND(IF(Q123="",P123,Q123),  2), 2))</f>
        <v>0</v>
      </c>
      <c r="T123" s="138"/>
    </row>
    <row r="124" spans="1:20">
      <c r="A124" s="42" t="s">
        <v>229</v>
      </c>
      <c r="B124" s="163" t="s">
        <v>230</v>
      </c>
      <c r="C124" s="139" t="s">
        <v>18</v>
      </c>
      <c r="D124" s="143">
        <v>1</v>
      </c>
      <c r="E124" s="142"/>
      <c r="F124" s="137">
        <v>508</v>
      </c>
      <c r="G124" s="138">
        <f>IF(AND(D124= "",E124= ""), 0, ROUND(ROUND(F124, 2) * ROUND(IF(E124="",D124,E124),  0), 2))</f>
        <v>508</v>
      </c>
      <c r="H124" s="138"/>
      <c r="I124" s="139" t="s">
        <v>18</v>
      </c>
      <c r="J124" s="143">
        <v>1</v>
      </c>
      <c r="K124" s="142"/>
      <c r="L124" s="137">
        <v>532.4</v>
      </c>
      <c r="M124" s="138">
        <f>IF(AND(J124= "",K124= ""), 0, ROUND(ROUND(L124, 2) * ROUND(IF(K124="",J124,K124),  0), 2))</f>
        <v>532.4</v>
      </c>
      <c r="N124" s="138"/>
      <c r="O124" s="139" t="s">
        <v>18</v>
      </c>
      <c r="P124" s="143">
        <v>1</v>
      </c>
      <c r="Q124" s="142"/>
      <c r="R124" s="137">
        <v>0</v>
      </c>
      <c r="S124" s="138">
        <f>IF(AND(P124= "",Q124= ""), 0, ROUND(ROUND(R124, 2) * ROUND(IF(Q124="",P124,Q124),  0), 2))</f>
        <v>0</v>
      </c>
      <c r="T124" s="138"/>
    </row>
    <row r="125" spans="1:20">
      <c r="A125" s="42"/>
      <c r="B125" s="38" t="s">
        <v>464</v>
      </c>
      <c r="C125" s="153"/>
      <c r="D125" s="160"/>
      <c r="E125" s="151"/>
      <c r="F125" s="158">
        <f>SUM(G119:G124)</f>
        <v>4024.2</v>
      </c>
      <c r="G125" s="156"/>
      <c r="H125" s="159"/>
      <c r="I125" s="145"/>
      <c r="J125" s="157"/>
      <c r="K125" s="155"/>
      <c r="L125" s="158">
        <f>SUM(M119:M124)</f>
        <v>4215.09</v>
      </c>
      <c r="M125" s="156"/>
      <c r="N125" s="159"/>
      <c r="O125" s="145"/>
      <c r="P125" s="157"/>
      <c r="Q125" s="155"/>
      <c r="R125" s="158">
        <f>SUM(S119:S124)</f>
        <v>4093.5</v>
      </c>
      <c r="S125" s="152"/>
      <c r="T125" s="159"/>
    </row>
    <row r="126" spans="1:20" ht="13.8">
      <c r="A126" s="168" t="s">
        <v>231</v>
      </c>
      <c r="B126" s="39" t="s">
        <v>232</v>
      </c>
      <c r="C126" s="146"/>
      <c r="D126" s="146"/>
      <c r="E126" s="146"/>
      <c r="F126" s="146"/>
      <c r="G126" s="147"/>
      <c r="H126" s="146"/>
      <c r="I126" s="146"/>
      <c r="J126" s="146"/>
      <c r="K126" s="146"/>
      <c r="L126" s="146"/>
      <c r="M126" s="147"/>
      <c r="N126" s="146"/>
      <c r="O126" s="146"/>
      <c r="P126" s="146"/>
      <c r="Q126" s="146"/>
      <c r="R126" s="146"/>
      <c r="S126" s="147"/>
      <c r="T126" s="146"/>
    </row>
    <row r="127" spans="1:20" ht="13.8">
      <c r="A127" s="168" t="s">
        <v>233</v>
      </c>
      <c r="B127" s="37" t="s">
        <v>234</v>
      </c>
      <c r="C127" s="140"/>
      <c r="D127" s="140"/>
      <c r="E127" s="140"/>
      <c r="F127" s="140"/>
      <c r="G127" s="141"/>
      <c r="H127" s="140"/>
      <c r="I127" s="140"/>
      <c r="J127" s="140"/>
      <c r="K127" s="140"/>
      <c r="L127" s="140"/>
      <c r="M127" s="141"/>
      <c r="N127" s="140"/>
      <c r="O127" s="140"/>
      <c r="P127" s="140"/>
      <c r="Q127" s="140"/>
      <c r="R127" s="140"/>
      <c r="S127" s="141"/>
      <c r="T127" s="140"/>
    </row>
    <row r="128" spans="1:20">
      <c r="A128" s="42" t="s">
        <v>235</v>
      </c>
      <c r="B128" s="163" t="s">
        <v>236</v>
      </c>
      <c r="C128" s="139" t="s">
        <v>86</v>
      </c>
      <c r="D128" s="137">
        <v>0</v>
      </c>
      <c r="E128" s="142">
        <v>0</v>
      </c>
      <c r="F128" s="137">
        <v>7.3</v>
      </c>
      <c r="G128" s="138">
        <f>IF(AND(D128= "",E128= ""), 0, ROUND(ROUND(F128, 2) * ROUND(IF(E128="",D128,E128),  2), 2))</f>
        <v>0</v>
      </c>
      <c r="H128" s="138"/>
      <c r="I128" s="139" t="s">
        <v>86</v>
      </c>
      <c r="J128" s="137">
        <v>0</v>
      </c>
      <c r="K128" s="142">
        <v>0</v>
      </c>
      <c r="L128" s="137">
        <v>7.67</v>
      </c>
      <c r="M128" s="138">
        <f>IF(AND(J128= "",K128= ""), 0, ROUND(ROUND(L128, 2) * ROUND(IF(K128="",J128,K128),  2), 2))</f>
        <v>0</v>
      </c>
      <c r="N128" s="138"/>
      <c r="O128" s="139" t="s">
        <v>86</v>
      </c>
      <c r="P128" s="137">
        <v>0</v>
      </c>
      <c r="Q128" s="142">
        <v>10</v>
      </c>
      <c r="R128" s="137">
        <v>7.6</v>
      </c>
      <c r="S128" s="138">
        <f>IF(AND(P128= "",Q128= ""), 0, ROUND(ROUND(R128, 2) * ROUND(IF(Q128="",P128,Q128),  2), 2))</f>
        <v>76</v>
      </c>
      <c r="T128" s="138"/>
    </row>
    <row r="129" spans="1:20">
      <c r="A129" s="42" t="s">
        <v>237</v>
      </c>
      <c r="B129" s="163" t="s">
        <v>238</v>
      </c>
      <c r="C129" s="139" t="s">
        <v>86</v>
      </c>
      <c r="D129" s="137">
        <v>0</v>
      </c>
      <c r="E129" s="142">
        <v>0</v>
      </c>
      <c r="F129" s="137">
        <v>6</v>
      </c>
      <c r="G129" s="138">
        <f>IF(AND(D129= "",E129= ""), 0, ROUND(ROUND(F129, 2) * ROUND(IF(E129="",D129,E129),  2), 2))</f>
        <v>0</v>
      </c>
      <c r="H129" s="138"/>
      <c r="I129" s="139" t="s">
        <v>86</v>
      </c>
      <c r="J129" s="137">
        <v>0</v>
      </c>
      <c r="K129" s="142">
        <v>0</v>
      </c>
      <c r="L129" s="137">
        <v>6.28</v>
      </c>
      <c r="M129" s="138">
        <f>IF(AND(J129= "",K129= ""), 0, ROUND(ROUND(L129, 2) * ROUND(IF(K129="",J129,K129),  2), 2))</f>
        <v>0</v>
      </c>
      <c r="N129" s="138"/>
      <c r="O129" s="139" t="s">
        <v>86</v>
      </c>
      <c r="P129" s="137">
        <v>0</v>
      </c>
      <c r="Q129" s="142">
        <v>0</v>
      </c>
      <c r="R129" s="137">
        <v>0</v>
      </c>
      <c r="S129" s="138">
        <f>IF(AND(P129= "",Q129= ""), 0, ROUND(ROUND(R129, 2) * ROUND(IF(Q129="",P129,Q129),  2), 2))</f>
        <v>0</v>
      </c>
      <c r="T129" s="138"/>
    </row>
    <row r="130" spans="1:20">
      <c r="A130" s="42" t="s">
        <v>239</v>
      </c>
      <c r="B130" s="163" t="s">
        <v>240</v>
      </c>
      <c r="C130" s="139" t="s">
        <v>86</v>
      </c>
      <c r="D130" s="137">
        <v>0</v>
      </c>
      <c r="E130" s="142">
        <v>45</v>
      </c>
      <c r="F130" s="137">
        <v>5.25</v>
      </c>
      <c r="G130" s="138">
        <f>IF(AND(D130= "",E130= ""), 0, ROUND(ROUND(F130, 2) * ROUND(IF(E130="",D130,E130),  2), 2))</f>
        <v>236.25</v>
      </c>
      <c r="H130" s="138"/>
      <c r="I130" s="139" t="s">
        <v>86</v>
      </c>
      <c r="J130" s="137">
        <v>0</v>
      </c>
      <c r="K130" s="142">
        <v>45</v>
      </c>
      <c r="L130" s="137">
        <v>5.49</v>
      </c>
      <c r="M130" s="138">
        <f>IF(AND(J130= "",K130= ""), 0, ROUND(ROUND(L130, 2) * ROUND(IF(K130="",J130,K130),  2), 2))</f>
        <v>247.05</v>
      </c>
      <c r="N130" s="138"/>
      <c r="O130" s="139" t="s">
        <v>86</v>
      </c>
      <c r="P130" s="137">
        <v>0</v>
      </c>
      <c r="Q130" s="142">
        <v>0</v>
      </c>
      <c r="R130" s="137">
        <v>0</v>
      </c>
      <c r="S130" s="138">
        <f>IF(AND(P130= "",Q130= ""), 0, ROUND(ROUND(R130, 2) * ROUND(IF(Q130="",P130,Q130),  2), 2))</f>
        <v>0</v>
      </c>
      <c r="T130" s="138"/>
    </row>
    <row r="131" spans="1:20">
      <c r="A131" s="42" t="s">
        <v>241</v>
      </c>
      <c r="B131" s="163" t="s">
        <v>242</v>
      </c>
      <c r="C131" s="139" t="s">
        <v>86</v>
      </c>
      <c r="D131" s="137">
        <v>0</v>
      </c>
      <c r="E131" s="142">
        <v>0</v>
      </c>
      <c r="F131" s="137">
        <v>3.7</v>
      </c>
      <c r="G131" s="138">
        <f>IF(AND(D131= "",E131= ""), 0, ROUND(ROUND(F131, 2) * ROUND(IF(E131="",D131,E131),  2), 2))</f>
        <v>0</v>
      </c>
      <c r="H131" s="138"/>
      <c r="I131" s="139" t="s">
        <v>86</v>
      </c>
      <c r="J131" s="137">
        <v>0</v>
      </c>
      <c r="K131" s="142">
        <v>0</v>
      </c>
      <c r="L131" s="137">
        <v>3.85</v>
      </c>
      <c r="M131" s="138">
        <f>IF(AND(J131= "",K131= ""), 0, ROUND(ROUND(L131, 2) * ROUND(IF(K131="",J131,K131),  2), 2))</f>
        <v>0</v>
      </c>
      <c r="N131" s="138"/>
      <c r="O131" s="139" t="s">
        <v>86</v>
      </c>
      <c r="P131" s="137">
        <v>0</v>
      </c>
      <c r="Q131" s="142">
        <v>50</v>
      </c>
      <c r="R131" s="137">
        <v>4.75</v>
      </c>
      <c r="S131" s="138">
        <f>IF(AND(P131= "",Q131= ""), 0, ROUND(ROUND(R131, 2) * ROUND(IF(Q131="",P131,Q131),  2), 2))</f>
        <v>237.5</v>
      </c>
      <c r="T131" s="138"/>
    </row>
    <row r="132" spans="1:20">
      <c r="A132" s="42"/>
      <c r="B132" s="163" t="s">
        <v>445</v>
      </c>
      <c r="C132" s="139"/>
      <c r="D132" s="137"/>
      <c r="E132" s="142"/>
      <c r="F132" s="137"/>
      <c r="G132" s="138"/>
      <c r="H132" s="138"/>
      <c r="I132" s="139"/>
      <c r="J132" s="137"/>
      <c r="K132" s="142"/>
      <c r="L132" s="137"/>
      <c r="M132" s="138"/>
      <c r="N132" s="138"/>
      <c r="O132" s="139" t="s">
        <v>86</v>
      </c>
      <c r="P132" s="137">
        <v>0</v>
      </c>
      <c r="Q132" s="142">
        <v>75</v>
      </c>
      <c r="R132" s="137">
        <v>0.55000000000000004</v>
      </c>
      <c r="S132" s="138">
        <f>IF(AND(P132= "",Q132= ""), 0, ROUND(ROUND(R132, 2) * ROUND(IF(Q132="",P132,Q132),  2), 2))</f>
        <v>41.25</v>
      </c>
      <c r="T132" s="138"/>
    </row>
    <row r="133" spans="1:20" ht="13.8">
      <c r="A133" s="168" t="s">
        <v>243</v>
      </c>
      <c r="B133" s="37" t="s">
        <v>244</v>
      </c>
      <c r="C133" s="140"/>
      <c r="D133" s="140"/>
      <c r="E133" s="140"/>
      <c r="F133" s="140"/>
      <c r="G133" s="141"/>
      <c r="H133" s="140"/>
      <c r="I133" s="140"/>
      <c r="J133" s="140"/>
      <c r="K133" s="140"/>
      <c r="L133" s="140"/>
      <c r="M133" s="141"/>
      <c r="N133" s="140"/>
      <c r="O133" s="140"/>
      <c r="P133" s="140"/>
      <c r="Q133" s="140"/>
      <c r="R133" s="140"/>
      <c r="S133" s="141"/>
      <c r="T133" s="140"/>
    </row>
    <row r="134" spans="1:20">
      <c r="A134" s="42" t="s">
        <v>245</v>
      </c>
      <c r="B134" s="163" t="s">
        <v>246</v>
      </c>
      <c r="C134" s="139" t="s">
        <v>86</v>
      </c>
      <c r="D134" s="137">
        <v>0</v>
      </c>
      <c r="E134" s="142">
        <v>0</v>
      </c>
      <c r="F134" s="137">
        <v>6.9</v>
      </c>
      <c r="G134" s="138">
        <f>IF(AND(D134= "",E134= ""), 0, ROUND(ROUND(F134, 2) * ROUND(IF(E134="",D134,E134),  2), 2))</f>
        <v>0</v>
      </c>
      <c r="H134" s="138"/>
      <c r="I134" s="139" t="s">
        <v>86</v>
      </c>
      <c r="J134" s="137">
        <v>0</v>
      </c>
      <c r="K134" s="142">
        <v>0</v>
      </c>
      <c r="L134" s="137">
        <v>7.22</v>
      </c>
      <c r="M134" s="138">
        <f>IF(AND(J134= "",K134= ""), 0, ROUND(ROUND(L134, 2) * ROUND(IF(K134="",J134,K134),  2), 2))</f>
        <v>0</v>
      </c>
      <c r="N134" s="138"/>
      <c r="O134" s="139" t="s">
        <v>86</v>
      </c>
      <c r="P134" s="137">
        <v>0</v>
      </c>
      <c r="Q134" s="142">
        <v>0</v>
      </c>
      <c r="R134" s="137">
        <v>0</v>
      </c>
      <c r="S134" s="138">
        <f>IF(AND(P134= "",Q134= ""), 0, ROUND(ROUND(R134, 2) * ROUND(IF(Q134="",P134,Q134),  2), 2))</f>
        <v>0</v>
      </c>
      <c r="T134" s="138"/>
    </row>
    <row r="135" spans="1:20">
      <c r="A135" s="42" t="s">
        <v>247</v>
      </c>
      <c r="B135" s="163" t="s">
        <v>248</v>
      </c>
      <c r="C135" s="139" t="s">
        <v>86</v>
      </c>
      <c r="D135" s="137">
        <v>0</v>
      </c>
      <c r="E135" s="142">
        <v>43</v>
      </c>
      <c r="F135" s="137">
        <v>6.9</v>
      </c>
      <c r="G135" s="138">
        <f>IF(AND(D135= "",E135= ""), 0, ROUND(ROUND(F135, 2) * ROUND(IF(E135="",D135,E135),  2), 2))</f>
        <v>296.7</v>
      </c>
      <c r="H135" s="138"/>
      <c r="I135" s="139" t="s">
        <v>86</v>
      </c>
      <c r="J135" s="137">
        <v>0</v>
      </c>
      <c r="K135" s="142">
        <v>43</v>
      </c>
      <c r="L135" s="137">
        <v>7.22</v>
      </c>
      <c r="M135" s="138">
        <f>IF(AND(J135= "",K135= ""), 0, ROUND(ROUND(L135, 2) * ROUND(IF(K135="",J135,K135),  2), 2))</f>
        <v>310.45999999999998</v>
      </c>
      <c r="N135" s="138"/>
      <c r="O135" s="139" t="s">
        <v>86</v>
      </c>
      <c r="P135" s="137">
        <v>0</v>
      </c>
      <c r="Q135" s="142">
        <v>0</v>
      </c>
      <c r="R135" s="137">
        <v>0</v>
      </c>
      <c r="S135" s="138">
        <f>IF(AND(P135= "",Q135= ""), 0, ROUND(ROUND(R135, 2) * ROUND(IF(Q135="",P135,Q135),  2), 2))</f>
        <v>0</v>
      </c>
      <c r="T135" s="138"/>
    </row>
    <row r="136" spans="1:20">
      <c r="A136" s="42" t="s">
        <v>249</v>
      </c>
      <c r="B136" s="163" t="s">
        <v>250</v>
      </c>
      <c r="C136" s="139" t="s">
        <v>86</v>
      </c>
      <c r="D136" s="137">
        <v>0</v>
      </c>
      <c r="E136" s="142">
        <v>0</v>
      </c>
      <c r="F136" s="137">
        <v>13.7</v>
      </c>
      <c r="G136" s="138">
        <f>IF(AND(D136= "",E136= ""), 0, ROUND(ROUND(F136, 2) * ROUND(IF(E136="",D136,E136),  2), 2))</f>
        <v>0</v>
      </c>
      <c r="H136" s="138"/>
      <c r="I136" s="139" t="s">
        <v>86</v>
      </c>
      <c r="J136" s="137">
        <v>0</v>
      </c>
      <c r="K136" s="142">
        <v>0</v>
      </c>
      <c r="L136" s="137">
        <v>14.5</v>
      </c>
      <c r="M136" s="138">
        <f>IF(AND(J136= "",K136= ""), 0, ROUND(ROUND(L136, 2) * ROUND(IF(K136="",J136,K136),  2), 2))</f>
        <v>0</v>
      </c>
      <c r="N136" s="138"/>
      <c r="O136" s="139" t="s">
        <v>86</v>
      </c>
      <c r="P136" s="137">
        <v>0</v>
      </c>
      <c r="Q136" s="142">
        <v>0</v>
      </c>
      <c r="R136" s="137">
        <v>0</v>
      </c>
      <c r="S136" s="138">
        <f>IF(AND(P136= "",Q136= ""), 0, ROUND(ROUND(R136, 2) * ROUND(IF(Q136="",P136,Q136),  2), 2))</f>
        <v>0</v>
      </c>
      <c r="T136" s="138"/>
    </row>
    <row r="137" spans="1:20">
      <c r="A137" s="42" t="s">
        <v>251</v>
      </c>
      <c r="B137" s="163" t="s">
        <v>252</v>
      </c>
      <c r="C137" s="139" t="s">
        <v>86</v>
      </c>
      <c r="D137" s="137">
        <v>0</v>
      </c>
      <c r="E137" s="142">
        <v>45</v>
      </c>
      <c r="F137" s="137">
        <v>17.7</v>
      </c>
      <c r="G137" s="138">
        <f>IF(AND(D137= "",E137= ""), 0, ROUND(ROUND(F137, 2) * ROUND(IF(E137="",D137,E137),  2), 2))</f>
        <v>796.5</v>
      </c>
      <c r="H137" s="138"/>
      <c r="I137" s="139" t="s">
        <v>86</v>
      </c>
      <c r="J137" s="137">
        <v>0</v>
      </c>
      <c r="K137" s="142">
        <v>45</v>
      </c>
      <c r="L137" s="137">
        <v>18.510000000000002</v>
      </c>
      <c r="M137" s="138">
        <f>IF(AND(J137= "",K137= ""), 0, ROUND(ROUND(L137, 2) * ROUND(IF(K137="",J137,K137),  2), 2))</f>
        <v>832.95</v>
      </c>
      <c r="N137" s="138"/>
      <c r="O137" s="139" t="s">
        <v>86</v>
      </c>
      <c r="P137" s="137">
        <v>0</v>
      </c>
      <c r="Q137" s="142">
        <v>0</v>
      </c>
      <c r="R137" s="137">
        <v>0</v>
      </c>
      <c r="S137" s="138">
        <f>IF(AND(P137= "",Q137= ""), 0, ROUND(ROUND(R137, 2) * ROUND(IF(Q137="",P137,Q137),  2), 2))</f>
        <v>0</v>
      </c>
      <c r="T137" s="138"/>
    </row>
    <row r="138" spans="1:20">
      <c r="A138" s="42" t="s">
        <v>253</v>
      </c>
      <c r="B138" s="163" t="s">
        <v>254</v>
      </c>
      <c r="C138" s="139" t="s">
        <v>1</v>
      </c>
      <c r="D138" s="143">
        <v>1</v>
      </c>
      <c r="E138" s="142"/>
      <c r="F138" s="137">
        <v>234</v>
      </c>
      <c r="G138" s="138">
        <f>IF(AND(D138= "",E138= ""), 0, ROUND(ROUND(F138, 2) * ROUND(IF(E138="",D138,E138),  0), 2))</f>
        <v>234</v>
      </c>
      <c r="H138" s="138"/>
      <c r="I138" s="139" t="s">
        <v>1</v>
      </c>
      <c r="J138" s="143">
        <v>1</v>
      </c>
      <c r="K138" s="142"/>
      <c r="L138" s="137">
        <v>245.3</v>
      </c>
      <c r="M138" s="138">
        <f>IF(AND(J138= "",K138= ""), 0, ROUND(ROUND(L138, 2) * ROUND(IF(K138="",J138,K138),  0), 2))</f>
        <v>245.3</v>
      </c>
      <c r="N138" s="138"/>
      <c r="O138" s="139" t="s">
        <v>1</v>
      </c>
      <c r="P138" s="143">
        <v>1</v>
      </c>
      <c r="Q138" s="142">
        <v>0</v>
      </c>
      <c r="R138" s="137">
        <v>0</v>
      </c>
      <c r="S138" s="138">
        <f>IF(AND(P138= "",Q138= ""), 0, ROUND(ROUND(R138, 2) * ROUND(IF(Q138="",P138,Q138),  0), 2))</f>
        <v>0</v>
      </c>
      <c r="T138" s="138"/>
    </row>
    <row r="139" spans="1:20">
      <c r="A139" s="42" t="s">
        <v>255</v>
      </c>
      <c r="B139" s="163" t="s">
        <v>256</v>
      </c>
      <c r="C139" s="139" t="s">
        <v>1</v>
      </c>
      <c r="D139" s="143">
        <v>2</v>
      </c>
      <c r="E139" s="142"/>
      <c r="F139" s="137">
        <v>253</v>
      </c>
      <c r="G139" s="138">
        <f>IF(AND(D139= "",E139= ""), 0, ROUND(ROUND(F139, 2) * ROUND(IF(E139="",D139,E139),  0), 2))</f>
        <v>506</v>
      </c>
      <c r="H139" s="138"/>
      <c r="I139" s="139" t="s">
        <v>1</v>
      </c>
      <c r="J139" s="143">
        <v>2</v>
      </c>
      <c r="K139" s="142"/>
      <c r="L139" s="137">
        <v>265.10000000000002</v>
      </c>
      <c r="M139" s="138">
        <f>IF(AND(J139= "",K139= ""), 0, ROUND(ROUND(L139, 2) * ROUND(IF(K139="",J139,K139),  0), 2))</f>
        <v>530.20000000000005</v>
      </c>
      <c r="N139" s="138"/>
      <c r="O139" s="139" t="s">
        <v>1</v>
      </c>
      <c r="P139" s="143">
        <v>2</v>
      </c>
      <c r="Q139" s="142">
        <v>0</v>
      </c>
      <c r="R139" s="137">
        <v>0</v>
      </c>
      <c r="S139" s="138">
        <f>IF(AND(P139= "",Q139= ""), 0, ROUND(ROUND(R139, 2) * ROUND(IF(Q139="",P139,Q139),  0), 2))</f>
        <v>0</v>
      </c>
      <c r="T139" s="138"/>
    </row>
    <row r="140" spans="1:20">
      <c r="A140" s="42"/>
      <c r="B140" s="163" t="s">
        <v>446</v>
      </c>
      <c r="C140" s="139"/>
      <c r="D140" s="137"/>
      <c r="E140" s="142"/>
      <c r="F140" s="137"/>
      <c r="G140" s="138"/>
      <c r="H140" s="138"/>
      <c r="I140" s="139"/>
      <c r="J140" s="137"/>
      <c r="K140" s="142"/>
      <c r="L140" s="137"/>
      <c r="M140" s="138"/>
      <c r="N140" s="138"/>
      <c r="O140" s="139" t="s">
        <v>18</v>
      </c>
      <c r="P140" s="137"/>
      <c r="Q140" s="142">
        <v>1</v>
      </c>
      <c r="R140" s="137">
        <v>3024.4</v>
      </c>
      <c r="S140" s="138">
        <f>IF(AND(P140= "",Q140= ""), 0, ROUND(ROUND(R140, 2) * ROUND(IF(Q140="",P140,Q140),  2), 2))</f>
        <v>3024.4</v>
      </c>
      <c r="T140" s="138"/>
    </row>
    <row r="141" spans="1:20" ht="13.8">
      <c r="A141" s="168" t="s">
        <v>257</v>
      </c>
      <c r="B141" s="37" t="s">
        <v>258</v>
      </c>
      <c r="C141" s="140"/>
      <c r="D141" s="140"/>
      <c r="E141" s="140"/>
      <c r="F141" s="140"/>
      <c r="G141" s="141"/>
      <c r="H141" s="140"/>
      <c r="I141" s="140"/>
      <c r="J141" s="140"/>
      <c r="K141" s="140"/>
      <c r="L141" s="140"/>
      <c r="M141" s="141"/>
      <c r="N141" s="140"/>
      <c r="O141" s="140"/>
      <c r="P141" s="140"/>
      <c r="Q141" s="140"/>
      <c r="R141" s="140"/>
      <c r="S141" s="141"/>
      <c r="T141" s="140"/>
    </row>
    <row r="142" spans="1:20">
      <c r="A142" s="42" t="s">
        <v>259</v>
      </c>
      <c r="B142" s="163" t="s">
        <v>260</v>
      </c>
      <c r="C142" s="139" t="s">
        <v>1</v>
      </c>
      <c r="D142" s="143">
        <v>0</v>
      </c>
      <c r="E142" s="142">
        <v>1</v>
      </c>
      <c r="F142" s="137">
        <v>531</v>
      </c>
      <c r="G142" s="138">
        <f>IF(AND(D142= "",E142= ""), 0, ROUND(ROUND(F142, 2) * ROUND(IF(E142="",D142,E142),  0), 2))</f>
        <v>531</v>
      </c>
      <c r="H142" s="138"/>
      <c r="I142" s="139" t="s">
        <v>1</v>
      </c>
      <c r="J142" s="143">
        <v>0</v>
      </c>
      <c r="K142" s="142">
        <v>1</v>
      </c>
      <c r="L142" s="137">
        <v>556.6</v>
      </c>
      <c r="M142" s="138">
        <f>IF(AND(J142= "",K142= ""), 0, ROUND(ROUND(L142, 2) * ROUND(IF(K142="",J142,K142),  0), 2))</f>
        <v>556.6</v>
      </c>
      <c r="N142" s="138"/>
      <c r="O142" s="139" t="s">
        <v>1</v>
      </c>
      <c r="P142" s="143">
        <v>0</v>
      </c>
      <c r="Q142" s="142">
        <v>0</v>
      </c>
      <c r="R142" s="137">
        <v>0</v>
      </c>
      <c r="S142" s="138">
        <f>IF(AND(P142= "",Q142= ""), 0, ROUND(ROUND(R142, 2) * ROUND(IF(Q142="",P142,Q142),  0), 2))</f>
        <v>0</v>
      </c>
      <c r="T142" s="138"/>
    </row>
    <row r="143" spans="1:20">
      <c r="A143" s="42" t="s">
        <v>261</v>
      </c>
      <c r="B143" s="163" t="s">
        <v>262</v>
      </c>
      <c r="C143" s="139" t="s">
        <v>1</v>
      </c>
      <c r="D143" s="143">
        <v>0</v>
      </c>
      <c r="E143" s="142">
        <v>0</v>
      </c>
      <c r="F143" s="137">
        <v>288</v>
      </c>
      <c r="G143" s="138">
        <f>IF(AND(D143= "",E143= ""), 0, ROUND(ROUND(F143, 2) * ROUND(IF(E143="",D143,E143),  0), 2))</f>
        <v>0</v>
      </c>
      <c r="H143" s="138"/>
      <c r="I143" s="139" t="s">
        <v>1</v>
      </c>
      <c r="J143" s="143">
        <v>0</v>
      </c>
      <c r="K143" s="142">
        <v>0</v>
      </c>
      <c r="L143" s="137">
        <v>301.39999999999998</v>
      </c>
      <c r="M143" s="138">
        <f>IF(AND(J143= "",K143= ""), 0, ROUND(ROUND(L143, 2) * ROUND(IF(K143="",J143,K143),  0), 2))</f>
        <v>0</v>
      </c>
      <c r="N143" s="138"/>
      <c r="O143" s="139" t="s">
        <v>1</v>
      </c>
      <c r="P143" s="143">
        <v>0</v>
      </c>
      <c r="Q143" s="142">
        <v>0</v>
      </c>
      <c r="R143" s="137">
        <v>0</v>
      </c>
      <c r="S143" s="138">
        <f>IF(AND(P143= "",Q143= ""), 0, ROUND(ROUND(R143, 2) * ROUND(IF(Q143="",P143,Q143),  0), 2))</f>
        <v>0</v>
      </c>
      <c r="T143" s="138"/>
    </row>
    <row r="144" spans="1:20">
      <c r="A144" s="42" t="s">
        <v>263</v>
      </c>
      <c r="B144" s="163" t="s">
        <v>264</v>
      </c>
      <c r="C144" s="139" t="s">
        <v>1</v>
      </c>
      <c r="D144" s="143">
        <v>0</v>
      </c>
      <c r="E144" s="142">
        <v>5</v>
      </c>
      <c r="F144" s="137">
        <v>205</v>
      </c>
      <c r="G144" s="138">
        <f>IF(AND(D144= "",E144= ""), 0, ROUND(ROUND(F144, 2) * ROUND(IF(E144="",D144,E144),  0), 2))</f>
        <v>1025</v>
      </c>
      <c r="H144" s="138"/>
      <c r="I144" s="139" t="s">
        <v>1</v>
      </c>
      <c r="J144" s="143">
        <v>0</v>
      </c>
      <c r="K144" s="142">
        <v>5</v>
      </c>
      <c r="L144" s="137">
        <v>214.5</v>
      </c>
      <c r="M144" s="138">
        <f>IF(AND(J144= "",K144= ""), 0, ROUND(ROUND(L144, 2) * ROUND(IF(K144="",J144,K144),  0), 2))</f>
        <v>1072.5</v>
      </c>
      <c r="N144" s="138"/>
      <c r="O144" s="139" t="s">
        <v>1</v>
      </c>
      <c r="P144" s="143">
        <v>0</v>
      </c>
      <c r="Q144" s="142">
        <v>0</v>
      </c>
      <c r="R144" s="137">
        <v>0</v>
      </c>
      <c r="S144" s="138">
        <f>IF(AND(P144= "",Q144= ""), 0, ROUND(ROUND(R144, 2) * ROUND(IF(Q144="",P144,Q144),  0), 2))</f>
        <v>0</v>
      </c>
      <c r="T144" s="138"/>
    </row>
    <row r="145" spans="1:20">
      <c r="A145" s="42"/>
      <c r="B145" s="163" t="s">
        <v>447</v>
      </c>
      <c r="C145" s="139"/>
      <c r="D145" s="137"/>
      <c r="E145" s="142"/>
      <c r="F145" s="137"/>
      <c r="G145" s="138"/>
      <c r="H145" s="138"/>
      <c r="I145" s="139"/>
      <c r="J145" s="137"/>
      <c r="K145" s="142"/>
      <c r="L145" s="137"/>
      <c r="M145" s="138"/>
      <c r="N145" s="138"/>
      <c r="O145" s="139" t="s">
        <v>18</v>
      </c>
      <c r="P145" s="137"/>
      <c r="Q145" s="142">
        <v>1</v>
      </c>
      <c r="R145" s="137">
        <v>2005.85</v>
      </c>
      <c r="S145" s="138">
        <f>IF(AND(P145= "",Q145= ""), 0, ROUND(ROUND(R145, 2) * ROUND(IF(Q145="",P145,Q145),  2), 2))</f>
        <v>2005.85</v>
      </c>
      <c r="T145" s="138"/>
    </row>
    <row r="146" spans="1:20" ht="13.8">
      <c r="A146" s="168" t="s">
        <v>265</v>
      </c>
      <c r="B146" s="37" t="s">
        <v>266</v>
      </c>
      <c r="C146" s="140"/>
      <c r="D146" s="140"/>
      <c r="E146" s="140"/>
      <c r="F146" s="140"/>
      <c r="G146" s="141"/>
      <c r="H146" s="140"/>
      <c r="I146" s="140"/>
      <c r="J146" s="140"/>
      <c r="K146" s="140"/>
      <c r="L146" s="140"/>
      <c r="M146" s="141"/>
      <c r="N146" s="140"/>
      <c r="O146" s="140"/>
      <c r="P146" s="140"/>
      <c r="Q146" s="140"/>
      <c r="R146" s="140"/>
      <c r="S146" s="141"/>
      <c r="T146" s="140"/>
    </row>
    <row r="147" spans="1:20">
      <c r="A147" s="42" t="s">
        <v>267</v>
      </c>
      <c r="B147" s="163" t="s">
        <v>268</v>
      </c>
      <c r="C147" s="139" t="s">
        <v>18</v>
      </c>
      <c r="D147" s="143">
        <v>1</v>
      </c>
      <c r="E147" s="142"/>
      <c r="F147" s="137">
        <v>970</v>
      </c>
      <c r="G147" s="138">
        <f>IF(AND(D147= "",E147= ""), 0, ROUND(ROUND(F147, 2) * ROUND(IF(E147="",D147,E147),  0), 2))</f>
        <v>970</v>
      </c>
      <c r="H147" s="138"/>
      <c r="I147" s="139" t="s">
        <v>18</v>
      </c>
      <c r="J147" s="143">
        <v>1</v>
      </c>
      <c r="K147" s="142"/>
      <c r="L147" s="137">
        <v>1016.4</v>
      </c>
      <c r="M147" s="138">
        <f>IF(AND(J147= "",K147= ""), 0, ROUND(ROUND(L147, 2) * ROUND(IF(K147="",J147,K147),  0), 2))</f>
        <v>1016.4</v>
      </c>
      <c r="N147" s="138"/>
      <c r="O147" s="139" t="s">
        <v>18</v>
      </c>
      <c r="P147" s="143">
        <v>1</v>
      </c>
      <c r="Q147" s="142"/>
      <c r="R147" s="137">
        <v>0</v>
      </c>
      <c r="S147" s="138">
        <f>IF(AND(P147= "",Q147= ""), 0, ROUND(ROUND(R147, 2) * ROUND(IF(Q147="",P147,Q147),  0), 2))</f>
        <v>0</v>
      </c>
      <c r="T147" s="138"/>
    </row>
    <row r="148" spans="1:20">
      <c r="A148" s="42"/>
      <c r="B148" s="38" t="s">
        <v>463</v>
      </c>
      <c r="C148" s="153"/>
      <c r="D148" s="160"/>
      <c r="E148" s="151"/>
      <c r="F148" s="158">
        <f>SUM(G128:G147)</f>
        <v>4595.45</v>
      </c>
      <c r="G148" s="156"/>
      <c r="H148" s="159"/>
      <c r="I148" s="145"/>
      <c r="J148" s="157"/>
      <c r="K148" s="155"/>
      <c r="L148" s="158">
        <f>SUM(M128:M147)</f>
        <v>4811.46</v>
      </c>
      <c r="M148" s="156"/>
      <c r="N148" s="159"/>
      <c r="O148" s="145"/>
      <c r="P148" s="157"/>
      <c r="Q148" s="155"/>
      <c r="R148" s="158">
        <f>SUM(S128:S147)</f>
        <v>5385</v>
      </c>
      <c r="S148" s="152"/>
      <c r="T148" s="159"/>
    </row>
    <row r="149" spans="1:20" ht="13.8">
      <c r="A149" s="168" t="s">
        <v>269</v>
      </c>
      <c r="B149" s="39" t="s">
        <v>270</v>
      </c>
      <c r="C149" s="146"/>
      <c r="D149" s="146"/>
      <c r="E149" s="146"/>
      <c r="F149" s="146"/>
      <c r="G149" s="147"/>
      <c r="H149" s="146"/>
      <c r="I149" s="146"/>
      <c r="J149" s="146"/>
      <c r="K149" s="146"/>
      <c r="L149" s="146"/>
      <c r="M149" s="147"/>
      <c r="N149" s="146"/>
      <c r="O149" s="146"/>
      <c r="P149" s="146"/>
      <c r="Q149" s="146"/>
      <c r="R149" s="146"/>
      <c r="S149" s="147"/>
      <c r="T149" s="146"/>
    </row>
    <row r="150" spans="1:20" ht="13.8">
      <c r="A150" s="168" t="s">
        <v>271</v>
      </c>
      <c r="B150" s="37" t="s">
        <v>272</v>
      </c>
      <c r="C150" s="140"/>
      <c r="D150" s="140"/>
      <c r="E150" s="140"/>
      <c r="F150" s="140"/>
      <c r="G150" s="141"/>
      <c r="H150" s="140"/>
      <c r="I150" s="140"/>
      <c r="J150" s="140"/>
      <c r="K150" s="140"/>
      <c r="L150" s="140"/>
      <c r="M150" s="141"/>
      <c r="N150" s="140"/>
      <c r="O150" s="140"/>
      <c r="P150" s="140"/>
      <c r="Q150" s="140"/>
      <c r="R150" s="140"/>
      <c r="S150" s="141"/>
      <c r="T150" s="140"/>
    </row>
    <row r="151" spans="1:20">
      <c r="A151" s="42"/>
      <c r="B151" s="163" t="s">
        <v>448</v>
      </c>
      <c r="C151" s="139"/>
      <c r="D151" s="137"/>
      <c r="E151" s="142"/>
      <c r="F151" s="137"/>
      <c r="G151" s="138"/>
      <c r="H151" s="138"/>
      <c r="I151" s="139"/>
      <c r="J151" s="137"/>
      <c r="K151" s="142"/>
      <c r="L151" s="137"/>
      <c r="M151" s="138"/>
      <c r="N151" s="138"/>
      <c r="O151" s="139" t="s">
        <v>86</v>
      </c>
      <c r="P151" s="137"/>
      <c r="Q151" s="142">
        <v>65</v>
      </c>
      <c r="R151" s="137">
        <v>0.66</v>
      </c>
      <c r="S151" s="138">
        <f>IF(AND(P151= "",Q151= ""), 0, ROUND(ROUND(R151, 2) * ROUND(IF(Q151="",P151,Q151),  2), 2))</f>
        <v>42.9</v>
      </c>
      <c r="T151" s="138"/>
    </row>
    <row r="152" spans="1:20">
      <c r="A152" s="42" t="s">
        <v>273</v>
      </c>
      <c r="B152" s="163" t="s">
        <v>274</v>
      </c>
      <c r="C152" s="139" t="s">
        <v>86</v>
      </c>
      <c r="D152" s="137">
        <v>0</v>
      </c>
      <c r="E152" s="142">
        <v>45</v>
      </c>
      <c r="F152" s="137">
        <v>11.5</v>
      </c>
      <c r="G152" s="138">
        <f>IF(AND(D152= "",E152= ""), 0, ROUND(ROUND(F152, 2) * ROUND(IF(E152="",D152,E152),  2), 2))</f>
        <v>517.5</v>
      </c>
      <c r="H152" s="138"/>
      <c r="I152" s="139" t="s">
        <v>86</v>
      </c>
      <c r="J152" s="137">
        <v>0</v>
      </c>
      <c r="K152" s="142">
        <v>45</v>
      </c>
      <c r="L152" s="137">
        <v>12.08</v>
      </c>
      <c r="M152" s="138">
        <f>IF(AND(J152= "",K152= ""), 0, ROUND(ROUND(L152, 2) * ROUND(IF(K152="",J152,K152),  2), 2))</f>
        <v>543.6</v>
      </c>
      <c r="N152" s="138"/>
      <c r="O152" s="139" t="s">
        <v>86</v>
      </c>
      <c r="P152" s="137">
        <v>0</v>
      </c>
      <c r="Q152" s="142">
        <v>0</v>
      </c>
      <c r="R152" s="137">
        <v>0</v>
      </c>
      <c r="S152" s="138">
        <f>IF(AND(P152= "",Q152= ""), 0, ROUND(ROUND(R152, 2) * ROUND(IF(Q152="",P152,Q152),  2), 2))</f>
        <v>0</v>
      </c>
      <c r="T152" s="138"/>
    </row>
    <row r="153" spans="1:20">
      <c r="A153" s="42" t="s">
        <v>275</v>
      </c>
      <c r="B153" s="163" t="s">
        <v>276</v>
      </c>
      <c r="C153" s="139" t="s">
        <v>86</v>
      </c>
      <c r="D153" s="137">
        <v>0</v>
      </c>
      <c r="E153" s="142">
        <v>0</v>
      </c>
      <c r="F153" s="137">
        <v>6.85</v>
      </c>
      <c r="G153" s="138">
        <f>IF(AND(D153= "",E153= ""), 0, ROUND(ROUND(F153, 2) * ROUND(IF(E153="",D153,E153),  2), 2))</f>
        <v>0</v>
      </c>
      <c r="H153" s="138"/>
      <c r="I153" s="139" t="s">
        <v>86</v>
      </c>
      <c r="J153" s="137">
        <v>0</v>
      </c>
      <c r="K153" s="142">
        <v>0</v>
      </c>
      <c r="L153" s="137">
        <v>7.17</v>
      </c>
      <c r="M153" s="138">
        <f>IF(AND(J153= "",K153= ""), 0, ROUND(ROUND(L153, 2) * ROUND(IF(K153="",J153,K153),  2), 2))</f>
        <v>0</v>
      </c>
      <c r="N153" s="138"/>
      <c r="O153" s="139" t="s">
        <v>86</v>
      </c>
      <c r="P153" s="137">
        <v>0</v>
      </c>
      <c r="Q153" s="142">
        <v>0</v>
      </c>
      <c r="R153" s="137">
        <v>0</v>
      </c>
      <c r="S153" s="138">
        <f>IF(AND(P153= "",Q153= ""), 0, ROUND(ROUND(R153, 2) * ROUND(IF(Q153="",P153,Q153),  2), 2))</f>
        <v>0</v>
      </c>
      <c r="T153" s="138"/>
    </row>
    <row r="154" spans="1:20">
      <c r="A154" s="42" t="s">
        <v>277</v>
      </c>
      <c r="B154" s="163" t="s">
        <v>278</v>
      </c>
      <c r="C154" s="139" t="s">
        <v>86</v>
      </c>
      <c r="D154" s="137">
        <v>0</v>
      </c>
      <c r="E154" s="142">
        <v>12</v>
      </c>
      <c r="F154" s="137">
        <v>3.65</v>
      </c>
      <c r="G154" s="138">
        <f>IF(AND(D154= "",E154= ""), 0, ROUND(ROUND(F154, 2) * ROUND(IF(E154="",D154,E154),  2), 2))</f>
        <v>43.8</v>
      </c>
      <c r="H154" s="138"/>
      <c r="I154" s="139" t="s">
        <v>86</v>
      </c>
      <c r="J154" s="137">
        <v>0</v>
      </c>
      <c r="K154" s="142">
        <v>12</v>
      </c>
      <c r="L154" s="137">
        <v>3.82</v>
      </c>
      <c r="M154" s="138">
        <f>IF(AND(J154= "",K154= ""), 0, ROUND(ROUND(L154, 2) * ROUND(IF(K154="",J154,K154),  2), 2))</f>
        <v>45.84</v>
      </c>
      <c r="N154" s="138"/>
      <c r="O154" s="139" t="s">
        <v>86</v>
      </c>
      <c r="P154" s="137">
        <v>0</v>
      </c>
      <c r="Q154" s="142">
        <v>0</v>
      </c>
      <c r="R154" s="137">
        <v>0</v>
      </c>
      <c r="S154" s="138">
        <f>IF(AND(P154= "",Q154= ""), 0, ROUND(ROUND(R154, 2) * ROUND(IF(Q154="",P154,Q154),  2), 2))</f>
        <v>0</v>
      </c>
      <c r="T154" s="138"/>
    </row>
    <row r="155" spans="1:20" ht="13.8">
      <c r="A155" s="168" t="s">
        <v>279</v>
      </c>
      <c r="B155" s="37" t="s">
        <v>280</v>
      </c>
      <c r="C155" s="140"/>
      <c r="D155" s="140"/>
      <c r="E155" s="140"/>
      <c r="F155" s="140"/>
      <c r="G155" s="141"/>
      <c r="H155" s="140"/>
      <c r="I155" s="140"/>
      <c r="J155" s="140"/>
      <c r="K155" s="140"/>
      <c r="L155" s="140"/>
      <c r="M155" s="141"/>
      <c r="N155" s="140"/>
      <c r="O155" s="140"/>
      <c r="P155" s="140"/>
      <c r="Q155" s="140"/>
      <c r="R155" s="140"/>
      <c r="S155" s="141"/>
      <c r="T155" s="140"/>
    </row>
    <row r="156" spans="1:20">
      <c r="A156" s="42" t="s">
        <v>281</v>
      </c>
      <c r="B156" s="163" t="s">
        <v>282</v>
      </c>
      <c r="C156" s="139" t="s">
        <v>86</v>
      </c>
      <c r="D156" s="137">
        <v>0</v>
      </c>
      <c r="E156" s="142">
        <v>12</v>
      </c>
      <c r="F156" s="137">
        <v>3.45</v>
      </c>
      <c r="G156" s="138">
        <f>IF(AND(D156= "",E156= ""), 0, ROUND(ROUND(F156, 2) * ROUND(IF(E156="",D156,E156),  2), 2))</f>
        <v>41.4</v>
      </c>
      <c r="H156" s="138"/>
      <c r="I156" s="139" t="s">
        <v>86</v>
      </c>
      <c r="J156" s="137">
        <v>0</v>
      </c>
      <c r="K156" s="142">
        <v>12</v>
      </c>
      <c r="L156" s="137">
        <v>3.61</v>
      </c>
      <c r="M156" s="138">
        <f>IF(AND(J156= "",K156= ""), 0, ROUND(ROUND(L156, 2) * ROUND(IF(K156="",J156,K156),  2), 2))</f>
        <v>43.32</v>
      </c>
      <c r="N156" s="138"/>
      <c r="O156" s="139" t="s">
        <v>86</v>
      </c>
      <c r="P156" s="137">
        <v>0</v>
      </c>
      <c r="Q156" s="142">
        <v>0</v>
      </c>
      <c r="R156" s="137">
        <v>0</v>
      </c>
      <c r="S156" s="138">
        <f>IF(AND(P156= "",Q156= ""), 0, ROUND(ROUND(R156, 2) * ROUND(IF(Q156="",P156,Q156),  2), 2))</f>
        <v>0</v>
      </c>
      <c r="T156" s="138"/>
    </row>
    <row r="157" spans="1:20">
      <c r="A157" s="42"/>
      <c r="B157" s="163" t="s">
        <v>453</v>
      </c>
      <c r="C157" s="139"/>
      <c r="D157" s="137"/>
      <c r="E157" s="142"/>
      <c r="F157" s="137"/>
      <c r="G157" s="138"/>
      <c r="H157" s="138"/>
      <c r="I157" s="139"/>
      <c r="J157" s="137"/>
      <c r="K157" s="142"/>
      <c r="L157" s="137"/>
      <c r="M157" s="138"/>
      <c r="N157" s="138"/>
      <c r="O157" s="139" t="s">
        <v>86</v>
      </c>
      <c r="P157" s="137"/>
      <c r="Q157" s="142">
        <v>10</v>
      </c>
      <c r="R157" s="137">
        <v>6.05</v>
      </c>
      <c r="S157" s="138">
        <f>IF(AND(P157= "",Q157= ""), 0, ROUND(ROUND(R157, 2) * ROUND(IF(Q157="",P157,Q157),  2), 2))</f>
        <v>60.5</v>
      </c>
      <c r="T157" s="138"/>
    </row>
    <row r="158" spans="1:20" ht="13.8">
      <c r="A158" s="168" t="s">
        <v>283</v>
      </c>
      <c r="B158" s="37" t="s">
        <v>284</v>
      </c>
      <c r="C158" s="140"/>
      <c r="D158" s="140"/>
      <c r="E158" s="140"/>
      <c r="F158" s="140"/>
      <c r="G158" s="141"/>
      <c r="H158" s="140"/>
      <c r="I158" s="140"/>
      <c r="J158" s="140"/>
      <c r="K158" s="140"/>
      <c r="L158" s="140"/>
      <c r="M158" s="141"/>
      <c r="N158" s="140"/>
      <c r="O158" s="140"/>
      <c r="P158" s="140"/>
      <c r="Q158" s="140"/>
      <c r="R158" s="140"/>
      <c r="S158" s="141"/>
      <c r="T158" s="140"/>
    </row>
    <row r="159" spans="1:20">
      <c r="A159" s="42" t="s">
        <v>285</v>
      </c>
      <c r="B159" s="163" t="s">
        <v>286</v>
      </c>
      <c r="C159" s="139" t="s">
        <v>1</v>
      </c>
      <c r="D159" s="143">
        <v>1</v>
      </c>
      <c r="E159" s="142"/>
      <c r="F159" s="137">
        <v>340</v>
      </c>
      <c r="G159" s="138">
        <f>IF(AND(D159= "",E159= ""), 0, ROUND(ROUND(F159, 2) * ROUND(IF(E159="",D159,E159),  0), 2))</f>
        <v>340</v>
      </c>
      <c r="H159" s="138"/>
      <c r="I159" s="139" t="s">
        <v>1</v>
      </c>
      <c r="J159" s="143">
        <v>1</v>
      </c>
      <c r="K159" s="142"/>
      <c r="L159" s="137">
        <v>356.4</v>
      </c>
      <c r="M159" s="138">
        <f>IF(AND(J159= "",K159= ""), 0, ROUND(ROUND(L159, 2) * ROUND(IF(K159="",J159,K159),  0), 2))</f>
        <v>356.4</v>
      </c>
      <c r="N159" s="138"/>
      <c r="O159" s="139" t="s">
        <v>1</v>
      </c>
      <c r="P159" s="143">
        <v>1</v>
      </c>
      <c r="Q159" s="142"/>
      <c r="R159" s="137">
        <v>0</v>
      </c>
      <c r="S159" s="138">
        <f>IF(AND(P159= "",Q159= ""), 0, ROUND(ROUND(R159, 2) * ROUND(IF(Q159="",P159,Q159),  0), 2))</f>
        <v>0</v>
      </c>
      <c r="T159" s="138"/>
    </row>
    <row r="160" spans="1:20">
      <c r="A160" s="42" t="s">
        <v>287</v>
      </c>
      <c r="B160" s="163" t="s">
        <v>288</v>
      </c>
      <c r="C160" s="139" t="s">
        <v>1</v>
      </c>
      <c r="D160" s="143">
        <v>1</v>
      </c>
      <c r="E160" s="142"/>
      <c r="F160" s="137">
        <v>309</v>
      </c>
      <c r="G160" s="138">
        <f>IF(AND(D160= "",E160= ""), 0, ROUND(ROUND(F160, 2) * ROUND(IF(E160="",D160,E160),  0), 2))</f>
        <v>309</v>
      </c>
      <c r="H160" s="138"/>
      <c r="I160" s="139" t="s">
        <v>1</v>
      </c>
      <c r="J160" s="143">
        <v>1</v>
      </c>
      <c r="K160" s="142"/>
      <c r="L160" s="137">
        <v>323.39999999999998</v>
      </c>
      <c r="M160" s="138">
        <f>IF(AND(J160= "",K160= ""), 0, ROUND(ROUND(L160, 2) * ROUND(IF(K160="",J160,K160),  0), 2))</f>
        <v>323.39999999999998</v>
      </c>
      <c r="N160" s="138"/>
      <c r="O160" s="139" t="s">
        <v>1</v>
      </c>
      <c r="P160" s="143">
        <v>1</v>
      </c>
      <c r="Q160" s="142"/>
      <c r="R160" s="137">
        <v>0</v>
      </c>
      <c r="S160" s="138">
        <f>IF(AND(P160= "",Q160= ""), 0, ROUND(ROUND(R160, 2) * ROUND(IF(Q160="",P160,Q160),  0), 2))</f>
        <v>0</v>
      </c>
      <c r="T160" s="138"/>
    </row>
    <row r="161" spans="1:20">
      <c r="A161" s="42"/>
      <c r="B161" s="163" t="s">
        <v>454</v>
      </c>
      <c r="C161" s="139"/>
      <c r="D161" s="137"/>
      <c r="E161" s="142"/>
      <c r="F161" s="137"/>
      <c r="G161" s="138"/>
      <c r="H161" s="138"/>
      <c r="I161" s="139"/>
      <c r="J161" s="137"/>
      <c r="K161" s="142"/>
      <c r="L161" s="137"/>
      <c r="M161" s="138"/>
      <c r="N161" s="138"/>
      <c r="O161" s="139" t="s">
        <v>1</v>
      </c>
      <c r="P161" s="137"/>
      <c r="Q161" s="142">
        <v>1</v>
      </c>
      <c r="R161" s="137">
        <v>572</v>
      </c>
      <c r="S161" s="138">
        <f>IF(AND(P161= "",Q161= ""), 0, ROUND(ROUND(R161, 2) * ROUND(IF(Q161="",P161,Q161),  2), 2))</f>
        <v>572</v>
      </c>
      <c r="T161" s="138"/>
    </row>
    <row r="162" spans="1:20" ht="13.8">
      <c r="A162" s="168" t="s">
        <v>289</v>
      </c>
      <c r="B162" s="37" t="s">
        <v>290</v>
      </c>
      <c r="C162" s="140"/>
      <c r="D162" s="140"/>
      <c r="E162" s="140"/>
      <c r="F162" s="140"/>
      <c r="G162" s="141"/>
      <c r="H162" s="140"/>
      <c r="I162" s="140"/>
      <c r="J162" s="140"/>
      <c r="K162" s="140"/>
      <c r="L162" s="140"/>
      <c r="M162" s="141"/>
      <c r="N162" s="140"/>
      <c r="O162" s="140"/>
      <c r="P162" s="140"/>
      <c r="Q162" s="140"/>
      <c r="R162" s="140"/>
      <c r="S162" s="141"/>
      <c r="T162" s="140"/>
    </row>
    <row r="163" spans="1:20">
      <c r="A163" s="42" t="s">
        <v>291</v>
      </c>
      <c r="B163" s="163" t="s">
        <v>292</v>
      </c>
      <c r="C163" s="139" t="s">
        <v>1</v>
      </c>
      <c r="D163" s="143">
        <v>5</v>
      </c>
      <c r="E163" s="142"/>
      <c r="F163" s="137">
        <v>103</v>
      </c>
      <c r="G163" s="138">
        <f>IF(AND(D163= "",E163= ""), 0, ROUND(ROUND(F163, 2) * ROUND(IF(E163="",D163,E163),  0), 2))</f>
        <v>515</v>
      </c>
      <c r="H163" s="138"/>
      <c r="I163" s="139" t="s">
        <v>1</v>
      </c>
      <c r="J163" s="143">
        <v>5</v>
      </c>
      <c r="K163" s="142"/>
      <c r="L163" s="137">
        <v>107.8</v>
      </c>
      <c r="M163" s="138">
        <f>IF(AND(J163= "",K163= ""), 0, ROUND(ROUND(L163, 2) * ROUND(IF(K163="",J163,K163),  0), 2))</f>
        <v>539</v>
      </c>
      <c r="N163" s="138"/>
      <c r="O163" s="139" t="s">
        <v>1</v>
      </c>
      <c r="P163" s="143">
        <v>5</v>
      </c>
      <c r="Q163" s="142">
        <v>0</v>
      </c>
      <c r="R163" s="137">
        <v>0</v>
      </c>
      <c r="S163" s="138">
        <f>IF(AND(P163= "",Q163= ""), 0, ROUND(ROUND(R163, 2) * ROUND(IF(Q163="",P163,Q163),  0), 2))</f>
        <v>0</v>
      </c>
      <c r="T163" s="138"/>
    </row>
    <row r="164" spans="1:20">
      <c r="A164" s="42" t="s">
        <v>293</v>
      </c>
      <c r="B164" s="163" t="s">
        <v>294</v>
      </c>
      <c r="C164" s="139" t="s">
        <v>1</v>
      </c>
      <c r="D164" s="143">
        <v>1</v>
      </c>
      <c r="E164" s="142"/>
      <c r="F164" s="137">
        <v>229</v>
      </c>
      <c r="G164" s="138">
        <f>IF(AND(D164= "",E164= ""), 0, ROUND(ROUND(F164, 2) * ROUND(IF(E164="",D164,E164),  0), 2))</f>
        <v>229</v>
      </c>
      <c r="H164" s="138"/>
      <c r="I164" s="139" t="s">
        <v>1</v>
      </c>
      <c r="J164" s="143">
        <v>1</v>
      </c>
      <c r="K164" s="142"/>
      <c r="L164" s="137">
        <v>239.8</v>
      </c>
      <c r="M164" s="138">
        <f>IF(AND(J164= "",K164= ""), 0, ROUND(ROUND(L164, 2) * ROUND(IF(K164="",J164,K164),  0), 2))</f>
        <v>239.8</v>
      </c>
      <c r="N164" s="138"/>
      <c r="O164" s="139" t="s">
        <v>1</v>
      </c>
      <c r="P164" s="143">
        <v>1</v>
      </c>
      <c r="Q164" s="142">
        <v>0</v>
      </c>
      <c r="R164" s="137">
        <v>0</v>
      </c>
      <c r="S164" s="138">
        <f>IF(AND(P164= "",Q164= ""), 0, ROUND(ROUND(R164, 2) * ROUND(IF(Q164="",P164,Q164),  0), 2))</f>
        <v>0</v>
      </c>
      <c r="T164" s="138"/>
    </row>
    <row r="165" spans="1:20" ht="13.8">
      <c r="A165" s="168" t="s">
        <v>295</v>
      </c>
      <c r="B165" s="37" t="s">
        <v>296</v>
      </c>
      <c r="C165" s="140"/>
      <c r="D165" s="140"/>
      <c r="E165" s="140"/>
      <c r="F165" s="140"/>
      <c r="G165" s="141"/>
      <c r="H165" s="140"/>
      <c r="I165" s="140"/>
      <c r="J165" s="140"/>
      <c r="K165" s="140"/>
      <c r="L165" s="140"/>
      <c r="M165" s="141"/>
      <c r="N165" s="140"/>
      <c r="O165" s="140"/>
      <c r="P165" s="140"/>
      <c r="Q165" s="140"/>
      <c r="R165" s="140"/>
      <c r="S165" s="141"/>
      <c r="T165" s="140"/>
    </row>
    <row r="166" spans="1:20">
      <c r="A166" s="42" t="s">
        <v>297</v>
      </c>
      <c r="B166" s="163" t="s">
        <v>296</v>
      </c>
      <c r="C166" s="139" t="s">
        <v>1</v>
      </c>
      <c r="D166" s="143">
        <v>5</v>
      </c>
      <c r="E166" s="142"/>
      <c r="F166" s="137">
        <v>242</v>
      </c>
      <c r="G166" s="138">
        <f>IF(AND(D166= "",E166= ""), 0, ROUND(ROUND(F166, 2) * ROUND(IF(E166="",D166,E166),  0), 2))</f>
        <v>1210</v>
      </c>
      <c r="H166" s="138"/>
      <c r="I166" s="139" t="s">
        <v>1</v>
      </c>
      <c r="J166" s="143">
        <v>5</v>
      </c>
      <c r="K166" s="142"/>
      <c r="L166" s="137">
        <v>254.1</v>
      </c>
      <c r="M166" s="138">
        <f>IF(AND(J166= "",K166= ""), 0, ROUND(ROUND(L166, 2) * ROUND(IF(K166="",J166,K166),  0), 2))</f>
        <v>1270.5</v>
      </c>
      <c r="N166" s="138"/>
      <c r="O166" s="139" t="s">
        <v>1</v>
      </c>
      <c r="P166" s="143">
        <v>5</v>
      </c>
      <c r="Q166" s="142">
        <v>0</v>
      </c>
      <c r="R166" s="137">
        <v>0</v>
      </c>
      <c r="S166" s="138">
        <f>IF(AND(P166= "",Q166= ""), 0, ROUND(ROUND(R166, 2) * ROUND(IF(Q166="",P166,Q166),  0), 2))</f>
        <v>0</v>
      </c>
      <c r="T166" s="138"/>
    </row>
    <row r="167" spans="1:20" ht="13.8">
      <c r="A167" s="168" t="s">
        <v>298</v>
      </c>
      <c r="B167" s="37" t="s">
        <v>299</v>
      </c>
      <c r="C167" s="140"/>
      <c r="D167" s="140"/>
      <c r="E167" s="140"/>
      <c r="F167" s="140"/>
      <c r="G167" s="141"/>
      <c r="H167" s="140"/>
      <c r="I167" s="140"/>
      <c r="J167" s="140"/>
      <c r="K167" s="140"/>
      <c r="L167" s="140"/>
      <c r="M167" s="141"/>
      <c r="N167" s="140"/>
      <c r="O167" s="140"/>
      <c r="P167" s="140"/>
      <c r="Q167" s="140"/>
      <c r="R167" s="140"/>
      <c r="S167" s="141"/>
      <c r="T167" s="140"/>
    </row>
    <row r="168" spans="1:20">
      <c r="A168" s="42" t="s">
        <v>300</v>
      </c>
      <c r="B168" s="163" t="s">
        <v>301</v>
      </c>
      <c r="C168" s="139" t="s">
        <v>1</v>
      </c>
      <c r="D168" s="143">
        <v>1</v>
      </c>
      <c r="E168" s="142">
        <v>0</v>
      </c>
      <c r="F168" s="137">
        <v>645</v>
      </c>
      <c r="G168" s="138">
        <f>IF(AND(D168= "",E168= ""), 0, ROUND(ROUND(F168, 2) * ROUND(IF(E168="",D168,E168),  0), 2))</f>
        <v>0</v>
      </c>
      <c r="H168" s="138"/>
      <c r="I168" s="139" t="s">
        <v>1</v>
      </c>
      <c r="J168" s="143">
        <v>1</v>
      </c>
      <c r="K168" s="142">
        <v>0</v>
      </c>
      <c r="L168" s="137">
        <v>671</v>
      </c>
      <c r="M168" s="138">
        <f>IF(AND(J168= "",K168= ""), 0, ROUND(ROUND(L168, 2) * ROUND(IF(K168="",J168,K168),  0), 2))</f>
        <v>0</v>
      </c>
      <c r="N168" s="138"/>
      <c r="O168" s="139" t="s">
        <v>1</v>
      </c>
      <c r="P168" s="143">
        <v>1</v>
      </c>
      <c r="Q168" s="142">
        <v>0</v>
      </c>
      <c r="R168" s="137">
        <v>0</v>
      </c>
      <c r="S168" s="138">
        <f>IF(AND(P168= "",Q168= ""), 0, ROUND(ROUND(R168, 2) * ROUND(IF(Q168="",P168,Q168),  0), 2))</f>
        <v>0</v>
      </c>
      <c r="T168" s="138"/>
    </row>
    <row r="169" spans="1:20" ht="13.8">
      <c r="A169" s="168" t="s">
        <v>302</v>
      </c>
      <c r="B169" s="37" t="s">
        <v>303</v>
      </c>
      <c r="C169" s="140"/>
      <c r="D169" s="140"/>
      <c r="E169" s="140"/>
      <c r="F169" s="140"/>
      <c r="G169" s="141"/>
      <c r="H169" s="140"/>
      <c r="I169" s="140"/>
      <c r="J169" s="140"/>
      <c r="K169" s="140"/>
      <c r="L169" s="140"/>
      <c r="M169" s="141"/>
      <c r="N169" s="140"/>
      <c r="O169" s="140"/>
      <c r="P169" s="140"/>
      <c r="Q169" s="140"/>
      <c r="R169" s="140"/>
      <c r="S169" s="141"/>
      <c r="T169" s="140"/>
    </row>
    <row r="170" spans="1:20">
      <c r="A170" s="42" t="s">
        <v>304</v>
      </c>
      <c r="B170" s="163" t="s">
        <v>305</v>
      </c>
      <c r="C170" s="139" t="s">
        <v>18</v>
      </c>
      <c r="D170" s="143">
        <v>1</v>
      </c>
      <c r="E170" s="142"/>
      <c r="F170" s="137">
        <v>924</v>
      </c>
      <c r="G170" s="138">
        <f>IF(AND(D170= "",E170= ""), 0, ROUND(ROUND(F170, 2) * ROUND(IF(E170="",D170,E170),  0), 2))</f>
        <v>924</v>
      </c>
      <c r="H170" s="138"/>
      <c r="I170" s="139" t="s">
        <v>18</v>
      </c>
      <c r="J170" s="143">
        <v>1</v>
      </c>
      <c r="K170" s="142"/>
      <c r="L170" s="137">
        <v>968</v>
      </c>
      <c r="M170" s="138">
        <f>IF(AND(J170= "",K170= ""), 0, ROUND(ROUND(L170, 2) * ROUND(IF(K170="",J170,K170),  0), 2))</f>
        <v>968</v>
      </c>
      <c r="N170" s="138"/>
      <c r="O170" s="139" t="s">
        <v>18</v>
      </c>
      <c r="P170" s="143">
        <v>1</v>
      </c>
      <c r="Q170" s="142">
        <v>0</v>
      </c>
      <c r="R170" s="137">
        <v>0</v>
      </c>
      <c r="S170" s="138">
        <f>IF(AND(P170= "",Q170= ""), 0, ROUND(ROUND(R170, 2) * ROUND(IF(Q170="",P170,Q170),  0), 2))</f>
        <v>0</v>
      </c>
      <c r="T170" s="138"/>
    </row>
    <row r="171" spans="1:20" ht="13.8">
      <c r="A171" s="168" t="s">
        <v>306</v>
      </c>
      <c r="B171" s="37" t="s">
        <v>266</v>
      </c>
      <c r="C171" s="140"/>
      <c r="D171" s="140"/>
      <c r="E171" s="140"/>
      <c r="F171" s="140"/>
      <c r="G171" s="141"/>
      <c r="H171" s="140"/>
      <c r="I171" s="140"/>
      <c r="J171" s="140"/>
      <c r="K171" s="140"/>
      <c r="L171" s="140"/>
      <c r="M171" s="141"/>
      <c r="N171" s="140"/>
      <c r="O171" s="140"/>
      <c r="P171" s="140"/>
      <c r="Q171" s="140"/>
      <c r="R171" s="140"/>
      <c r="S171" s="141"/>
      <c r="T171" s="140"/>
    </row>
    <row r="172" spans="1:20">
      <c r="A172" s="42" t="s">
        <v>307</v>
      </c>
      <c r="B172" s="163" t="s">
        <v>308</v>
      </c>
      <c r="C172" s="139" t="s">
        <v>18</v>
      </c>
      <c r="D172" s="143">
        <v>1</v>
      </c>
      <c r="E172" s="142"/>
      <c r="F172" s="137">
        <v>208</v>
      </c>
      <c r="G172" s="138">
        <f>IF(AND(D172= "",E172= ""), 0, ROUND(ROUND(F172, 2) * ROUND(IF(E172="",D172,E172),  0), 2))</f>
        <v>208</v>
      </c>
      <c r="H172" s="138"/>
      <c r="I172" s="139" t="s">
        <v>18</v>
      </c>
      <c r="J172" s="143">
        <v>1</v>
      </c>
      <c r="K172" s="142"/>
      <c r="L172" s="137">
        <v>217.8</v>
      </c>
      <c r="M172" s="138">
        <f>IF(AND(J172= "",K172= ""), 0, ROUND(ROUND(L172, 2) * ROUND(IF(K172="",J172,K172),  0), 2))</f>
        <v>217.8</v>
      </c>
      <c r="N172" s="138"/>
      <c r="O172" s="139" t="s">
        <v>18</v>
      </c>
      <c r="P172" s="143">
        <v>1</v>
      </c>
      <c r="Q172" s="142">
        <v>0</v>
      </c>
      <c r="R172" s="137">
        <v>0</v>
      </c>
      <c r="S172" s="138">
        <f>IF(AND(P172= "",Q172= ""), 0, ROUND(ROUND(R172, 2) * ROUND(IF(Q172="",P172,Q172),  0), 2))</f>
        <v>0</v>
      </c>
      <c r="T172" s="138"/>
    </row>
    <row r="173" spans="1:20">
      <c r="A173" s="42" t="s">
        <v>309</v>
      </c>
      <c r="B173" s="163" t="s">
        <v>310</v>
      </c>
      <c r="C173" s="139" t="s">
        <v>18</v>
      </c>
      <c r="D173" s="143">
        <v>1</v>
      </c>
      <c r="E173" s="142"/>
      <c r="F173" s="137">
        <v>231</v>
      </c>
      <c r="G173" s="138">
        <f>IF(AND(D173= "",E173= ""), 0, ROUND(ROUND(F173, 2) * ROUND(IF(E173="",D173,E173),  0), 2))</f>
        <v>231</v>
      </c>
      <c r="H173" s="138"/>
      <c r="I173" s="139" t="s">
        <v>18</v>
      </c>
      <c r="J173" s="143">
        <v>1</v>
      </c>
      <c r="K173" s="142"/>
      <c r="L173" s="137">
        <v>242</v>
      </c>
      <c r="M173" s="138">
        <f>IF(AND(J173= "",K173= ""), 0, ROUND(ROUND(L173, 2) * ROUND(IF(K173="",J173,K173),  0), 2))</f>
        <v>242</v>
      </c>
      <c r="N173" s="138"/>
      <c r="O173" s="139" t="s">
        <v>18</v>
      </c>
      <c r="P173" s="143">
        <v>1</v>
      </c>
      <c r="Q173" s="142">
        <v>0</v>
      </c>
      <c r="R173" s="137">
        <v>0</v>
      </c>
      <c r="S173" s="138">
        <f>IF(AND(P173= "",Q173= ""), 0, ROUND(ROUND(R173, 2) * ROUND(IF(Q173="",P173,Q173),  0), 2))</f>
        <v>0</v>
      </c>
      <c r="T173" s="138"/>
    </row>
    <row r="174" spans="1:20">
      <c r="A174" s="42"/>
      <c r="B174" s="163" t="s">
        <v>456</v>
      </c>
      <c r="C174" s="139"/>
      <c r="D174" s="137"/>
      <c r="E174" s="142"/>
      <c r="F174" s="137"/>
      <c r="G174" s="138"/>
      <c r="H174" s="138"/>
      <c r="I174" s="139"/>
      <c r="J174" s="137"/>
      <c r="K174" s="142"/>
      <c r="L174" s="137"/>
      <c r="M174" s="138"/>
      <c r="N174" s="138"/>
      <c r="O174" s="139" t="s">
        <v>18</v>
      </c>
      <c r="P174" s="137"/>
      <c r="Q174" s="142">
        <v>1</v>
      </c>
      <c r="R174" s="137">
        <v>1930.5</v>
      </c>
      <c r="S174" s="138">
        <f>IF(AND(P174= "",Q174= ""), 0, ROUND(ROUND(R174, 2) * ROUND(IF(Q174="",P174,Q174),  2), 2))</f>
        <v>1930.5</v>
      </c>
      <c r="T174" s="138"/>
    </row>
    <row r="175" spans="1:20">
      <c r="A175" s="42"/>
      <c r="B175" s="163" t="s">
        <v>455</v>
      </c>
      <c r="C175" s="139"/>
      <c r="D175" s="137"/>
      <c r="E175" s="142"/>
      <c r="F175" s="137"/>
      <c r="G175" s="138"/>
      <c r="H175" s="138"/>
      <c r="I175" s="139"/>
      <c r="J175" s="137"/>
      <c r="K175" s="142"/>
      <c r="L175" s="137"/>
      <c r="M175" s="138"/>
      <c r="N175" s="138"/>
      <c r="O175" s="139" t="s">
        <v>18</v>
      </c>
      <c r="P175" s="137"/>
      <c r="Q175" s="142">
        <v>1</v>
      </c>
      <c r="R175" s="137">
        <v>5366.9</v>
      </c>
      <c r="S175" s="138">
        <f>IF(AND(P175= "",Q175= ""), 0, ROUND(ROUND(R175, 2) * ROUND(IF(Q175="",P175,Q175),  2), 2))</f>
        <v>5366.9</v>
      </c>
      <c r="T175" s="138"/>
    </row>
    <row r="176" spans="1:20">
      <c r="A176" s="42"/>
      <c r="B176" s="38" t="s">
        <v>462</v>
      </c>
      <c r="C176" s="153"/>
      <c r="D176" s="154"/>
      <c r="E176" s="151"/>
      <c r="F176" s="158">
        <f>SUM(G151:G175)</f>
        <v>4568.7</v>
      </c>
      <c r="G176" s="156"/>
      <c r="H176" s="159"/>
      <c r="I176" s="145"/>
      <c r="J176" s="158"/>
      <c r="K176" s="155"/>
      <c r="L176" s="158">
        <f>SUM(M151:M175)</f>
        <v>4789.6600000000008</v>
      </c>
      <c r="M176" s="156"/>
      <c r="N176" s="159"/>
      <c r="O176" s="145"/>
      <c r="P176" s="158"/>
      <c r="Q176" s="155"/>
      <c r="R176" s="158">
        <f>SUM(S151:S175)</f>
        <v>7972.7999999999993</v>
      </c>
      <c r="S176" s="152"/>
      <c r="T176" s="159"/>
    </row>
    <row r="177" spans="1:20" ht="13.8">
      <c r="A177" s="168" t="s">
        <v>311</v>
      </c>
      <c r="B177" s="39" t="s">
        <v>312</v>
      </c>
      <c r="C177" s="146"/>
      <c r="D177" s="146"/>
      <c r="E177" s="146"/>
      <c r="F177" s="146"/>
      <c r="G177" s="147"/>
      <c r="H177" s="146"/>
      <c r="I177" s="146"/>
      <c r="J177" s="146"/>
      <c r="K177" s="146"/>
      <c r="L177" s="146"/>
      <c r="M177" s="147"/>
      <c r="N177" s="146"/>
      <c r="O177" s="146"/>
      <c r="P177" s="146"/>
      <c r="Q177" s="146"/>
      <c r="R177" s="146"/>
      <c r="S177" s="147"/>
      <c r="T177" s="146"/>
    </row>
    <row r="178" spans="1:20" ht="13.8">
      <c r="A178" s="168" t="s">
        <v>313</v>
      </c>
      <c r="B178" s="37" t="s">
        <v>314</v>
      </c>
      <c r="C178" s="140"/>
      <c r="D178" s="140"/>
      <c r="E178" s="140"/>
      <c r="F178" s="140"/>
      <c r="G178" s="141"/>
      <c r="H178" s="140"/>
      <c r="I178" s="140"/>
      <c r="J178" s="140"/>
      <c r="K178" s="140"/>
      <c r="L178" s="140"/>
      <c r="M178" s="141"/>
      <c r="N178" s="140"/>
      <c r="O178" s="140"/>
      <c r="P178" s="140"/>
      <c r="Q178" s="140"/>
      <c r="R178" s="140"/>
      <c r="S178" s="141"/>
      <c r="T178" s="140"/>
    </row>
    <row r="179" spans="1:20">
      <c r="A179" s="42"/>
      <c r="B179" s="163" t="s">
        <v>448</v>
      </c>
      <c r="C179" s="139"/>
      <c r="D179" s="137"/>
      <c r="E179" s="142"/>
      <c r="F179" s="137"/>
      <c r="G179" s="138"/>
      <c r="H179" s="138"/>
      <c r="I179" s="139"/>
      <c r="J179" s="137"/>
      <c r="K179" s="142"/>
      <c r="L179" s="137"/>
      <c r="M179" s="138"/>
      <c r="N179" s="138"/>
      <c r="O179" s="139" t="s">
        <v>86</v>
      </c>
      <c r="P179" s="137"/>
      <c r="Q179" s="142">
        <v>72</v>
      </c>
      <c r="R179" s="137">
        <v>0.55000000000000004</v>
      </c>
      <c r="S179" s="138">
        <f>IF(AND(P179= "",Q179= ""), 0, ROUND(ROUND(R179, 2) * ROUND(IF(Q179="",P179,Q179),  2), 2))</f>
        <v>39.6</v>
      </c>
      <c r="T179" s="138"/>
    </row>
    <row r="180" spans="1:20">
      <c r="A180" s="42"/>
      <c r="B180" s="163" t="s">
        <v>450</v>
      </c>
      <c r="C180" s="139"/>
      <c r="D180" s="137"/>
      <c r="E180" s="142"/>
      <c r="F180" s="137"/>
      <c r="G180" s="138"/>
      <c r="H180" s="138"/>
      <c r="I180" s="139"/>
      <c r="J180" s="137"/>
      <c r="K180" s="142"/>
      <c r="L180" s="137"/>
      <c r="M180" s="138"/>
      <c r="N180" s="138"/>
      <c r="O180" s="139" t="s">
        <v>86</v>
      </c>
      <c r="P180" s="137"/>
      <c r="Q180" s="142">
        <v>300</v>
      </c>
      <c r="R180" s="137">
        <v>0.77</v>
      </c>
      <c r="S180" s="138">
        <f>IF(AND(P180= "",Q180= ""), 0, ROUND(ROUND(R180, 2) * ROUND(IF(Q180="",P180,Q180),  2), 2))</f>
        <v>231</v>
      </c>
      <c r="T180" s="138"/>
    </row>
    <row r="181" spans="1:20">
      <c r="A181" s="42" t="s">
        <v>315</v>
      </c>
      <c r="B181" s="163" t="s">
        <v>316</v>
      </c>
      <c r="C181" s="139" t="s">
        <v>86</v>
      </c>
      <c r="D181" s="137">
        <v>0</v>
      </c>
      <c r="E181" s="142">
        <v>203</v>
      </c>
      <c r="F181" s="137">
        <v>3.05</v>
      </c>
      <c r="G181" s="138">
        <f>IF(AND(D181= "",E181= ""), 0, ROUND(ROUND(F181, 2) * ROUND(IF(E181="",D181,E181),  2), 2))</f>
        <v>619.15</v>
      </c>
      <c r="H181" s="138"/>
      <c r="I181" s="139" t="s">
        <v>86</v>
      </c>
      <c r="J181" s="137">
        <v>0</v>
      </c>
      <c r="K181" s="142">
        <v>203</v>
      </c>
      <c r="L181" s="137">
        <v>3.2</v>
      </c>
      <c r="M181" s="138">
        <f>IF(AND(J181= "",K181= ""), 0, ROUND(ROUND(L181, 2) * ROUND(IF(K181="",J181,K181),  2), 2))</f>
        <v>649.6</v>
      </c>
      <c r="N181" s="138"/>
      <c r="O181" s="139" t="s">
        <v>86</v>
      </c>
      <c r="P181" s="137">
        <v>0</v>
      </c>
      <c r="Q181" s="142">
        <v>300</v>
      </c>
      <c r="R181" s="137">
        <v>3.63</v>
      </c>
      <c r="S181" s="138">
        <f>IF(AND(P181= "",Q181= ""), 0, ROUND(ROUND(R181, 2) * ROUND(IF(Q181="",P181,Q181),  2), 2))</f>
        <v>1089</v>
      </c>
      <c r="T181" s="138"/>
    </row>
    <row r="182" spans="1:20" ht="13.8">
      <c r="A182" s="168" t="s">
        <v>317</v>
      </c>
      <c r="B182" s="37" t="s">
        <v>318</v>
      </c>
      <c r="C182" s="140"/>
      <c r="D182" s="140"/>
      <c r="E182" s="140"/>
      <c r="F182" s="140"/>
      <c r="G182" s="141"/>
      <c r="H182" s="140"/>
      <c r="I182" s="140"/>
      <c r="J182" s="140"/>
      <c r="K182" s="140"/>
      <c r="L182" s="140"/>
      <c r="M182" s="141"/>
      <c r="N182" s="140"/>
      <c r="O182" s="140"/>
      <c r="P182" s="140"/>
      <c r="Q182" s="140"/>
      <c r="R182" s="140"/>
      <c r="S182" s="141"/>
      <c r="T182" s="140"/>
    </row>
    <row r="183" spans="1:20">
      <c r="A183" s="42" t="s">
        <v>319</v>
      </c>
      <c r="B183" s="163" t="s">
        <v>320</v>
      </c>
      <c r="C183" s="139" t="s">
        <v>1</v>
      </c>
      <c r="D183" s="143">
        <v>0</v>
      </c>
      <c r="E183" s="142">
        <v>0</v>
      </c>
      <c r="F183" s="137">
        <v>416</v>
      </c>
      <c r="G183" s="138">
        <f>IF(AND(D183= "",E183= ""), 0, ROUND(ROUND(F183, 2) * ROUND(IF(E183="",D183,E183),  0), 2))</f>
        <v>0</v>
      </c>
      <c r="H183" s="138"/>
      <c r="I183" s="139" t="s">
        <v>1</v>
      </c>
      <c r="J183" s="143">
        <v>0</v>
      </c>
      <c r="K183" s="142">
        <v>0</v>
      </c>
      <c r="L183" s="137">
        <v>435.6</v>
      </c>
      <c r="M183" s="138">
        <f>IF(AND(J183= "",K183= ""), 0, ROUND(ROUND(L183, 2) * ROUND(IF(K183="",J183,K183),  0), 2))</f>
        <v>0</v>
      </c>
      <c r="N183" s="138"/>
      <c r="O183" s="139" t="s">
        <v>1</v>
      </c>
      <c r="P183" s="143">
        <v>0</v>
      </c>
      <c r="Q183" s="142">
        <v>1</v>
      </c>
      <c r="R183" s="137">
        <v>495.3</v>
      </c>
      <c r="S183" s="138">
        <f>IF(AND(P183= "",Q183= ""), 0, ROUND(ROUND(R183, 2) * ROUND(IF(Q183="",P183,Q183),  0), 2))</f>
        <v>495.3</v>
      </c>
      <c r="T183" s="138"/>
    </row>
    <row r="184" spans="1:20">
      <c r="A184" s="42" t="s">
        <v>321</v>
      </c>
      <c r="B184" s="163" t="s">
        <v>322</v>
      </c>
      <c r="C184" s="139" t="s">
        <v>1</v>
      </c>
      <c r="D184" s="143">
        <v>0</v>
      </c>
      <c r="E184" s="142">
        <v>0</v>
      </c>
      <c r="F184" s="137">
        <v>536</v>
      </c>
      <c r="G184" s="138">
        <f>IF(AND(D184= "",E184= ""), 0, ROUND(ROUND(F184, 2) * ROUND(IF(E184="",D184,E184),  0), 2))</f>
        <v>0</v>
      </c>
      <c r="H184" s="138"/>
      <c r="I184" s="139" t="s">
        <v>1</v>
      </c>
      <c r="J184" s="143">
        <v>0</v>
      </c>
      <c r="K184" s="142">
        <v>0</v>
      </c>
      <c r="L184" s="137">
        <v>562.1</v>
      </c>
      <c r="M184" s="138">
        <f>IF(AND(J184= "",K184= ""), 0, ROUND(ROUND(L184, 2) * ROUND(IF(K184="",J184,K184),  0), 2))</f>
        <v>0</v>
      </c>
      <c r="N184" s="138"/>
      <c r="O184" s="139" t="s">
        <v>1</v>
      </c>
      <c r="P184" s="143">
        <v>0</v>
      </c>
      <c r="Q184" s="142">
        <v>2</v>
      </c>
      <c r="R184" s="137">
        <v>650.1</v>
      </c>
      <c r="S184" s="138">
        <f>IF(AND(P184= "",Q184= ""), 0, ROUND(ROUND(R184, 2) * ROUND(IF(Q184="",P184,Q184),  0), 2))</f>
        <v>1300.2</v>
      </c>
      <c r="T184" s="138"/>
    </row>
    <row r="185" spans="1:20">
      <c r="A185" s="42" t="s">
        <v>323</v>
      </c>
      <c r="B185" s="163" t="s">
        <v>324</v>
      </c>
      <c r="C185" s="139" t="s">
        <v>1</v>
      </c>
      <c r="D185" s="143">
        <v>0</v>
      </c>
      <c r="E185" s="142">
        <v>1</v>
      </c>
      <c r="F185" s="137">
        <v>873</v>
      </c>
      <c r="G185" s="138">
        <f>IF(AND(D185= "",E185= ""), 0, ROUND(ROUND(F185, 2) * ROUND(IF(E185="",D185,E185),  0), 2))</f>
        <v>873</v>
      </c>
      <c r="H185" s="138"/>
      <c r="I185" s="139" t="s">
        <v>1</v>
      </c>
      <c r="J185" s="143">
        <v>0</v>
      </c>
      <c r="K185" s="142">
        <v>1</v>
      </c>
      <c r="L185" s="137">
        <v>914.1</v>
      </c>
      <c r="M185" s="138">
        <f>IF(AND(J185= "",K185= ""), 0, ROUND(ROUND(L185, 2) * ROUND(IF(K185="",J185,K185),  0), 2))</f>
        <v>914.1</v>
      </c>
      <c r="N185" s="138"/>
      <c r="O185" s="139" t="s">
        <v>1</v>
      </c>
      <c r="P185" s="143">
        <v>0</v>
      </c>
      <c r="Q185" s="142">
        <v>0</v>
      </c>
      <c r="R185" s="137">
        <v>0</v>
      </c>
      <c r="S185" s="138">
        <f>IF(AND(P185= "",Q185= ""), 0, ROUND(ROUND(R185, 2) * ROUND(IF(Q185="",P185,Q185),  0), 2))</f>
        <v>0</v>
      </c>
      <c r="T185" s="138"/>
    </row>
    <row r="186" spans="1:20" ht="13.8">
      <c r="A186" s="168" t="s">
        <v>325</v>
      </c>
      <c r="B186" s="37" t="s">
        <v>326</v>
      </c>
      <c r="C186" s="140"/>
      <c r="D186" s="140"/>
      <c r="E186" s="140"/>
      <c r="F186" s="140"/>
      <c r="G186" s="141"/>
      <c r="H186" s="140"/>
      <c r="I186" s="140"/>
      <c r="J186" s="140"/>
      <c r="K186" s="140"/>
      <c r="L186" s="140"/>
      <c r="M186" s="141"/>
      <c r="N186" s="140"/>
      <c r="O186" s="140"/>
      <c r="P186" s="140"/>
      <c r="Q186" s="140"/>
      <c r="R186" s="140"/>
      <c r="S186" s="141"/>
      <c r="T186" s="140"/>
    </row>
    <row r="187" spans="1:20">
      <c r="A187" s="42" t="s">
        <v>327</v>
      </c>
      <c r="B187" s="163" t="s">
        <v>326</v>
      </c>
      <c r="C187" s="139" t="s">
        <v>1</v>
      </c>
      <c r="D187" s="143">
        <v>0</v>
      </c>
      <c r="E187" s="142">
        <v>5</v>
      </c>
      <c r="F187" s="137">
        <v>78.5</v>
      </c>
      <c r="G187" s="138">
        <f>IF(AND(D187= "",E187= ""), 0, ROUND(ROUND(F187, 2) * ROUND(IF(E187="",D187,E187),  0), 2))</f>
        <v>392.5</v>
      </c>
      <c r="H187" s="138"/>
      <c r="I187" s="139" t="s">
        <v>1</v>
      </c>
      <c r="J187" s="143">
        <v>0</v>
      </c>
      <c r="K187" s="142">
        <v>5</v>
      </c>
      <c r="L187" s="137">
        <v>82.28</v>
      </c>
      <c r="M187" s="138">
        <f>IF(AND(J187= "",K187= ""), 0, ROUND(ROUND(L187, 2) * ROUND(IF(K187="",J187,K187),  0), 2))</f>
        <v>411.4</v>
      </c>
      <c r="N187" s="138"/>
      <c r="O187" s="139" t="s">
        <v>1</v>
      </c>
      <c r="P187" s="143">
        <v>0</v>
      </c>
      <c r="Q187" s="142">
        <v>5</v>
      </c>
      <c r="R187" s="137">
        <v>86.9</v>
      </c>
      <c r="S187" s="138">
        <f>IF(AND(P187= "",Q187= ""), 0, ROUND(ROUND(R187, 2) * ROUND(IF(Q187="",P187,Q187),  0), 2))</f>
        <v>434.5</v>
      </c>
      <c r="T187" s="138"/>
    </row>
    <row r="188" spans="1:20" ht="13.8">
      <c r="A188" s="168" t="s">
        <v>328</v>
      </c>
      <c r="B188" s="37" t="s">
        <v>329</v>
      </c>
      <c r="C188" s="140"/>
      <c r="D188" s="140"/>
      <c r="E188" s="140"/>
      <c r="F188" s="140"/>
      <c r="G188" s="141"/>
      <c r="H188" s="140"/>
      <c r="I188" s="140"/>
      <c r="J188" s="140"/>
      <c r="K188" s="140"/>
      <c r="L188" s="140"/>
      <c r="M188" s="141"/>
      <c r="N188" s="140"/>
      <c r="O188" s="140"/>
      <c r="P188" s="140"/>
      <c r="Q188" s="140"/>
      <c r="R188" s="140"/>
      <c r="S188" s="141"/>
      <c r="T188" s="140"/>
    </row>
    <row r="189" spans="1:20">
      <c r="A189" s="42" t="s">
        <v>330</v>
      </c>
      <c r="B189" s="163" t="s">
        <v>331</v>
      </c>
      <c r="C189" s="139" t="s">
        <v>1</v>
      </c>
      <c r="D189" s="143">
        <v>0</v>
      </c>
      <c r="E189" s="142">
        <v>0</v>
      </c>
      <c r="F189" s="137">
        <v>578</v>
      </c>
      <c r="G189" s="138">
        <f>IF(AND(D189= "",E189= ""), 0, ROUND(ROUND(F189, 2) * ROUND(IF(E189="",D189,E189),  0), 2))</f>
        <v>0</v>
      </c>
      <c r="H189" s="138"/>
      <c r="I189" s="139" t="s">
        <v>1</v>
      </c>
      <c r="J189" s="143">
        <v>0</v>
      </c>
      <c r="K189" s="142">
        <v>0</v>
      </c>
      <c r="L189" s="137">
        <v>605</v>
      </c>
      <c r="M189" s="138">
        <f>IF(AND(J189= "",K189= ""), 0, ROUND(ROUND(L189, 2) * ROUND(IF(K189="",J189,K189),  0), 2))</f>
        <v>0</v>
      </c>
      <c r="N189" s="138"/>
      <c r="O189" s="139" t="s">
        <v>1</v>
      </c>
      <c r="P189" s="143">
        <v>0</v>
      </c>
      <c r="Q189" s="142">
        <v>0</v>
      </c>
      <c r="R189" s="137">
        <v>0</v>
      </c>
      <c r="S189" s="138">
        <f>IF(AND(P189= "",Q189= ""), 0, ROUND(ROUND(R189, 2) * ROUND(IF(Q189="",P189,Q189),  0), 2))</f>
        <v>0</v>
      </c>
      <c r="T189" s="138"/>
    </row>
    <row r="190" spans="1:20" ht="13.8">
      <c r="A190" s="168" t="s">
        <v>332</v>
      </c>
      <c r="B190" s="37" t="s">
        <v>333</v>
      </c>
      <c r="C190" s="140"/>
      <c r="D190" s="140"/>
      <c r="E190" s="140"/>
      <c r="F190" s="140"/>
      <c r="G190" s="141"/>
      <c r="H190" s="140"/>
      <c r="I190" s="140"/>
      <c r="J190" s="140"/>
      <c r="K190" s="140"/>
      <c r="L190" s="140"/>
      <c r="M190" s="141"/>
      <c r="N190" s="140"/>
      <c r="O190" s="140"/>
      <c r="P190" s="140"/>
      <c r="Q190" s="140"/>
      <c r="R190" s="140"/>
      <c r="S190" s="141"/>
      <c r="T190" s="140"/>
    </row>
    <row r="191" spans="1:20">
      <c r="A191" s="42" t="s">
        <v>334</v>
      </c>
      <c r="B191" s="163" t="s">
        <v>305</v>
      </c>
      <c r="C191" s="139" t="s">
        <v>18</v>
      </c>
      <c r="D191" s="143">
        <v>1</v>
      </c>
      <c r="E191" s="142"/>
      <c r="F191" s="137">
        <v>430</v>
      </c>
      <c r="G191" s="138">
        <f>IF(AND(D191= "",E191= ""), 0, ROUND(ROUND(F191, 2) * ROUND(IF(E191="",D191,E191),  0), 2))</f>
        <v>430</v>
      </c>
      <c r="H191" s="138"/>
      <c r="I191" s="139" t="s">
        <v>18</v>
      </c>
      <c r="J191" s="143">
        <v>1</v>
      </c>
      <c r="K191" s="142"/>
      <c r="L191" s="137">
        <v>449.9</v>
      </c>
      <c r="M191" s="138">
        <f>IF(AND(J191= "",K191= ""), 0, ROUND(ROUND(L191, 2) * ROUND(IF(K191="",J191,K191),  0), 2))</f>
        <v>449.9</v>
      </c>
      <c r="N191" s="138"/>
      <c r="O191" s="139" t="s">
        <v>18</v>
      </c>
      <c r="P191" s="143">
        <v>1</v>
      </c>
      <c r="Q191" s="142"/>
      <c r="R191" s="137">
        <v>280.5</v>
      </c>
      <c r="S191" s="138">
        <f>IF(AND(P191= "",Q191= ""), 0, ROUND(ROUND(R191, 2) * ROUND(IF(Q191="",P191,Q191),  0), 2))</f>
        <v>280.5</v>
      </c>
      <c r="T191" s="138"/>
    </row>
    <row r="192" spans="1:20">
      <c r="A192" s="42"/>
      <c r="B192" s="163" t="s">
        <v>451</v>
      </c>
      <c r="C192" s="139"/>
      <c r="D192" s="137"/>
      <c r="E192" s="142"/>
      <c r="F192" s="137"/>
      <c r="G192" s="138"/>
      <c r="H192" s="138"/>
      <c r="I192" s="139"/>
      <c r="J192" s="137"/>
      <c r="K192" s="142"/>
      <c r="L192" s="137"/>
      <c r="M192" s="138"/>
      <c r="N192" s="138"/>
      <c r="O192" s="139" t="s">
        <v>1</v>
      </c>
      <c r="P192" s="137"/>
      <c r="Q192" s="142">
        <v>3</v>
      </c>
      <c r="R192" s="137">
        <v>154</v>
      </c>
      <c r="S192" s="138">
        <f>IF(AND(P192= "",Q192= ""), 0, ROUND(ROUND(R192, 2) * ROUND(IF(Q192="",P192,Q192),  2), 2))</f>
        <v>462</v>
      </c>
      <c r="T192" s="138"/>
    </row>
    <row r="193" spans="1:20">
      <c r="A193" s="42"/>
      <c r="B193" s="163" t="s">
        <v>452</v>
      </c>
      <c r="C193" s="139"/>
      <c r="D193" s="137"/>
      <c r="E193" s="142"/>
      <c r="F193" s="137"/>
      <c r="G193" s="138"/>
      <c r="H193" s="138"/>
      <c r="I193" s="139"/>
      <c r="J193" s="137"/>
      <c r="K193" s="142"/>
      <c r="L193" s="137"/>
      <c r="M193" s="138"/>
      <c r="N193" s="138"/>
      <c r="O193" s="139" t="s">
        <v>18</v>
      </c>
      <c r="P193" s="137"/>
      <c r="Q193" s="142">
        <v>1</v>
      </c>
      <c r="R193" s="137">
        <v>440</v>
      </c>
      <c r="S193" s="138">
        <f>IF(AND(P193= "",Q193= ""), 0, ROUND(ROUND(R193, 2) * ROUND(IF(Q193="",P193,Q193),  2), 2))</f>
        <v>440</v>
      </c>
      <c r="T193" s="138"/>
    </row>
    <row r="194" spans="1:20">
      <c r="A194" s="42"/>
      <c r="B194" s="38" t="s">
        <v>461</v>
      </c>
      <c r="C194" s="153"/>
      <c r="D194" s="154"/>
      <c r="E194" s="151"/>
      <c r="F194" s="158">
        <f>SUM(G179:G193)</f>
        <v>2314.65</v>
      </c>
      <c r="G194" s="156"/>
      <c r="H194" s="159"/>
      <c r="I194" s="145"/>
      <c r="J194" s="158"/>
      <c r="K194" s="155"/>
      <c r="L194" s="158">
        <f>SUM(M179:M193)</f>
        <v>2425</v>
      </c>
      <c r="M194" s="156"/>
      <c r="N194" s="159"/>
      <c r="O194" s="145"/>
      <c r="P194" s="158"/>
      <c r="Q194" s="155"/>
      <c r="R194" s="158">
        <f>SUM(S179:S193)</f>
        <v>4772.1000000000004</v>
      </c>
      <c r="S194" s="152"/>
      <c r="T194" s="159"/>
    </row>
    <row r="195" spans="1:20" ht="13.8">
      <c r="A195" s="168" t="s">
        <v>335</v>
      </c>
      <c r="B195" s="39" t="s">
        <v>336</v>
      </c>
      <c r="C195" s="146"/>
      <c r="D195" s="146"/>
      <c r="E195" s="146"/>
      <c r="F195" s="146"/>
      <c r="G195" s="147"/>
      <c r="H195" s="146"/>
      <c r="I195" s="146"/>
      <c r="J195" s="146"/>
      <c r="K195" s="146"/>
      <c r="L195" s="146"/>
      <c r="M195" s="147"/>
      <c r="N195" s="146"/>
      <c r="O195" s="146"/>
      <c r="P195" s="146"/>
      <c r="Q195" s="146"/>
      <c r="R195" s="146"/>
      <c r="S195" s="147"/>
      <c r="T195" s="146"/>
    </row>
    <row r="196" spans="1:20" ht="13.8">
      <c r="A196" s="168" t="s">
        <v>337</v>
      </c>
      <c r="B196" s="37" t="s">
        <v>338</v>
      </c>
      <c r="C196" s="140"/>
      <c r="D196" s="140"/>
      <c r="E196" s="140"/>
      <c r="F196" s="140"/>
      <c r="G196" s="141"/>
      <c r="H196" s="140"/>
      <c r="I196" s="140"/>
      <c r="J196" s="140"/>
      <c r="K196" s="140"/>
      <c r="L196" s="140"/>
      <c r="M196" s="141"/>
      <c r="N196" s="140"/>
      <c r="O196" s="140"/>
      <c r="P196" s="140"/>
      <c r="Q196" s="140"/>
      <c r="R196" s="140"/>
      <c r="S196" s="141"/>
      <c r="T196" s="140"/>
    </row>
    <row r="197" spans="1:20">
      <c r="A197" s="42"/>
      <c r="B197" s="163" t="s">
        <v>448</v>
      </c>
      <c r="C197" s="139"/>
      <c r="D197" s="137"/>
      <c r="E197" s="142"/>
      <c r="F197" s="137"/>
      <c r="G197" s="138"/>
      <c r="H197" s="138"/>
      <c r="I197" s="139"/>
      <c r="J197" s="137"/>
      <c r="K197" s="142"/>
      <c r="L197" s="137"/>
      <c r="M197" s="138"/>
      <c r="N197" s="138"/>
      <c r="O197" s="139" t="s">
        <v>86</v>
      </c>
      <c r="P197" s="137"/>
      <c r="Q197" s="142">
        <v>40</v>
      </c>
      <c r="R197" s="137">
        <v>0.55000000000000004</v>
      </c>
      <c r="S197" s="138">
        <f>IF(AND(P197= "",Q197= ""), 0, ROUND(ROUND(R197, 2) * ROUND(IF(Q197="",P197,Q197),  2), 2))</f>
        <v>22</v>
      </c>
      <c r="T197" s="138"/>
    </row>
    <row r="198" spans="1:20">
      <c r="A198" s="42" t="s">
        <v>339</v>
      </c>
      <c r="B198" s="163" t="s">
        <v>340</v>
      </c>
      <c r="C198" s="139" t="s">
        <v>86</v>
      </c>
      <c r="D198" s="137">
        <v>0</v>
      </c>
      <c r="E198" s="142">
        <v>0</v>
      </c>
      <c r="F198" s="137">
        <v>3.45</v>
      </c>
      <c r="G198" s="138">
        <f>IF(AND(D198= "",E198= ""), 0, ROUND(ROUND(F198, 2) * ROUND(IF(E198="",D198,E198),  2), 2))</f>
        <v>0</v>
      </c>
      <c r="H198" s="138"/>
      <c r="I198" s="139" t="s">
        <v>86</v>
      </c>
      <c r="J198" s="137">
        <v>0</v>
      </c>
      <c r="K198" s="142">
        <v>0</v>
      </c>
      <c r="L198" s="137">
        <v>3.61</v>
      </c>
      <c r="M198" s="138">
        <f>IF(AND(J198= "",K198= ""), 0, ROUND(ROUND(L198, 2) * ROUND(IF(K198="",J198,K198),  2), 2))</f>
        <v>0</v>
      </c>
      <c r="N198" s="138"/>
      <c r="O198" s="139" t="s">
        <v>86</v>
      </c>
      <c r="P198" s="137">
        <v>0</v>
      </c>
      <c r="Q198" s="142">
        <v>0</v>
      </c>
      <c r="R198" s="137">
        <v>0</v>
      </c>
      <c r="S198" s="138">
        <f>IF(AND(P198= "",Q198= ""), 0, ROUND(ROUND(R198, 2) * ROUND(IF(Q198="",P198,Q198),  2), 2))</f>
        <v>0</v>
      </c>
      <c r="T198" s="138"/>
    </row>
    <row r="199" spans="1:20">
      <c r="A199" s="42"/>
      <c r="B199" s="163" t="s">
        <v>449</v>
      </c>
      <c r="C199" s="139"/>
      <c r="D199" s="137"/>
      <c r="E199" s="142"/>
      <c r="F199" s="137"/>
      <c r="G199" s="138"/>
      <c r="H199" s="138"/>
      <c r="I199" s="139"/>
      <c r="J199" s="137"/>
      <c r="K199" s="142"/>
      <c r="L199" s="137"/>
      <c r="M199" s="138"/>
      <c r="N199" s="138"/>
      <c r="O199" s="139" t="s">
        <v>18</v>
      </c>
      <c r="P199" s="137"/>
      <c r="Q199" s="142">
        <v>1</v>
      </c>
      <c r="R199" s="137">
        <v>2026.2</v>
      </c>
      <c r="S199" s="138">
        <f>IF(AND(P199= "",Q199= ""), 0, ROUND(ROUND(R199, 2) * ROUND(IF(Q199="",P199,Q199),  2), 2))</f>
        <v>2026.2</v>
      </c>
      <c r="T199" s="138"/>
    </row>
    <row r="200" spans="1:20">
      <c r="A200" s="42" t="s">
        <v>341</v>
      </c>
      <c r="B200" s="163" t="s">
        <v>242</v>
      </c>
      <c r="C200" s="139" t="s">
        <v>86</v>
      </c>
      <c r="D200" s="137">
        <v>0</v>
      </c>
      <c r="E200" s="142">
        <v>45</v>
      </c>
      <c r="F200" s="137">
        <v>3.7</v>
      </c>
      <c r="G200" s="138">
        <f>IF(AND(D200= "",E200= ""), 0, ROUND(ROUND(F200, 2) * ROUND(IF(E200="",D200,E200),  2), 2))</f>
        <v>166.5</v>
      </c>
      <c r="H200" s="138"/>
      <c r="I200" s="139" t="s">
        <v>86</v>
      </c>
      <c r="J200" s="137">
        <v>0</v>
      </c>
      <c r="K200" s="142">
        <v>45</v>
      </c>
      <c r="L200" s="137">
        <v>3.85</v>
      </c>
      <c r="M200" s="138">
        <f>IF(AND(J200= "",K200= ""), 0, ROUND(ROUND(L200, 2) * ROUND(IF(K200="",J200,K200),  2), 2))</f>
        <v>173.25</v>
      </c>
      <c r="N200" s="138"/>
      <c r="O200" s="139" t="s">
        <v>86</v>
      </c>
      <c r="P200" s="137">
        <v>0</v>
      </c>
      <c r="Q200" s="142">
        <v>0</v>
      </c>
      <c r="R200" s="137">
        <v>0</v>
      </c>
      <c r="S200" s="138">
        <f>IF(AND(P200= "",Q200= ""), 0, ROUND(ROUND(R200, 2) * ROUND(IF(Q200="",P200,Q200),  2), 2))</f>
        <v>0</v>
      </c>
      <c r="T200" s="138"/>
    </row>
    <row r="201" spans="1:20" ht="13.8">
      <c r="A201" s="168" t="s">
        <v>342</v>
      </c>
      <c r="B201" s="37" t="s">
        <v>343</v>
      </c>
      <c r="C201" s="140"/>
      <c r="D201" s="140"/>
      <c r="E201" s="140"/>
      <c r="F201" s="140"/>
      <c r="G201" s="141"/>
      <c r="H201" s="140"/>
      <c r="I201" s="140"/>
      <c r="J201" s="140"/>
      <c r="K201" s="140"/>
      <c r="L201" s="140"/>
      <c r="M201" s="141"/>
      <c r="N201" s="140"/>
      <c r="O201" s="140"/>
      <c r="P201" s="140"/>
      <c r="Q201" s="140"/>
      <c r="R201" s="140"/>
      <c r="S201" s="141"/>
      <c r="T201" s="140"/>
    </row>
    <row r="202" spans="1:20">
      <c r="A202" s="42" t="s">
        <v>344</v>
      </c>
      <c r="B202" s="163" t="s">
        <v>320</v>
      </c>
      <c r="C202" s="139" t="s">
        <v>1</v>
      </c>
      <c r="D202" s="143">
        <v>0</v>
      </c>
      <c r="E202" s="142">
        <v>1</v>
      </c>
      <c r="F202" s="137">
        <v>416</v>
      </c>
      <c r="G202" s="138">
        <f>IF(AND(D202= "",E202= ""), 0, ROUND(ROUND(F202, 2) * ROUND(IF(E202="",D202,E202),  0), 2))</f>
        <v>416</v>
      </c>
      <c r="H202" s="138"/>
      <c r="I202" s="139" t="s">
        <v>1</v>
      </c>
      <c r="J202" s="143">
        <v>0</v>
      </c>
      <c r="K202" s="142">
        <v>1</v>
      </c>
      <c r="L202" s="137">
        <v>435.6</v>
      </c>
      <c r="M202" s="138">
        <f>IF(AND(J202= "",K202= ""), 0, ROUND(ROUND(L202, 2) * ROUND(IF(K202="",J202,K202),  0), 2))</f>
        <v>435.6</v>
      </c>
      <c r="N202" s="138"/>
      <c r="O202" s="139" t="s">
        <v>1</v>
      </c>
      <c r="P202" s="143">
        <v>0</v>
      </c>
      <c r="Q202" s="142">
        <v>0</v>
      </c>
      <c r="R202" s="137">
        <v>0</v>
      </c>
      <c r="S202" s="138">
        <f>IF(AND(P202= "",Q202= ""), 0, ROUND(ROUND(R202, 2) * ROUND(IF(Q202="",P202,Q202),  0), 2))</f>
        <v>0</v>
      </c>
      <c r="T202" s="138"/>
    </row>
    <row r="203" spans="1:20" ht="13.8">
      <c r="A203" s="168" t="s">
        <v>345</v>
      </c>
      <c r="B203" s="37" t="s">
        <v>346</v>
      </c>
      <c r="C203" s="140"/>
      <c r="D203" s="140"/>
      <c r="E203" s="140"/>
      <c r="F203" s="140"/>
      <c r="G203" s="141"/>
      <c r="H203" s="140"/>
      <c r="I203" s="140"/>
      <c r="J203" s="140"/>
      <c r="K203" s="140"/>
      <c r="L203" s="140"/>
      <c r="M203" s="141"/>
      <c r="N203" s="140"/>
      <c r="O203" s="140"/>
      <c r="P203" s="140"/>
      <c r="Q203" s="140"/>
      <c r="R203" s="140"/>
      <c r="S203" s="141"/>
      <c r="T203" s="140"/>
    </row>
    <row r="204" spans="1:20">
      <c r="A204" s="42" t="s">
        <v>347</v>
      </c>
      <c r="B204" s="163" t="s">
        <v>348</v>
      </c>
      <c r="C204" s="139" t="s">
        <v>86</v>
      </c>
      <c r="D204" s="137">
        <v>0</v>
      </c>
      <c r="E204" s="142">
        <v>0</v>
      </c>
      <c r="F204" s="137">
        <v>3.15</v>
      </c>
      <c r="G204" s="138">
        <f>IF(AND(D204= "",E204= ""), 0, ROUND(ROUND(F204, 2) * ROUND(IF(E204="",D204,E204),  2), 2))</f>
        <v>0</v>
      </c>
      <c r="H204" s="138"/>
      <c r="I204" s="139" t="s">
        <v>86</v>
      </c>
      <c r="J204" s="137">
        <v>0</v>
      </c>
      <c r="K204" s="142">
        <v>0</v>
      </c>
      <c r="L204" s="137">
        <v>3.28</v>
      </c>
      <c r="M204" s="138">
        <f>IF(AND(J204= "",K204= ""), 0, ROUND(ROUND(L204, 2) * ROUND(IF(K204="",J204,K204),  2), 2))</f>
        <v>0</v>
      </c>
      <c r="N204" s="138"/>
      <c r="O204" s="139" t="s">
        <v>86</v>
      </c>
      <c r="P204" s="137">
        <v>0</v>
      </c>
      <c r="Q204" s="142">
        <v>0</v>
      </c>
      <c r="R204" s="137">
        <v>0</v>
      </c>
      <c r="S204" s="138">
        <f>IF(AND(P204= "",Q204= ""), 0, ROUND(ROUND(R204, 2) * ROUND(IF(Q204="",P204,Q204),  2), 2))</f>
        <v>0</v>
      </c>
      <c r="T204" s="138"/>
    </row>
    <row r="205" spans="1:20">
      <c r="A205" s="42" t="s">
        <v>349</v>
      </c>
      <c r="B205" s="163" t="s">
        <v>350</v>
      </c>
      <c r="C205" s="139" t="s">
        <v>86</v>
      </c>
      <c r="D205" s="137">
        <v>0</v>
      </c>
      <c r="E205" s="142">
        <v>0</v>
      </c>
      <c r="F205" s="137">
        <v>6.1</v>
      </c>
      <c r="G205" s="138">
        <f>IF(AND(D205= "",E205= ""), 0, ROUND(ROUND(F205, 2) * ROUND(IF(E205="",D205,E205),  2), 2))</f>
        <v>0</v>
      </c>
      <c r="H205" s="138"/>
      <c r="I205" s="139" t="s">
        <v>86</v>
      </c>
      <c r="J205" s="137">
        <v>0</v>
      </c>
      <c r="K205" s="142">
        <v>0</v>
      </c>
      <c r="L205" s="137">
        <v>6.37</v>
      </c>
      <c r="M205" s="138">
        <f>IF(AND(J205= "",K205= ""), 0, ROUND(ROUND(L205, 2) * ROUND(IF(K205="",J205,K205),  2), 2))</f>
        <v>0</v>
      </c>
      <c r="N205" s="138"/>
      <c r="O205" s="139" t="s">
        <v>86</v>
      </c>
      <c r="P205" s="137">
        <v>0</v>
      </c>
      <c r="Q205" s="142">
        <v>0</v>
      </c>
      <c r="R205" s="137">
        <v>0</v>
      </c>
      <c r="S205" s="138">
        <f>IF(AND(P205= "",Q205= ""), 0, ROUND(ROUND(R205, 2) * ROUND(IF(Q205="",P205,Q205),  2), 2))</f>
        <v>0</v>
      </c>
      <c r="T205" s="138"/>
    </row>
    <row r="206" spans="1:20">
      <c r="A206" s="42" t="s">
        <v>351</v>
      </c>
      <c r="B206" s="163" t="s">
        <v>352</v>
      </c>
      <c r="C206" s="139" t="s">
        <v>86</v>
      </c>
      <c r="D206" s="137">
        <v>0</v>
      </c>
      <c r="E206" s="142">
        <v>61</v>
      </c>
      <c r="F206" s="137">
        <v>6.65</v>
      </c>
      <c r="G206" s="138">
        <f>IF(AND(D206= "",E206= ""), 0, ROUND(ROUND(F206, 2) * ROUND(IF(E206="",D206,E206),  2), 2))</f>
        <v>405.65</v>
      </c>
      <c r="H206" s="138"/>
      <c r="I206" s="139" t="s">
        <v>86</v>
      </c>
      <c r="J206" s="137">
        <v>0</v>
      </c>
      <c r="K206" s="142">
        <v>61</v>
      </c>
      <c r="L206" s="137">
        <v>6.97</v>
      </c>
      <c r="M206" s="138">
        <f>IF(AND(J206= "",K206= ""), 0, ROUND(ROUND(L206, 2) * ROUND(IF(K206="",J206,K206),  2), 2))</f>
        <v>425.17</v>
      </c>
      <c r="N206" s="138"/>
      <c r="O206" s="139" t="s">
        <v>86</v>
      </c>
      <c r="P206" s="137">
        <v>0</v>
      </c>
      <c r="Q206" s="142">
        <v>0</v>
      </c>
      <c r="R206" s="137">
        <v>0</v>
      </c>
      <c r="S206" s="138">
        <f>IF(AND(P206= "",Q206= ""), 0, ROUND(ROUND(R206, 2) * ROUND(IF(Q206="",P206,Q206),  2), 2))</f>
        <v>0</v>
      </c>
      <c r="T206" s="138"/>
    </row>
    <row r="207" spans="1:20">
      <c r="A207" s="42" t="s">
        <v>353</v>
      </c>
      <c r="B207" s="163" t="s">
        <v>354</v>
      </c>
      <c r="C207" s="139" t="s">
        <v>86</v>
      </c>
      <c r="D207" s="137">
        <v>0</v>
      </c>
      <c r="E207" s="142">
        <v>10</v>
      </c>
      <c r="F207" s="137">
        <v>4.25</v>
      </c>
      <c r="G207" s="138">
        <f>IF(AND(D207= "",E207= ""), 0, ROUND(ROUND(F207, 2) * ROUND(IF(E207="",D207,E207),  2), 2))</f>
        <v>42.5</v>
      </c>
      <c r="H207" s="138"/>
      <c r="I207" s="139" t="s">
        <v>86</v>
      </c>
      <c r="J207" s="137">
        <v>0</v>
      </c>
      <c r="K207" s="142">
        <v>10</v>
      </c>
      <c r="L207" s="137">
        <v>4.43</v>
      </c>
      <c r="M207" s="138">
        <f>IF(AND(J207= "",K207= ""), 0, ROUND(ROUND(L207, 2) * ROUND(IF(K207="",J207,K207),  2), 2))</f>
        <v>44.3</v>
      </c>
      <c r="N207" s="138"/>
      <c r="O207" s="139" t="s">
        <v>86</v>
      </c>
      <c r="P207" s="137">
        <v>0</v>
      </c>
      <c r="Q207" s="142">
        <v>0</v>
      </c>
      <c r="R207" s="137">
        <v>0</v>
      </c>
      <c r="S207" s="138">
        <f>IF(AND(P207= "",Q207= ""), 0, ROUND(ROUND(R207, 2) * ROUND(IF(Q207="",P207,Q207),  2), 2))</f>
        <v>0</v>
      </c>
      <c r="T207" s="138"/>
    </row>
    <row r="208" spans="1:20" ht="13.8">
      <c r="A208" s="168" t="s">
        <v>355</v>
      </c>
      <c r="B208" s="37" t="s">
        <v>356</v>
      </c>
      <c r="C208" s="140"/>
      <c r="D208" s="140"/>
      <c r="E208" s="140"/>
      <c r="F208" s="140"/>
      <c r="G208" s="141"/>
      <c r="H208" s="140"/>
      <c r="I208" s="140"/>
      <c r="J208" s="140"/>
      <c r="K208" s="140"/>
      <c r="L208" s="140"/>
      <c r="M208" s="141"/>
      <c r="N208" s="140"/>
      <c r="O208" s="140"/>
      <c r="P208" s="140"/>
      <c r="Q208" s="140"/>
      <c r="R208" s="140"/>
      <c r="S208" s="141"/>
      <c r="T208" s="140"/>
    </row>
    <row r="209" spans="1:20">
      <c r="A209" s="42" t="s">
        <v>357</v>
      </c>
      <c r="B209" s="163" t="s">
        <v>358</v>
      </c>
      <c r="C209" s="139" t="s">
        <v>1</v>
      </c>
      <c r="D209" s="143">
        <v>2</v>
      </c>
      <c r="E209" s="142"/>
      <c r="F209" s="137">
        <v>242.5</v>
      </c>
      <c r="G209" s="138">
        <f>IF(AND(D209= "",E209= ""), 0, ROUND(ROUND(F209, 2) * ROUND(IF(E209="",D209,E209),  0), 2))</f>
        <v>485</v>
      </c>
      <c r="H209" s="138"/>
      <c r="I209" s="139" t="s">
        <v>1</v>
      </c>
      <c r="J209" s="143">
        <v>2</v>
      </c>
      <c r="K209" s="142"/>
      <c r="L209" s="137">
        <v>254.1</v>
      </c>
      <c r="M209" s="138">
        <f>IF(AND(J209= "",K209= ""), 0, ROUND(ROUND(L209, 2) * ROUND(IF(K209="",J209,K209),  0), 2))</f>
        <v>508.2</v>
      </c>
      <c r="N209" s="138"/>
      <c r="O209" s="139" t="s">
        <v>1</v>
      </c>
      <c r="P209" s="143">
        <v>2</v>
      </c>
      <c r="Q209" s="142"/>
      <c r="R209" s="137">
        <v>239.8</v>
      </c>
      <c r="S209" s="138">
        <f>IF(AND(P209= "",Q209= ""), 0, ROUND(ROUND(R209, 2) * ROUND(IF(Q209="",P209,Q209),  0), 2))</f>
        <v>479.6</v>
      </c>
      <c r="T209" s="138"/>
    </row>
    <row r="210" spans="1:20" ht="13.8">
      <c r="A210" s="168" t="s">
        <v>359</v>
      </c>
      <c r="B210" s="37" t="s">
        <v>360</v>
      </c>
      <c r="C210" s="140"/>
      <c r="D210" s="140"/>
      <c r="E210" s="140"/>
      <c r="F210" s="140"/>
      <c r="G210" s="141"/>
      <c r="H210" s="140"/>
      <c r="I210" s="140"/>
      <c r="J210" s="140"/>
      <c r="K210" s="140"/>
      <c r="L210" s="140"/>
      <c r="M210" s="141"/>
      <c r="N210" s="140"/>
      <c r="O210" s="140"/>
      <c r="P210" s="140"/>
      <c r="Q210" s="140"/>
      <c r="R210" s="140"/>
      <c r="S210" s="141"/>
      <c r="T210" s="140"/>
    </row>
    <row r="211" spans="1:20">
      <c r="A211" s="42" t="s">
        <v>361</v>
      </c>
      <c r="B211" s="163" t="s">
        <v>362</v>
      </c>
      <c r="C211" s="139" t="s">
        <v>1</v>
      </c>
      <c r="D211" s="143">
        <v>2</v>
      </c>
      <c r="E211" s="142"/>
      <c r="F211" s="137">
        <v>1000</v>
      </c>
      <c r="G211" s="138">
        <f>IF(AND(D211= "",E211= ""), 0, ROUND(ROUND(F211, 2) * ROUND(IF(E211="",D211,E211),  0), 2))</f>
        <v>2000</v>
      </c>
      <c r="H211" s="138"/>
      <c r="I211" s="139" t="s">
        <v>1</v>
      </c>
      <c r="J211" s="143">
        <v>2</v>
      </c>
      <c r="K211" s="142"/>
      <c r="L211" s="137">
        <v>1047.2</v>
      </c>
      <c r="M211" s="138">
        <f>IF(AND(J211= "",K211= ""), 0, ROUND(ROUND(L211, 2) * ROUND(IF(K211="",J211,K211),  0), 2))</f>
        <v>2094.4</v>
      </c>
      <c r="N211" s="138"/>
      <c r="O211" s="139" t="s">
        <v>1</v>
      </c>
      <c r="P211" s="143">
        <v>2</v>
      </c>
      <c r="Q211" s="142"/>
      <c r="R211" s="137">
        <v>1034.5999999999999</v>
      </c>
      <c r="S211" s="138">
        <f>IF(AND(P211= "",Q211= ""), 0, ROUND(ROUND(R211, 2) * ROUND(IF(Q211="",P211,Q211),  0), 2))</f>
        <v>2069.1999999999998</v>
      </c>
      <c r="T211" s="138"/>
    </row>
    <row r="212" spans="1:20" ht="13.8">
      <c r="A212" s="168" t="s">
        <v>363</v>
      </c>
      <c r="B212" s="37" t="s">
        <v>364</v>
      </c>
      <c r="C212" s="140"/>
      <c r="D212" s="140"/>
      <c r="E212" s="140"/>
      <c r="F212" s="140"/>
      <c r="G212" s="141"/>
      <c r="H212" s="140"/>
      <c r="I212" s="140"/>
      <c r="J212" s="140"/>
      <c r="K212" s="140"/>
      <c r="L212" s="140"/>
      <c r="M212" s="141"/>
      <c r="N212" s="140"/>
      <c r="O212" s="140"/>
      <c r="P212" s="140"/>
      <c r="Q212" s="140"/>
      <c r="R212" s="140"/>
      <c r="S212" s="141"/>
      <c r="T212" s="140"/>
    </row>
    <row r="213" spans="1:20">
      <c r="A213" s="42" t="s">
        <v>365</v>
      </c>
      <c r="B213" s="163" t="s">
        <v>364</v>
      </c>
      <c r="C213" s="139" t="s">
        <v>1</v>
      </c>
      <c r="D213" s="143">
        <v>1</v>
      </c>
      <c r="E213" s="142"/>
      <c r="F213" s="137">
        <v>1345</v>
      </c>
      <c r="G213" s="138">
        <f>IF(AND(D213= "",E213= ""), 0, ROUND(ROUND(F213, 2) * ROUND(IF(E213="",D213,E213),  0), 2))</f>
        <v>1345</v>
      </c>
      <c r="H213" s="138"/>
      <c r="I213" s="139" t="s">
        <v>1</v>
      </c>
      <c r="J213" s="143">
        <v>1</v>
      </c>
      <c r="K213" s="142"/>
      <c r="L213" s="137">
        <v>1409.1</v>
      </c>
      <c r="M213" s="138">
        <f>IF(AND(J213= "",K213= ""), 0, ROUND(ROUND(L213, 2) * ROUND(IF(K213="",J213,K213),  0), 2))</f>
        <v>1409.1</v>
      </c>
      <c r="N213" s="138"/>
      <c r="O213" s="139" t="s">
        <v>1</v>
      </c>
      <c r="P213" s="143">
        <v>1</v>
      </c>
      <c r="Q213" s="142"/>
      <c r="R213" s="137">
        <v>0</v>
      </c>
      <c r="S213" s="138">
        <f>IF(AND(P213= "",Q213= ""), 0, ROUND(ROUND(R213, 2) * ROUND(IF(Q213="",P213,Q213),  0), 2))</f>
        <v>0</v>
      </c>
      <c r="T213" s="138"/>
    </row>
    <row r="214" spans="1:20">
      <c r="A214" s="42"/>
      <c r="B214" s="38" t="s">
        <v>460</v>
      </c>
      <c r="C214" s="153"/>
      <c r="D214" s="160"/>
      <c r="E214" s="151"/>
      <c r="F214" s="158">
        <f>SUM(G197:G213)</f>
        <v>4860.6499999999996</v>
      </c>
      <c r="G214" s="152"/>
      <c r="H214" s="173"/>
      <c r="I214" s="153"/>
      <c r="J214" s="160"/>
      <c r="K214" s="151"/>
      <c r="L214" s="158">
        <f>SUM(M197:M213)</f>
        <v>5090.0200000000004</v>
      </c>
      <c r="M214" s="152"/>
      <c r="N214" s="173"/>
      <c r="O214" s="153"/>
      <c r="P214" s="160"/>
      <c r="Q214" s="151"/>
      <c r="R214" s="158">
        <f>SUM(S197:S213)</f>
        <v>4597</v>
      </c>
      <c r="S214" s="152"/>
      <c r="T214" s="173"/>
    </row>
    <row r="215" spans="1:20">
      <c r="A215" s="42"/>
      <c r="B215" s="38" t="s">
        <v>458</v>
      </c>
      <c r="C215" s="153"/>
      <c r="D215" s="160"/>
      <c r="E215" s="151"/>
      <c r="F215" s="158">
        <f>SUM(G119:G213)</f>
        <v>20363.649999999998</v>
      </c>
      <c r="G215" s="152"/>
      <c r="H215" s="173"/>
      <c r="I215" s="153"/>
      <c r="J215" s="160"/>
      <c r="K215" s="151"/>
      <c r="L215" s="158">
        <f>SUM(M119:M213)</f>
        <v>21331.229999999996</v>
      </c>
      <c r="M215" s="152"/>
      <c r="N215" s="173"/>
      <c r="O215" s="153"/>
      <c r="P215" s="160"/>
      <c r="Q215" s="151"/>
      <c r="R215" s="158">
        <f>SUM(S119:S213)</f>
        <v>26820.399999999998</v>
      </c>
      <c r="S215" s="152"/>
      <c r="T215" s="173"/>
    </row>
    <row r="216" spans="1:20" ht="13.8">
      <c r="A216" s="168" t="s">
        <v>366</v>
      </c>
      <c r="B216" s="39" t="s">
        <v>367</v>
      </c>
      <c r="C216" s="146"/>
      <c r="D216" s="146"/>
      <c r="E216" s="146"/>
      <c r="F216" s="146"/>
      <c r="G216" s="147"/>
      <c r="H216" s="146"/>
      <c r="I216" s="146"/>
      <c r="J216" s="146"/>
      <c r="K216" s="146"/>
      <c r="L216" s="146"/>
      <c r="M216" s="147"/>
      <c r="N216" s="146"/>
      <c r="O216" s="146"/>
      <c r="P216" s="146"/>
      <c r="Q216" s="146"/>
      <c r="R216" s="146"/>
      <c r="S216" s="147"/>
      <c r="T216" s="146"/>
    </row>
    <row r="217" spans="1:20" ht="13.8">
      <c r="A217" s="168" t="s">
        <v>368</v>
      </c>
      <c r="B217" s="37" t="s">
        <v>369</v>
      </c>
      <c r="C217" s="140"/>
      <c r="D217" s="140"/>
      <c r="E217" s="140"/>
      <c r="F217" s="140"/>
      <c r="G217" s="141"/>
      <c r="H217" s="140"/>
      <c r="I217" s="140"/>
      <c r="J217" s="140"/>
      <c r="K217" s="140"/>
      <c r="L217" s="140"/>
      <c r="M217" s="141"/>
      <c r="N217" s="140"/>
      <c r="O217" s="140"/>
      <c r="P217" s="140"/>
      <c r="Q217" s="140"/>
      <c r="R217" s="140"/>
      <c r="S217" s="141"/>
      <c r="T217" s="140"/>
    </row>
    <row r="218" spans="1:20">
      <c r="A218" s="42" t="s">
        <v>370</v>
      </c>
      <c r="B218" s="163" t="s">
        <v>371</v>
      </c>
      <c r="C218" s="139" t="s">
        <v>60</v>
      </c>
      <c r="D218" s="148">
        <v>0</v>
      </c>
      <c r="E218" s="142">
        <v>67.5</v>
      </c>
      <c r="F218" s="137">
        <v>9</v>
      </c>
      <c r="G218" s="138">
        <f>IF(AND(D218= "",E218= ""), 0, ROUND(ROUND(F218, 2) * ROUND(IF(E218="",D218,E218),  3), 2))</f>
        <v>607.5</v>
      </c>
      <c r="H218" s="138"/>
      <c r="I218" s="139" t="s">
        <v>60</v>
      </c>
      <c r="J218" s="148">
        <v>0</v>
      </c>
      <c r="K218" s="142">
        <v>10</v>
      </c>
      <c r="L218" s="137">
        <v>41.81</v>
      </c>
      <c r="M218" s="138">
        <f>IF(AND(J218= "",K218= ""), 0, ROUND(ROUND(L218, 2) * ROUND(IF(K218="",J218,K218),  3), 2))</f>
        <v>418.1</v>
      </c>
      <c r="N218" s="138"/>
      <c r="O218" s="139" t="s">
        <v>60</v>
      </c>
      <c r="P218" s="148">
        <v>0</v>
      </c>
      <c r="Q218" s="142">
        <v>70</v>
      </c>
      <c r="R218" s="137">
        <v>8</v>
      </c>
      <c r="S218" s="138">
        <f>IF(AND(P218= "",Q218= ""), 0, ROUND(ROUND(R218, 2) * ROUND(IF(Q218="",P218,Q218),  3), 2))</f>
        <v>560</v>
      </c>
      <c r="T218" s="138"/>
    </row>
    <row r="219" spans="1:20">
      <c r="A219" s="42" t="s">
        <v>372</v>
      </c>
      <c r="B219" s="163" t="s">
        <v>373</v>
      </c>
      <c r="C219" s="139" t="s">
        <v>60</v>
      </c>
      <c r="D219" s="148">
        <v>0</v>
      </c>
      <c r="E219" s="142">
        <v>65</v>
      </c>
      <c r="F219" s="137">
        <v>9</v>
      </c>
      <c r="G219" s="138">
        <f>IF(AND(D219= "",E219= ""), 0, ROUND(ROUND(F219, 2) * ROUND(IF(E219="",D219,E219),  3), 2))</f>
        <v>585</v>
      </c>
      <c r="H219" s="138"/>
      <c r="I219" s="139" t="s">
        <v>60</v>
      </c>
      <c r="J219" s="148">
        <v>0</v>
      </c>
      <c r="K219" s="142">
        <v>130</v>
      </c>
      <c r="L219" s="137">
        <v>32.619999999999997</v>
      </c>
      <c r="M219" s="138">
        <f>IF(AND(J219= "",K219= ""), 0, ROUND(ROUND(L219, 2) * ROUND(IF(K219="",J219,K219),  3), 2))</f>
        <v>4240.6000000000004</v>
      </c>
      <c r="N219" s="138"/>
      <c r="O219" s="139" t="s">
        <v>60</v>
      </c>
      <c r="P219" s="148">
        <v>0</v>
      </c>
      <c r="Q219" s="142">
        <v>80</v>
      </c>
      <c r="R219" s="137">
        <v>4</v>
      </c>
      <c r="S219" s="138">
        <f>IF(AND(P219= "",Q219= ""), 0, ROUND(ROUND(R219, 2) * ROUND(IF(Q219="",P219,Q219),  3), 2))</f>
        <v>320</v>
      </c>
      <c r="T219" s="138"/>
    </row>
    <row r="220" spans="1:20" ht="13.8">
      <c r="A220" s="168" t="s">
        <v>374</v>
      </c>
      <c r="B220" s="37" t="s">
        <v>375</v>
      </c>
      <c r="C220" s="140"/>
      <c r="D220" s="140"/>
      <c r="E220" s="140"/>
      <c r="F220" s="140"/>
      <c r="G220" s="141"/>
      <c r="H220" s="140"/>
      <c r="I220" s="140"/>
      <c r="J220" s="140"/>
      <c r="K220" s="140"/>
      <c r="L220" s="140"/>
      <c r="M220" s="141"/>
      <c r="N220" s="140"/>
      <c r="O220" s="140"/>
      <c r="P220" s="140"/>
      <c r="Q220" s="140"/>
      <c r="R220" s="140"/>
      <c r="S220" s="141"/>
      <c r="T220" s="140"/>
    </row>
    <row r="221" spans="1:20">
      <c r="A221" s="42" t="s">
        <v>376</v>
      </c>
      <c r="B221" s="163" t="s">
        <v>375</v>
      </c>
      <c r="C221" s="139" t="s">
        <v>60</v>
      </c>
      <c r="D221" s="148">
        <v>0</v>
      </c>
      <c r="E221" s="142">
        <v>11</v>
      </c>
      <c r="F221" s="137">
        <v>31.5</v>
      </c>
      <c r="G221" s="138">
        <f>IF(AND(D221= "",E221= ""), 0, ROUND(ROUND(F221, 2) * ROUND(IF(E221="",D221,E221),  3), 2))</f>
        <v>346.5</v>
      </c>
      <c r="H221" s="138"/>
      <c r="I221" s="139" t="s">
        <v>60</v>
      </c>
      <c r="J221" s="148">
        <v>0</v>
      </c>
      <c r="K221" s="142">
        <v>4</v>
      </c>
      <c r="L221" s="137">
        <v>41.81</v>
      </c>
      <c r="M221" s="138">
        <f>IF(AND(J221= "",K221= ""), 0, ROUND(ROUND(L221, 2) * ROUND(IF(K221="",J221,K221),  3), 2))</f>
        <v>167.24</v>
      </c>
      <c r="N221" s="138"/>
      <c r="O221" s="139" t="s">
        <v>60</v>
      </c>
      <c r="P221" s="148">
        <v>0</v>
      </c>
      <c r="Q221" s="142">
        <v>75</v>
      </c>
      <c r="R221" s="137">
        <v>6</v>
      </c>
      <c r="S221" s="138">
        <f>IF(AND(P221= "",Q221= ""), 0, ROUND(ROUND(R221, 2) * ROUND(IF(Q221="",P221,Q221),  3), 2))</f>
        <v>450</v>
      </c>
      <c r="T221" s="138"/>
    </row>
    <row r="222" spans="1:20" ht="13.8">
      <c r="A222" s="168" t="s">
        <v>377</v>
      </c>
      <c r="B222" s="39" t="s">
        <v>378</v>
      </c>
      <c r="C222" s="146"/>
      <c r="D222" s="146"/>
      <c r="E222" s="146"/>
      <c r="F222" s="146"/>
      <c r="G222" s="147"/>
      <c r="H222" s="146"/>
      <c r="I222" s="146"/>
      <c r="J222" s="146"/>
      <c r="K222" s="146"/>
      <c r="L222" s="146"/>
      <c r="M222" s="147"/>
      <c r="N222" s="146"/>
      <c r="O222" s="146"/>
      <c r="P222" s="146"/>
      <c r="Q222" s="146"/>
      <c r="R222" s="146"/>
      <c r="S222" s="147"/>
      <c r="T222" s="146"/>
    </row>
    <row r="223" spans="1:20" ht="13.8">
      <c r="A223" s="168" t="s">
        <v>379</v>
      </c>
      <c r="B223" s="37" t="s">
        <v>380</v>
      </c>
      <c r="C223" s="140"/>
      <c r="D223" s="140"/>
      <c r="E223" s="140"/>
      <c r="F223" s="140"/>
      <c r="G223" s="141"/>
      <c r="H223" s="140"/>
      <c r="I223" s="140"/>
      <c r="J223" s="140"/>
      <c r="K223" s="140"/>
      <c r="L223" s="140"/>
      <c r="M223" s="141"/>
      <c r="N223" s="140"/>
      <c r="O223" s="140"/>
      <c r="P223" s="140"/>
      <c r="Q223" s="140"/>
      <c r="R223" s="140"/>
      <c r="S223" s="141"/>
      <c r="T223" s="140"/>
    </row>
    <row r="224" spans="1:20">
      <c r="A224" s="42" t="s">
        <v>381</v>
      </c>
      <c r="B224" s="163" t="s">
        <v>380</v>
      </c>
      <c r="C224" s="139" t="s">
        <v>0</v>
      </c>
      <c r="D224" s="137">
        <v>0</v>
      </c>
      <c r="E224" s="142">
        <v>325</v>
      </c>
      <c r="F224" s="137">
        <v>1.55</v>
      </c>
      <c r="G224" s="138">
        <f>IF(AND(D224= "",E224= ""), 0, ROUND(ROUND(F224, 2) * ROUND(IF(E224="",D224,E224),  2), 2))</f>
        <v>503.75</v>
      </c>
      <c r="H224" s="138"/>
      <c r="I224" s="139" t="s">
        <v>0</v>
      </c>
      <c r="J224" s="137">
        <v>0</v>
      </c>
      <c r="K224" s="142">
        <v>408</v>
      </c>
      <c r="L224" s="137">
        <v>3.96</v>
      </c>
      <c r="M224" s="138">
        <f>IF(AND(J224= "",K224= ""), 0, ROUND(ROUND(L224, 2) * ROUND(IF(K224="",J224,K224),  2), 2))</f>
        <v>1615.68</v>
      </c>
      <c r="N224" s="138"/>
      <c r="O224" s="139" t="s">
        <v>0</v>
      </c>
      <c r="P224" s="137">
        <v>0</v>
      </c>
      <c r="Q224" s="142">
        <v>300</v>
      </c>
      <c r="R224" s="137">
        <v>8</v>
      </c>
      <c r="S224" s="138">
        <f>IF(AND(P224= "",Q224= ""), 0, ROUND(ROUND(R224, 2) * ROUND(IF(Q224="",P224,Q224),  2), 2))</f>
        <v>2400</v>
      </c>
      <c r="T224" s="138"/>
    </row>
    <row r="225" spans="1:20" ht="13.8">
      <c r="A225" s="168" t="s">
        <v>382</v>
      </c>
      <c r="B225" s="37" t="s">
        <v>383</v>
      </c>
      <c r="C225" s="140"/>
      <c r="D225" s="140"/>
      <c r="E225" s="140"/>
      <c r="F225" s="140"/>
      <c r="G225" s="141"/>
      <c r="H225" s="140"/>
      <c r="I225" s="140"/>
      <c r="J225" s="140"/>
      <c r="K225" s="140"/>
      <c r="L225" s="140"/>
      <c r="M225" s="141"/>
      <c r="N225" s="140"/>
      <c r="O225" s="140"/>
      <c r="P225" s="140"/>
      <c r="Q225" s="140"/>
      <c r="R225" s="140"/>
      <c r="S225" s="141"/>
      <c r="T225" s="140"/>
    </row>
    <row r="226" spans="1:20">
      <c r="A226" s="42" t="s">
        <v>384</v>
      </c>
      <c r="B226" s="163" t="s">
        <v>385</v>
      </c>
      <c r="C226" s="139" t="s">
        <v>1</v>
      </c>
      <c r="D226" s="143">
        <v>0</v>
      </c>
      <c r="E226" s="142">
        <v>6</v>
      </c>
      <c r="F226" s="137">
        <v>89.3</v>
      </c>
      <c r="G226" s="138">
        <f>IF(AND(D226= "",E226= ""), 0, ROUND(ROUND(F226, 2) * ROUND(IF(E226="",D226,E226),  0), 2))</f>
        <v>535.79999999999995</v>
      </c>
      <c r="H226" s="138"/>
      <c r="I226" s="139" t="s">
        <v>1</v>
      </c>
      <c r="J226" s="143">
        <v>0</v>
      </c>
      <c r="K226" s="142">
        <v>1</v>
      </c>
      <c r="L226" s="137">
        <v>169.5</v>
      </c>
      <c r="M226" s="138">
        <f>IF(AND(J226= "",K226= ""), 0, ROUND(ROUND(L226, 2) * ROUND(IF(K226="",J226,K226),  0), 2))</f>
        <v>169.5</v>
      </c>
      <c r="N226" s="138"/>
      <c r="O226" s="139" t="s">
        <v>1</v>
      </c>
      <c r="P226" s="143">
        <v>0</v>
      </c>
      <c r="Q226" s="142">
        <v>5</v>
      </c>
      <c r="R226" s="137">
        <v>180</v>
      </c>
      <c r="S226" s="138">
        <f>IF(AND(P226= "",Q226= ""), 0, ROUND(ROUND(R226, 2) * ROUND(IF(Q226="",P226,Q226),  0), 2))</f>
        <v>900</v>
      </c>
      <c r="T226" s="138"/>
    </row>
    <row r="227" spans="1:20">
      <c r="A227" s="42" t="s">
        <v>386</v>
      </c>
      <c r="B227" s="163" t="s">
        <v>387</v>
      </c>
      <c r="C227" s="139" t="s">
        <v>1</v>
      </c>
      <c r="D227" s="143">
        <v>0</v>
      </c>
      <c r="E227" s="142">
        <v>5</v>
      </c>
      <c r="F227" s="137">
        <v>165.5</v>
      </c>
      <c r="G227" s="138">
        <f>IF(AND(D227= "",E227= ""), 0, ROUND(ROUND(F227, 2) * ROUND(IF(E227="",D227,E227),  0), 2))</f>
        <v>827.5</v>
      </c>
      <c r="H227" s="138"/>
      <c r="I227" s="139" t="s">
        <v>1</v>
      </c>
      <c r="J227" s="143">
        <v>0</v>
      </c>
      <c r="K227" s="142">
        <v>1</v>
      </c>
      <c r="L227" s="137">
        <v>169.5</v>
      </c>
      <c r="M227" s="138">
        <f>IF(AND(J227= "",K227= ""), 0, ROUND(ROUND(L227, 2) * ROUND(IF(K227="",J227,K227),  0), 2))</f>
        <v>169.5</v>
      </c>
      <c r="N227" s="138"/>
      <c r="O227" s="139" t="s">
        <v>1</v>
      </c>
      <c r="P227" s="143">
        <v>0</v>
      </c>
      <c r="Q227" s="142">
        <v>6</v>
      </c>
      <c r="R227" s="137">
        <v>180</v>
      </c>
      <c r="S227" s="138">
        <f>IF(AND(P227= "",Q227= ""), 0, ROUND(ROUND(R227, 2) * ROUND(IF(Q227="",P227,Q227),  0), 2))</f>
        <v>1080</v>
      </c>
      <c r="T227" s="138"/>
    </row>
    <row r="228" spans="1:20">
      <c r="A228" s="42" t="s">
        <v>388</v>
      </c>
      <c r="B228" s="163" t="s">
        <v>389</v>
      </c>
      <c r="C228" s="139" t="s">
        <v>86</v>
      </c>
      <c r="D228" s="137">
        <v>0</v>
      </c>
      <c r="E228" s="142"/>
      <c r="F228" s="137"/>
      <c r="G228" s="138">
        <f>IF(AND(D228= "",E228= ""), 0, ROUND(ROUND(F228, 2) * ROUND(IF(E228="",D228,E228),  2), 2))</f>
        <v>0</v>
      </c>
      <c r="H228" s="138"/>
      <c r="I228" s="139" t="s">
        <v>86</v>
      </c>
      <c r="J228" s="137">
        <v>0</v>
      </c>
      <c r="K228" s="142">
        <v>139</v>
      </c>
      <c r="L228" s="137">
        <v>27.69</v>
      </c>
      <c r="M228" s="138">
        <f>IF(AND(J228= "",K228= ""), 0, ROUND(ROUND(L228, 2) * ROUND(IF(K228="",J228,K228),  2), 2))</f>
        <v>3848.91</v>
      </c>
      <c r="N228" s="138"/>
      <c r="O228" s="139" t="s">
        <v>86</v>
      </c>
      <c r="P228" s="137">
        <v>0</v>
      </c>
      <c r="Q228" s="142">
        <v>130</v>
      </c>
      <c r="R228" s="137">
        <v>33</v>
      </c>
      <c r="S228" s="138">
        <f>IF(AND(P228= "",Q228= ""), 0, ROUND(ROUND(R228, 2) * ROUND(IF(Q228="",P228,Q228),  2), 2))</f>
        <v>4290</v>
      </c>
      <c r="T228" s="138"/>
    </row>
    <row r="229" spans="1:20">
      <c r="A229" s="42" t="s">
        <v>390</v>
      </c>
      <c r="B229" s="163" t="s">
        <v>391</v>
      </c>
      <c r="C229" s="139" t="s">
        <v>1</v>
      </c>
      <c r="D229" s="143">
        <v>0</v>
      </c>
      <c r="E229" s="142">
        <v>34</v>
      </c>
      <c r="F229" s="137">
        <v>9.4</v>
      </c>
      <c r="G229" s="138">
        <f>IF(AND(D229= "",E229= ""), 0, ROUND(ROUND(F229, 2) * ROUND(IF(E229="",D229,E229),  0), 2))</f>
        <v>319.60000000000002</v>
      </c>
      <c r="H229" s="138"/>
      <c r="I229" s="139" t="s">
        <v>1</v>
      </c>
      <c r="J229" s="143">
        <v>0</v>
      </c>
      <c r="K229" s="142">
        <v>1</v>
      </c>
      <c r="L229" s="137">
        <v>33.9</v>
      </c>
      <c r="M229" s="138">
        <f>IF(AND(J229= "",K229= ""), 0, ROUND(ROUND(L229, 2) * ROUND(IF(K229="",J229,K229),  0), 2))</f>
        <v>33.9</v>
      </c>
      <c r="N229" s="138"/>
      <c r="O229" s="139" t="s">
        <v>1</v>
      </c>
      <c r="P229" s="143">
        <v>0</v>
      </c>
      <c r="Q229" s="142">
        <v>0</v>
      </c>
      <c r="R229" s="137">
        <v>0</v>
      </c>
      <c r="S229" s="138">
        <f>IF(AND(P229= "",Q229= ""), 0, ROUND(ROUND(R229, 2) * ROUND(IF(Q229="",P229,Q229),  0), 2))</f>
        <v>0</v>
      </c>
      <c r="T229" s="138"/>
    </row>
    <row r="230" spans="1:20">
      <c r="A230" s="42" t="s">
        <v>392</v>
      </c>
      <c r="B230" s="163" t="s">
        <v>393</v>
      </c>
      <c r="C230" s="139" t="s">
        <v>1</v>
      </c>
      <c r="D230" s="143">
        <v>0</v>
      </c>
      <c r="E230" s="142">
        <v>34</v>
      </c>
      <c r="F230" s="137">
        <v>9.4</v>
      </c>
      <c r="G230" s="138">
        <f>IF(AND(D230= "",E230= ""), 0, ROUND(ROUND(F230, 2) * ROUND(IF(E230="",D230,E230),  0), 2))</f>
        <v>319.60000000000002</v>
      </c>
      <c r="H230" s="138"/>
      <c r="I230" s="139" t="s">
        <v>1</v>
      </c>
      <c r="J230" s="143">
        <v>0</v>
      </c>
      <c r="K230" s="142">
        <v>1</v>
      </c>
      <c r="L230" s="137">
        <v>33.9</v>
      </c>
      <c r="M230" s="138">
        <f>IF(AND(J230= "",K230= ""), 0, ROUND(ROUND(L230, 2) * ROUND(IF(K230="",J230,K230),  0), 2))</f>
        <v>33.9</v>
      </c>
      <c r="N230" s="138"/>
      <c r="O230" s="139" t="s">
        <v>1</v>
      </c>
      <c r="P230" s="143">
        <v>0</v>
      </c>
      <c r="Q230" s="142">
        <v>0</v>
      </c>
      <c r="R230" s="137">
        <v>0</v>
      </c>
      <c r="S230" s="138">
        <f>IF(AND(P230= "",Q230= ""), 0, ROUND(ROUND(R230, 2) * ROUND(IF(Q230="",P230,Q230),  0), 2))</f>
        <v>0</v>
      </c>
      <c r="T230" s="138"/>
    </row>
    <row r="231" spans="1:20">
      <c r="A231" s="42" t="s">
        <v>394</v>
      </c>
      <c r="B231" s="163" t="s">
        <v>395</v>
      </c>
      <c r="C231" s="139" t="s">
        <v>1</v>
      </c>
      <c r="D231" s="143">
        <v>0</v>
      </c>
      <c r="E231" s="142">
        <v>34</v>
      </c>
      <c r="F231" s="137">
        <v>9.4</v>
      </c>
      <c r="G231" s="138">
        <f>IF(AND(D231= "",E231= ""), 0, ROUND(ROUND(F231, 2) * ROUND(IF(E231="",D231,E231),  0), 2))</f>
        <v>319.60000000000002</v>
      </c>
      <c r="H231" s="138"/>
      <c r="I231" s="139" t="s">
        <v>1</v>
      </c>
      <c r="J231" s="143">
        <v>0</v>
      </c>
      <c r="K231" s="142">
        <v>1</v>
      </c>
      <c r="L231" s="137">
        <v>33.9</v>
      </c>
      <c r="M231" s="138">
        <f>IF(AND(J231= "",K231= ""), 0, ROUND(ROUND(L231, 2) * ROUND(IF(K231="",J231,K231),  0), 2))</f>
        <v>33.9</v>
      </c>
      <c r="N231" s="138"/>
      <c r="O231" s="139" t="s">
        <v>1</v>
      </c>
      <c r="P231" s="143">
        <v>0</v>
      </c>
      <c r="Q231" s="142">
        <v>0</v>
      </c>
      <c r="R231" s="137">
        <v>0</v>
      </c>
      <c r="S231" s="138">
        <f>IF(AND(P231= "",Q231= ""), 0, ROUND(ROUND(R231, 2) * ROUND(IF(Q231="",P231,Q231),  0), 2))</f>
        <v>0</v>
      </c>
      <c r="T231" s="138"/>
    </row>
    <row r="232" spans="1:20">
      <c r="A232" s="42" t="s">
        <v>396</v>
      </c>
      <c r="B232" s="163" t="s">
        <v>397</v>
      </c>
      <c r="C232" s="139" t="s">
        <v>1</v>
      </c>
      <c r="D232" s="143">
        <v>0</v>
      </c>
      <c r="E232" s="142">
        <v>33</v>
      </c>
      <c r="F232" s="137">
        <v>9.4</v>
      </c>
      <c r="G232" s="138">
        <f>IF(AND(D232= "",E232= ""), 0, ROUND(ROUND(F232, 2) * ROUND(IF(E232="",D232,E232),  0), 2))</f>
        <v>310.2</v>
      </c>
      <c r="H232" s="138"/>
      <c r="I232" s="139" t="s">
        <v>1</v>
      </c>
      <c r="J232" s="143">
        <v>0</v>
      </c>
      <c r="K232" s="142">
        <v>1</v>
      </c>
      <c r="L232" s="137">
        <v>33.9</v>
      </c>
      <c r="M232" s="138">
        <f>IF(AND(J232= "",K232= ""), 0, ROUND(ROUND(L232, 2) * ROUND(IF(K232="",J232,K232),  0), 2))</f>
        <v>33.9</v>
      </c>
      <c r="N232" s="138"/>
      <c r="O232" s="139" t="s">
        <v>1</v>
      </c>
      <c r="P232" s="143">
        <v>0</v>
      </c>
      <c r="Q232" s="142">
        <v>0</v>
      </c>
      <c r="R232" s="137">
        <v>0</v>
      </c>
      <c r="S232" s="138">
        <f>IF(AND(P232= "",Q232= ""), 0, ROUND(ROUND(R232, 2) * ROUND(IF(Q232="",P232,Q232),  0), 2))</f>
        <v>0</v>
      </c>
      <c r="T232" s="138"/>
    </row>
    <row r="233" spans="1:20">
      <c r="A233" s="42" t="s">
        <v>398</v>
      </c>
      <c r="B233" s="163" t="s">
        <v>399</v>
      </c>
      <c r="C233" s="139" t="s">
        <v>1</v>
      </c>
      <c r="D233" s="143">
        <v>0</v>
      </c>
      <c r="E233" s="142">
        <v>408</v>
      </c>
      <c r="F233" s="137">
        <v>4.3</v>
      </c>
      <c r="G233" s="138">
        <f>IF(AND(D233= "",E233= ""), 0, ROUND(ROUND(F233, 2) * ROUND(IF(E233="",D233,E233),  0), 2))</f>
        <v>1754.4</v>
      </c>
      <c r="H233" s="138"/>
      <c r="I233" s="139" t="s">
        <v>1</v>
      </c>
      <c r="J233" s="143">
        <v>0</v>
      </c>
      <c r="K233" s="142">
        <v>130</v>
      </c>
      <c r="L233" s="137">
        <v>22.15</v>
      </c>
      <c r="M233" s="138">
        <f>IF(AND(J233= "",K233= ""), 0, ROUND(ROUND(L233, 2) * ROUND(IF(K233="",J233,K233),  0), 2))</f>
        <v>2879.5</v>
      </c>
      <c r="N233" s="138"/>
      <c r="O233" s="139" t="s">
        <v>1</v>
      </c>
      <c r="P233" s="143">
        <v>0</v>
      </c>
      <c r="Q233" s="142">
        <v>360</v>
      </c>
      <c r="R233" s="137">
        <v>12</v>
      </c>
      <c r="S233" s="138">
        <f>IF(AND(P233= "",Q233= ""), 0, ROUND(ROUND(R233, 2) * ROUND(IF(Q233="",P233,Q233),  0), 2))</f>
        <v>4320</v>
      </c>
      <c r="T233" s="138"/>
    </row>
    <row r="234" spans="1:20" ht="13.8">
      <c r="A234" s="168" t="s">
        <v>400</v>
      </c>
      <c r="B234" s="37" t="s">
        <v>401</v>
      </c>
      <c r="C234" s="140"/>
      <c r="D234" s="140"/>
      <c r="E234" s="140"/>
      <c r="F234" s="140"/>
      <c r="G234" s="141"/>
      <c r="H234" s="140"/>
      <c r="I234" s="140"/>
      <c r="J234" s="140"/>
      <c r="K234" s="140"/>
      <c r="L234" s="140"/>
      <c r="M234" s="141"/>
      <c r="N234" s="140"/>
      <c r="O234" s="140"/>
      <c r="P234" s="140"/>
      <c r="Q234" s="140"/>
      <c r="R234" s="140"/>
      <c r="S234" s="141"/>
      <c r="T234" s="140"/>
    </row>
    <row r="235" spans="1:20">
      <c r="A235" s="42" t="s">
        <v>402</v>
      </c>
      <c r="B235" s="163" t="s">
        <v>401</v>
      </c>
      <c r="C235" s="139" t="s">
        <v>18</v>
      </c>
      <c r="D235" s="143">
        <v>0</v>
      </c>
      <c r="E235" s="142">
        <v>1</v>
      </c>
      <c r="F235" s="137">
        <v>420</v>
      </c>
      <c r="G235" s="138">
        <f>IF(AND(D235= "",E235= ""), 0, ROUND(ROUND(F235, 2) * ROUND(IF(E235="",D235,E235),  0), 2))</f>
        <v>420</v>
      </c>
      <c r="H235" s="138"/>
      <c r="I235" s="139" t="s">
        <v>18</v>
      </c>
      <c r="J235" s="143">
        <v>0</v>
      </c>
      <c r="K235" s="142">
        <v>1</v>
      </c>
      <c r="L235" s="137">
        <v>339</v>
      </c>
      <c r="M235" s="138">
        <f>IF(AND(J235= "",K235= ""), 0, ROUND(ROUND(L235, 2) * ROUND(IF(K235="",J235,K235),  0), 2))</f>
        <v>339</v>
      </c>
      <c r="N235" s="138"/>
      <c r="O235" s="139" t="s">
        <v>18</v>
      </c>
      <c r="P235" s="143">
        <v>0</v>
      </c>
      <c r="Q235" s="142">
        <v>1</v>
      </c>
      <c r="R235" s="137">
        <v>1000</v>
      </c>
      <c r="S235" s="138">
        <f>IF(AND(P235= "",Q235= ""), 0, ROUND(ROUND(R235, 2) * ROUND(IF(Q235="",P235,Q235),  0), 2))</f>
        <v>1000</v>
      </c>
      <c r="T235" s="138"/>
    </row>
    <row r="236" spans="1:20" ht="13.8">
      <c r="A236" s="168" t="s">
        <v>403</v>
      </c>
      <c r="B236" s="39" t="s">
        <v>404</v>
      </c>
      <c r="C236" s="146"/>
      <c r="D236" s="146"/>
      <c r="E236" s="146"/>
      <c r="F236" s="146"/>
      <c r="G236" s="147"/>
      <c r="H236" s="146"/>
      <c r="I236" s="146"/>
      <c r="J236" s="146"/>
      <c r="K236" s="146"/>
      <c r="L236" s="146"/>
      <c r="M236" s="147"/>
      <c r="N236" s="146"/>
      <c r="O236" s="146"/>
      <c r="P236" s="146"/>
      <c r="Q236" s="146"/>
      <c r="R236" s="146"/>
      <c r="S236" s="147"/>
      <c r="T236" s="146"/>
    </row>
    <row r="237" spans="1:20" ht="13.8">
      <c r="A237" s="168" t="s">
        <v>405</v>
      </c>
      <c r="B237" s="37" t="s">
        <v>406</v>
      </c>
      <c r="C237" s="140"/>
      <c r="D237" s="140"/>
      <c r="E237" s="140"/>
      <c r="F237" s="140"/>
      <c r="G237" s="141"/>
      <c r="H237" s="140"/>
      <c r="I237" s="140"/>
      <c r="J237" s="140"/>
      <c r="K237" s="140"/>
      <c r="L237" s="140"/>
      <c r="M237" s="141"/>
      <c r="N237" s="140"/>
      <c r="O237" s="140"/>
      <c r="P237" s="140"/>
      <c r="Q237" s="140"/>
      <c r="R237" s="140"/>
      <c r="S237" s="141"/>
      <c r="T237" s="140"/>
    </row>
    <row r="238" spans="1:20">
      <c r="A238" s="42" t="s">
        <v>407</v>
      </c>
      <c r="B238" s="163" t="s">
        <v>408</v>
      </c>
      <c r="C238" s="139" t="s">
        <v>86</v>
      </c>
      <c r="D238" s="137">
        <v>0</v>
      </c>
      <c r="E238" s="142">
        <v>93.5</v>
      </c>
      <c r="F238" s="137">
        <v>26.6</v>
      </c>
      <c r="G238" s="138">
        <f>IF(AND(D238= "",E238= ""), 0, ROUND(ROUND(F238, 2) * ROUND(IF(E238="",D238,E238),  2), 2))</f>
        <v>2487.1</v>
      </c>
      <c r="H238" s="138"/>
      <c r="I238" s="139" t="s">
        <v>86</v>
      </c>
      <c r="J238" s="137">
        <v>0</v>
      </c>
      <c r="K238" s="142">
        <v>57</v>
      </c>
      <c r="L238" s="137">
        <v>37.86</v>
      </c>
      <c r="M238" s="138">
        <f>IF(AND(J238= "",K238= ""), 0, ROUND(ROUND(L238, 2) * ROUND(IF(K238="",J238,K238),  2), 2))</f>
        <v>2158.02</v>
      </c>
      <c r="N238" s="138"/>
      <c r="O238" s="139" t="s">
        <v>86</v>
      </c>
      <c r="P238" s="137">
        <v>0</v>
      </c>
      <c r="Q238" s="142">
        <v>142</v>
      </c>
      <c r="R238" s="137">
        <v>32</v>
      </c>
      <c r="S238" s="138">
        <f>IF(AND(P238= "",Q238= ""), 0, ROUND(ROUND(R238, 2) * ROUND(IF(Q238="",P238,Q238),  2), 2))</f>
        <v>4544</v>
      </c>
      <c r="T238" s="138"/>
    </row>
    <row r="239" spans="1:20">
      <c r="A239" s="42" t="s">
        <v>409</v>
      </c>
      <c r="B239" s="163" t="s">
        <v>410</v>
      </c>
      <c r="C239" s="139" t="s">
        <v>86</v>
      </c>
      <c r="D239" s="137">
        <v>0</v>
      </c>
      <c r="E239" s="142">
        <v>41.5</v>
      </c>
      <c r="F239" s="137">
        <v>26.6</v>
      </c>
      <c r="G239" s="138">
        <f>IF(AND(D239= "",E239= ""), 0, ROUND(ROUND(F239, 2) * ROUND(IF(E239="",D239,E239),  2), 2))</f>
        <v>1103.9000000000001</v>
      </c>
      <c r="H239" s="138"/>
      <c r="I239" s="139" t="s">
        <v>86</v>
      </c>
      <c r="J239" s="137">
        <v>0</v>
      </c>
      <c r="K239" s="142">
        <v>82</v>
      </c>
      <c r="L239" s="137">
        <v>37.86</v>
      </c>
      <c r="M239" s="138">
        <f>IF(AND(J239= "",K239= ""), 0, ROUND(ROUND(L239, 2) * ROUND(IF(K239="",J239,K239),  2), 2))</f>
        <v>3104.52</v>
      </c>
      <c r="N239" s="138"/>
      <c r="O239" s="139" t="s">
        <v>86</v>
      </c>
      <c r="P239" s="137">
        <v>0</v>
      </c>
      <c r="Q239" s="142">
        <v>0</v>
      </c>
      <c r="R239" s="137">
        <v>0</v>
      </c>
      <c r="S239" s="138">
        <f>IF(AND(P239= "",Q239= ""), 0, ROUND(ROUND(R239, 2) * ROUND(IF(Q239="",P239,Q239),  2), 2))</f>
        <v>0</v>
      </c>
      <c r="T239" s="138"/>
    </row>
    <row r="240" spans="1:20">
      <c r="A240" s="42" t="s">
        <v>411</v>
      </c>
      <c r="B240" s="163" t="s">
        <v>412</v>
      </c>
      <c r="C240" s="139" t="s">
        <v>1</v>
      </c>
      <c r="D240" s="143">
        <v>0</v>
      </c>
      <c r="E240" s="142">
        <v>11</v>
      </c>
      <c r="F240" s="137">
        <v>432</v>
      </c>
      <c r="G240" s="138">
        <f>IF(AND(D240= "",E240= ""), 0, ROUND(ROUND(F240, 2) * ROUND(IF(E240="",D240,E240),  0), 2))</f>
        <v>4752</v>
      </c>
      <c r="H240" s="138"/>
      <c r="I240" s="139" t="s">
        <v>1</v>
      </c>
      <c r="J240" s="143">
        <v>0</v>
      </c>
      <c r="K240" s="142">
        <v>10</v>
      </c>
      <c r="L240" s="137">
        <v>562.74</v>
      </c>
      <c r="M240" s="138">
        <f>IF(AND(J240= "",K240= ""), 0, ROUND(ROUND(L240, 2) * ROUND(IF(K240="",J240,K240),  0), 2))</f>
        <v>5627.4</v>
      </c>
      <c r="N240" s="138"/>
      <c r="O240" s="139" t="s">
        <v>1</v>
      </c>
      <c r="P240" s="143">
        <v>0</v>
      </c>
      <c r="Q240" s="142">
        <v>11</v>
      </c>
      <c r="R240" s="137">
        <v>350</v>
      </c>
      <c r="S240" s="138">
        <f>IF(AND(P240= "",Q240= ""), 0, ROUND(ROUND(R240, 2) * ROUND(IF(Q240="",P240,Q240),  0), 2))</f>
        <v>3850</v>
      </c>
      <c r="T240" s="138"/>
    </row>
    <row r="241" spans="1:20" ht="13.8">
      <c r="A241" s="168" t="s">
        <v>413</v>
      </c>
      <c r="B241" s="37" t="s">
        <v>414</v>
      </c>
      <c r="C241" s="140"/>
      <c r="D241" s="140"/>
      <c r="E241" s="140"/>
      <c r="F241" s="140"/>
      <c r="G241" s="141"/>
      <c r="H241" s="140"/>
      <c r="I241" s="140"/>
      <c r="J241" s="140"/>
      <c r="K241" s="140"/>
      <c r="L241" s="140"/>
      <c r="M241" s="141"/>
      <c r="N241" s="140"/>
      <c r="O241" s="140"/>
      <c r="P241" s="140"/>
      <c r="Q241" s="140"/>
      <c r="R241" s="140"/>
      <c r="S241" s="141"/>
      <c r="T241" s="140"/>
    </row>
    <row r="242" spans="1:20">
      <c r="A242" s="42" t="s">
        <v>415</v>
      </c>
      <c r="B242" s="163" t="s">
        <v>416</v>
      </c>
      <c r="C242" s="139" t="s">
        <v>417</v>
      </c>
      <c r="D242" s="143">
        <v>1</v>
      </c>
      <c r="E242" s="142"/>
      <c r="F242" s="137">
        <v>8380</v>
      </c>
      <c r="G242" s="138">
        <f>IF(AND(D242= "",E242= ""), 0, ROUND(ROUND(F242, 2) * ROUND(IF(E242="",D242,E242),  0), 2))</f>
        <v>8380</v>
      </c>
      <c r="H242" s="138"/>
      <c r="I242" s="139" t="s">
        <v>417</v>
      </c>
      <c r="J242" s="143">
        <v>1</v>
      </c>
      <c r="K242" s="142"/>
      <c r="L242" s="137">
        <v>8145.04</v>
      </c>
      <c r="M242" s="138">
        <f>IF(AND(J242= "",K242= ""), 0, ROUND(ROUND(L242, 2) * ROUND(IF(K242="",J242,K242),  0), 2))</f>
        <v>8145.04</v>
      </c>
      <c r="N242" s="138"/>
      <c r="O242" s="139" t="s">
        <v>417</v>
      </c>
      <c r="P242" s="143">
        <v>1</v>
      </c>
      <c r="Q242" s="142"/>
      <c r="R242" s="137">
        <v>6328</v>
      </c>
      <c r="S242" s="138">
        <f>IF(AND(P242= "",Q242= ""), 0, ROUND(ROUND(R242, 2) * ROUND(IF(Q242="",P242,Q242),  0), 2))</f>
        <v>6328</v>
      </c>
      <c r="T242" s="138"/>
    </row>
    <row r="243" spans="1:20" ht="13.8">
      <c r="A243" s="168" t="s">
        <v>418</v>
      </c>
      <c r="B243" s="37" t="s">
        <v>419</v>
      </c>
      <c r="C243" s="140"/>
      <c r="D243" s="140"/>
      <c r="E243" s="140"/>
      <c r="F243" s="140"/>
      <c r="G243" s="141"/>
      <c r="H243" s="140"/>
      <c r="I243" s="140"/>
      <c r="J243" s="140"/>
      <c r="K243" s="140"/>
      <c r="L243" s="140"/>
      <c r="M243" s="141"/>
      <c r="N243" s="140"/>
      <c r="O243" s="140"/>
      <c r="P243" s="140"/>
      <c r="Q243" s="140"/>
      <c r="R243" s="140"/>
      <c r="S243" s="141"/>
      <c r="T243" s="140"/>
    </row>
    <row r="244" spans="1:20">
      <c r="A244" s="42" t="s">
        <v>420</v>
      </c>
      <c r="B244" s="163" t="s">
        <v>421</v>
      </c>
      <c r="C244" s="139" t="s">
        <v>86</v>
      </c>
      <c r="D244" s="137">
        <v>0</v>
      </c>
      <c r="E244" s="142">
        <v>11.5</v>
      </c>
      <c r="F244" s="137">
        <v>95.4</v>
      </c>
      <c r="G244" s="138">
        <f>IF(AND(D244= "",E244= ""), 0, ROUND(ROUND(F244, 2) * ROUND(IF(E244="",D244,E244),  2), 2))</f>
        <v>1097.0999999999999</v>
      </c>
      <c r="H244" s="138"/>
      <c r="I244" s="139" t="s">
        <v>86</v>
      </c>
      <c r="J244" s="137">
        <v>0</v>
      </c>
      <c r="K244" s="142">
        <v>6</v>
      </c>
      <c r="L244" s="137">
        <v>197.75</v>
      </c>
      <c r="M244" s="138">
        <f>IF(AND(J244= "",K244= ""), 0, ROUND(ROUND(L244, 2) * ROUND(IF(K244="",J244,K244),  2), 2))</f>
        <v>1186.5</v>
      </c>
      <c r="N244" s="138"/>
      <c r="O244" s="139" t="s">
        <v>86</v>
      </c>
      <c r="P244" s="137">
        <v>0</v>
      </c>
      <c r="Q244" s="142">
        <v>14</v>
      </c>
      <c r="R244" s="137">
        <v>320</v>
      </c>
      <c r="S244" s="138">
        <f>IF(AND(P244= "",Q244= ""), 0, ROUND(ROUND(R244, 2) * ROUND(IF(Q244="",P244,Q244),  2), 2))</f>
        <v>4480</v>
      </c>
      <c r="T244" s="138"/>
    </row>
    <row r="245" spans="1:20" ht="13.8">
      <c r="A245" s="168" t="s">
        <v>422</v>
      </c>
      <c r="B245" s="37" t="s">
        <v>423</v>
      </c>
      <c r="C245" s="140"/>
      <c r="D245" s="140"/>
      <c r="E245" s="140"/>
      <c r="F245" s="140"/>
      <c r="G245" s="141"/>
      <c r="H245" s="140"/>
      <c r="I245" s="140"/>
      <c r="J245" s="140"/>
      <c r="K245" s="140"/>
      <c r="L245" s="140"/>
      <c r="M245" s="141"/>
      <c r="N245" s="140"/>
      <c r="O245" s="140"/>
      <c r="P245" s="140"/>
      <c r="Q245" s="140"/>
      <c r="R245" s="140"/>
      <c r="S245" s="141"/>
      <c r="T245" s="140"/>
    </row>
    <row r="246" spans="1:20">
      <c r="A246" s="42" t="s">
        <v>424</v>
      </c>
      <c r="B246" s="163" t="s">
        <v>423</v>
      </c>
      <c r="C246" s="139" t="s">
        <v>1</v>
      </c>
      <c r="D246" s="143">
        <v>0</v>
      </c>
      <c r="E246" s="142">
        <v>11</v>
      </c>
      <c r="F246" s="137">
        <v>446</v>
      </c>
      <c r="G246" s="138">
        <f>IF(AND(D246= "",E246= ""), 0, ROUND(ROUND(F246, 2) * ROUND(IF(E246="",D246,E246),  0), 2))</f>
        <v>4906</v>
      </c>
      <c r="H246" s="138"/>
      <c r="I246" s="139" t="s">
        <v>1</v>
      </c>
      <c r="J246" s="143">
        <v>0</v>
      </c>
      <c r="K246" s="142">
        <v>10</v>
      </c>
      <c r="L246" s="137">
        <v>570.09</v>
      </c>
      <c r="M246" s="138">
        <f>IF(AND(J246= "",K246= ""), 0, ROUND(ROUND(L246, 2) * ROUND(IF(K246="",J246,K246),  0), 2))</f>
        <v>5700.9</v>
      </c>
      <c r="N246" s="138"/>
      <c r="O246" s="139" t="s">
        <v>1</v>
      </c>
      <c r="P246" s="143">
        <v>0</v>
      </c>
      <c r="Q246" s="142">
        <v>11</v>
      </c>
      <c r="R246" s="137">
        <v>180</v>
      </c>
      <c r="S246" s="138">
        <f>IF(AND(P246= "",Q246= ""), 0, ROUND(ROUND(R246, 2) * ROUND(IF(Q246="",P246,Q246),  0), 2))</f>
        <v>1980</v>
      </c>
      <c r="T246" s="138"/>
    </row>
    <row r="247" spans="1:20" ht="13.8">
      <c r="A247" s="168" t="s">
        <v>425</v>
      </c>
      <c r="B247" s="39" t="s">
        <v>426</v>
      </c>
      <c r="C247" s="146"/>
      <c r="D247" s="146"/>
      <c r="E247" s="146"/>
      <c r="F247" s="146"/>
      <c r="G247" s="147"/>
      <c r="H247" s="146"/>
      <c r="I247" s="146"/>
      <c r="J247" s="146"/>
      <c r="K247" s="146"/>
      <c r="L247" s="146"/>
      <c r="M247" s="147"/>
      <c r="N247" s="146"/>
      <c r="O247" s="146"/>
      <c r="P247" s="146"/>
      <c r="Q247" s="146"/>
      <c r="R247" s="146"/>
      <c r="S247" s="147"/>
      <c r="T247" s="146"/>
    </row>
    <row r="248" spans="1:20" ht="13.8">
      <c r="A248" s="168" t="s">
        <v>427</v>
      </c>
      <c r="B248" s="37" t="s">
        <v>428</v>
      </c>
      <c r="C248" s="140"/>
      <c r="D248" s="140"/>
      <c r="E248" s="140"/>
      <c r="F248" s="140"/>
      <c r="G248" s="141"/>
      <c r="H248" s="140"/>
      <c r="I248" s="140"/>
      <c r="J248" s="140"/>
      <c r="K248" s="140"/>
      <c r="L248" s="140"/>
      <c r="M248" s="141"/>
      <c r="N248" s="140"/>
      <c r="O248" s="140"/>
      <c r="P248" s="140"/>
      <c r="Q248" s="140"/>
      <c r="R248" s="140"/>
      <c r="S248" s="141"/>
      <c r="T248" s="140"/>
    </row>
    <row r="249" spans="1:20">
      <c r="A249" s="42" t="s">
        <v>429</v>
      </c>
      <c r="B249" s="163" t="s">
        <v>430</v>
      </c>
      <c r="C249" s="139" t="s">
        <v>18</v>
      </c>
      <c r="D249" s="143">
        <v>1</v>
      </c>
      <c r="E249" s="142">
        <v>27</v>
      </c>
      <c r="F249" s="137">
        <v>25</v>
      </c>
      <c r="G249" s="138">
        <f>IF(AND(D249= "",E249= ""), 0, ROUND(ROUND(F249, 2) * ROUND(IF(E249="",D249,E249),  0), 2))</f>
        <v>675</v>
      </c>
      <c r="H249" s="138"/>
      <c r="I249" s="139" t="s">
        <v>18</v>
      </c>
      <c r="J249" s="143">
        <v>1</v>
      </c>
      <c r="K249" s="142"/>
      <c r="L249" s="137">
        <v>1270.1199999999999</v>
      </c>
      <c r="M249" s="138">
        <f>IF(AND(J249= "",K249= ""), 0, ROUND(ROUND(L249, 2) * ROUND(IF(K249="",J249,K249),  0), 2))</f>
        <v>1270.1199999999999</v>
      </c>
      <c r="N249" s="138"/>
      <c r="O249" s="139" t="s">
        <v>18</v>
      </c>
      <c r="P249" s="143">
        <v>1</v>
      </c>
      <c r="Q249" s="142"/>
      <c r="R249" s="137">
        <v>210</v>
      </c>
      <c r="S249" s="138">
        <f>IF(AND(P249= "",Q249= ""), 0, ROUND(ROUND(R249, 2) * ROUND(IF(Q249="",P249,Q249),  0), 2))</f>
        <v>210</v>
      </c>
      <c r="T249" s="138"/>
    </row>
    <row r="250" spans="1:20">
      <c r="A250" s="42" t="s">
        <v>431</v>
      </c>
      <c r="B250" s="163" t="s">
        <v>432</v>
      </c>
      <c r="C250" s="139" t="s">
        <v>18</v>
      </c>
      <c r="D250" s="143">
        <v>1</v>
      </c>
      <c r="E250" s="142">
        <v>27</v>
      </c>
      <c r="F250" s="137">
        <v>95</v>
      </c>
      <c r="G250" s="138">
        <f>IF(AND(D250= "",E250= ""), 0, ROUND(ROUND(F250, 2) * ROUND(IF(E250="",D250,E250),  0), 2))</f>
        <v>2565</v>
      </c>
      <c r="H250" s="138"/>
      <c r="I250" s="139" t="s">
        <v>18</v>
      </c>
      <c r="J250" s="143">
        <v>1</v>
      </c>
      <c r="K250" s="142"/>
      <c r="L250" s="137">
        <v>2001.23</v>
      </c>
      <c r="M250" s="138">
        <f>IF(AND(J250= "",K250= ""), 0, ROUND(ROUND(L250, 2) * ROUND(IF(K250="",J250,K250),  0), 2))</f>
        <v>2001.23</v>
      </c>
      <c r="N250" s="138"/>
      <c r="O250" s="139" t="s">
        <v>18</v>
      </c>
      <c r="P250" s="143">
        <v>1</v>
      </c>
      <c r="Q250" s="142"/>
      <c r="R250" s="137">
        <v>650</v>
      </c>
      <c r="S250" s="138">
        <f>IF(AND(P250= "",Q250= ""), 0, ROUND(ROUND(R250, 2) * ROUND(IF(Q250="",P250,Q250),  0), 2))</f>
        <v>650</v>
      </c>
      <c r="T250" s="138"/>
    </row>
    <row r="251" spans="1:20" ht="13.8">
      <c r="A251" s="168" t="s">
        <v>433</v>
      </c>
      <c r="B251" s="37" t="s">
        <v>434</v>
      </c>
      <c r="C251" s="140"/>
      <c r="D251" s="140"/>
      <c r="E251" s="140"/>
      <c r="F251" s="140"/>
      <c r="G251" s="141"/>
      <c r="H251" s="140"/>
      <c r="I251" s="140"/>
      <c r="J251" s="140"/>
      <c r="K251" s="140"/>
      <c r="L251" s="140"/>
      <c r="M251" s="141"/>
      <c r="N251" s="140"/>
      <c r="O251" s="140"/>
      <c r="P251" s="140"/>
      <c r="Q251" s="140"/>
      <c r="R251" s="140"/>
      <c r="S251" s="141"/>
      <c r="T251" s="140"/>
    </row>
    <row r="252" spans="1:20">
      <c r="A252" s="42" t="s">
        <v>435</v>
      </c>
      <c r="B252" s="163" t="s">
        <v>436</v>
      </c>
      <c r="C252" s="139" t="s">
        <v>18</v>
      </c>
      <c r="D252" s="143">
        <v>1</v>
      </c>
      <c r="E252" s="142"/>
      <c r="F252" s="137">
        <v>250</v>
      </c>
      <c r="G252" s="138">
        <f>IF(AND(D252= "",E252= ""), 0, ROUND(ROUND(F252, 2) * ROUND(IF(E252="",D252,E252),  0), 2))</f>
        <v>250</v>
      </c>
      <c r="H252" s="138"/>
      <c r="I252" s="139" t="s">
        <v>18</v>
      </c>
      <c r="J252" s="143">
        <v>1</v>
      </c>
      <c r="K252" s="142"/>
      <c r="L252" s="137">
        <v>542.4</v>
      </c>
      <c r="M252" s="138">
        <f>IF(AND(J252= "",K252= ""), 0, ROUND(ROUND(L252, 2) * ROUND(IF(K252="",J252,K252),  0), 2))</f>
        <v>542.4</v>
      </c>
      <c r="N252" s="138"/>
      <c r="O252" s="139" t="s">
        <v>18</v>
      </c>
      <c r="P252" s="143">
        <v>1</v>
      </c>
      <c r="Q252" s="142"/>
      <c r="R252" s="137">
        <v>820</v>
      </c>
      <c r="S252" s="138">
        <f>IF(AND(P252= "",Q252= ""), 0, ROUND(ROUND(R252, 2) * ROUND(IF(Q252="",P252,Q252),  0), 2))</f>
        <v>820</v>
      </c>
      <c r="T252" s="138"/>
    </row>
    <row r="253" spans="1:20" ht="13.8">
      <c r="A253" s="168" t="s">
        <v>437</v>
      </c>
      <c r="B253" s="37" t="s">
        <v>438</v>
      </c>
      <c r="C253" s="140"/>
      <c r="D253" s="140"/>
      <c r="E253" s="140"/>
      <c r="F253" s="140"/>
      <c r="G253" s="141"/>
      <c r="H253" s="140"/>
      <c r="I253" s="140"/>
      <c r="J253" s="140"/>
      <c r="K253" s="140"/>
      <c r="L253" s="140"/>
      <c r="M253" s="141"/>
      <c r="N253" s="140"/>
      <c r="O253" s="140"/>
      <c r="P253" s="140"/>
      <c r="Q253" s="140"/>
      <c r="R253" s="140"/>
      <c r="S253" s="141"/>
      <c r="T253" s="140"/>
    </row>
    <row r="254" spans="1:20">
      <c r="A254" s="42" t="s">
        <v>439</v>
      </c>
      <c r="B254" s="163" t="s">
        <v>438</v>
      </c>
      <c r="C254" s="139" t="s">
        <v>18</v>
      </c>
      <c r="D254" s="143">
        <v>1</v>
      </c>
      <c r="E254" s="142"/>
      <c r="F254" s="137">
        <v>500</v>
      </c>
      <c r="G254" s="138">
        <f>IF(AND(D254= "",E254= ""), 0, ROUND(ROUND(F254, 2) * ROUND(IF(E254="",D254,E254),  0), 2))</f>
        <v>500</v>
      </c>
      <c r="H254" s="138"/>
      <c r="I254" s="139" t="s">
        <v>18</v>
      </c>
      <c r="J254" s="143">
        <v>1</v>
      </c>
      <c r="K254" s="142"/>
      <c r="L254" s="137">
        <v>876.32</v>
      </c>
      <c r="M254" s="138">
        <f>IF(AND(J254= "",K254= ""), 0, ROUND(ROUND(L254, 2) * ROUND(IF(K254="",J254,K254),  0), 2))</f>
        <v>876.32</v>
      </c>
      <c r="N254" s="138"/>
      <c r="O254" s="139" t="s">
        <v>18</v>
      </c>
      <c r="P254" s="143">
        <v>1</v>
      </c>
      <c r="Q254" s="142"/>
      <c r="R254" s="137">
        <v>1500</v>
      </c>
      <c r="S254" s="138">
        <f>IF(AND(P254= "",Q254= ""), 0, ROUND(ROUND(R254, 2) * ROUND(IF(Q254="",P254,Q254),  0), 2))</f>
        <v>1500</v>
      </c>
      <c r="T254" s="138"/>
    </row>
    <row r="255" spans="1:20">
      <c r="A255" s="42"/>
      <c r="B255" s="38" t="s">
        <v>459</v>
      </c>
      <c r="C255" s="153"/>
      <c r="D255" s="160"/>
      <c r="E255" s="151"/>
      <c r="F255" s="158">
        <f>SUM(G218:G254)</f>
        <v>33565.550000000003</v>
      </c>
      <c r="G255" s="161"/>
      <c r="H255" s="173"/>
      <c r="I255" s="153"/>
      <c r="J255" s="160"/>
      <c r="K255" s="151"/>
      <c r="L255" s="158">
        <f>SUM(M218:M254)</f>
        <v>44596.080000000009</v>
      </c>
      <c r="M255" s="161"/>
      <c r="N255" s="173"/>
      <c r="O255" s="153"/>
      <c r="P255" s="160"/>
      <c r="Q255" s="151"/>
      <c r="R255" s="158">
        <f>SUM(S218:S254)</f>
        <v>39682</v>
      </c>
      <c r="S255" s="161"/>
      <c r="T255" s="173"/>
    </row>
    <row r="256" spans="1:20">
      <c r="A256" s="174"/>
      <c r="B256" s="41"/>
      <c r="C256" s="151"/>
      <c r="D256" s="151"/>
      <c r="E256" s="151"/>
      <c r="F256" s="151"/>
      <c r="G256" s="162"/>
      <c r="H256" s="151"/>
      <c r="I256" s="151"/>
      <c r="J256" s="151"/>
      <c r="K256" s="151"/>
      <c r="L256" s="151"/>
      <c r="M256" s="162"/>
      <c r="N256" s="151"/>
      <c r="O256" s="151"/>
      <c r="P256" s="151"/>
      <c r="Q256" s="151"/>
      <c r="R256" s="151"/>
      <c r="S256" s="162"/>
      <c r="T256" s="151"/>
    </row>
    <row r="257" spans="1:20" ht="13.8">
      <c r="A257" s="174"/>
      <c r="B257" s="175" t="s">
        <v>11</v>
      </c>
      <c r="C257" s="176"/>
      <c r="D257" s="176"/>
      <c r="E257" s="176"/>
      <c r="F257" s="176"/>
      <c r="G257" s="177"/>
      <c r="H257" s="176"/>
      <c r="I257" s="176"/>
      <c r="J257" s="176"/>
      <c r="K257" s="176"/>
      <c r="L257" s="176"/>
      <c r="M257" s="177"/>
      <c r="N257" s="176"/>
      <c r="O257" s="176"/>
      <c r="P257" s="176"/>
      <c r="Q257" s="176"/>
      <c r="R257" s="176"/>
      <c r="S257" s="177"/>
      <c r="T257" s="176"/>
    </row>
    <row r="258" spans="1:20">
      <c r="A258" s="174"/>
      <c r="B258" s="41"/>
      <c r="C258" s="151"/>
      <c r="D258" s="151"/>
      <c r="E258" s="151"/>
      <c r="F258" s="151"/>
      <c r="G258" s="178"/>
      <c r="H258" s="151"/>
      <c r="I258" s="151"/>
      <c r="J258" s="151"/>
      <c r="K258" s="151"/>
      <c r="L258" s="151"/>
      <c r="M258" s="178"/>
      <c r="N258" s="151"/>
      <c r="O258" s="151"/>
      <c r="P258" s="151"/>
      <c r="Q258" s="151"/>
      <c r="R258" s="151"/>
      <c r="S258" s="178"/>
      <c r="T258" s="151"/>
    </row>
    <row r="259" spans="1:20" ht="13.8">
      <c r="A259" s="174"/>
      <c r="B259" s="37" t="s">
        <v>440</v>
      </c>
      <c r="C259" s="179"/>
      <c r="D259" s="180"/>
      <c r="E259" s="180"/>
      <c r="F259" s="181"/>
      <c r="G259" s="182">
        <f>SUM(G3:G256)</f>
        <v>154920.30000000002</v>
      </c>
      <c r="H259" s="180"/>
      <c r="I259" s="179"/>
      <c r="J259" s="180"/>
      <c r="K259" s="180"/>
      <c r="L259" s="180"/>
      <c r="M259" s="182">
        <f>SUM(M3:M256)</f>
        <v>185543.67999999999</v>
      </c>
      <c r="N259" s="180"/>
      <c r="O259" s="179"/>
      <c r="P259" s="180"/>
      <c r="Q259" s="180"/>
      <c r="R259" s="181"/>
      <c r="S259" s="182">
        <f>SUM(S3:S256)</f>
        <v>162862.20000000001</v>
      </c>
      <c r="T259" s="180"/>
    </row>
    <row r="260" spans="1:20" ht="13.8">
      <c r="A260" s="174"/>
      <c r="B260" s="37" t="s">
        <v>441</v>
      </c>
      <c r="C260" s="183"/>
      <c r="D260" s="184"/>
      <c r="E260" s="184"/>
      <c r="F260" s="185"/>
      <c r="G260" s="186">
        <f>G259*0.2</f>
        <v>30984.060000000005</v>
      </c>
      <c r="H260" s="184"/>
      <c r="I260" s="183"/>
      <c r="J260" s="184"/>
      <c r="K260" s="184"/>
      <c r="L260" s="187"/>
      <c r="M260" s="186">
        <f>M259*0.2</f>
        <v>37108.735999999997</v>
      </c>
      <c r="N260" s="184"/>
      <c r="O260" s="183"/>
      <c r="P260" s="184"/>
      <c r="Q260" s="184"/>
      <c r="R260" s="185"/>
      <c r="S260" s="186">
        <f>S259*0.2</f>
        <v>32572.440000000002</v>
      </c>
      <c r="T260" s="184"/>
    </row>
    <row r="261" spans="1:20" ht="13.8">
      <c r="A261" s="174"/>
      <c r="B261" s="188" t="s">
        <v>442</v>
      </c>
      <c r="C261" s="189"/>
      <c r="D261" s="190"/>
      <c r="E261" s="190"/>
      <c r="F261" s="191"/>
      <c r="G261" s="192">
        <f>SUM(G259:G260)</f>
        <v>185904.36000000002</v>
      </c>
      <c r="H261" s="190"/>
      <c r="I261" s="189"/>
      <c r="J261" s="190"/>
      <c r="K261" s="190"/>
      <c r="L261" s="190"/>
      <c r="M261" s="192">
        <f>SUM(M259:M260)</f>
        <v>222652.416</v>
      </c>
      <c r="N261" s="190"/>
      <c r="O261" s="189"/>
      <c r="P261" s="190"/>
      <c r="Q261" s="190"/>
      <c r="R261" s="191"/>
      <c r="S261" s="192">
        <f>SUM(S259:S260)</f>
        <v>195434.64</v>
      </c>
      <c r="T261" s="190"/>
    </row>
  </sheetData>
  <mergeCells count="3">
    <mergeCell ref="C1:H1"/>
    <mergeCell ref="I1:N1"/>
    <mergeCell ref="O1:T1"/>
  </mergeCells>
  <conditionalFormatting sqref="F2:F36 F38:F72 F75:F105 F133:F139 F141:F144 F146:F150 F198 F200:F256 F181:F191 F195:F196 F158:F160 F152:F156 F162:F173 F177:F178 F107:F131">
    <cfRule type="cellIs" dxfId="627" priority="319" stopIfTrue="1" operator="equal">
      <formula>"Non totalisé"</formula>
    </cfRule>
    <cfRule type="cellIs" dxfId="626" priority="320" stopIfTrue="1" operator="equal">
      <formula>"Variante"</formula>
    </cfRule>
    <cfRule type="cellIs" dxfId="625" priority="321" stopIfTrue="1" operator="equal">
      <formula>"Option"</formula>
    </cfRule>
  </conditionalFormatting>
  <conditionalFormatting sqref="E2:E36 E38:E72 E75:E105 E133:E139 E141:E144 E146:E150 E198 E200:E248 E181:E191 E195:E196 E158 E152:E156 E162:E173 E177:E178 E113:E123 E125:E131 E255:E256 E251:E253 E107:E111">
    <cfRule type="cellIs" dxfId="624" priority="322" stopIfTrue="1" operator="equal">
      <formula>"A calculer"</formula>
    </cfRule>
  </conditionalFormatting>
  <conditionalFormatting sqref="F37">
    <cfRule type="cellIs" dxfId="623" priority="315" stopIfTrue="1" operator="equal">
      <formula>"Non totalisé"</formula>
    </cfRule>
    <cfRule type="cellIs" dxfId="622" priority="316" stopIfTrue="1" operator="equal">
      <formula>"Variante"</formula>
    </cfRule>
    <cfRule type="cellIs" dxfId="621" priority="317" stopIfTrue="1" operator="equal">
      <formula>"Option"</formula>
    </cfRule>
  </conditionalFormatting>
  <conditionalFormatting sqref="E37">
    <cfRule type="cellIs" dxfId="620" priority="318" stopIfTrue="1" operator="equal">
      <formula>"A calculer"</formula>
    </cfRule>
  </conditionalFormatting>
  <conditionalFormatting sqref="F73:F74">
    <cfRule type="cellIs" dxfId="619" priority="311" stopIfTrue="1" operator="equal">
      <formula>"Non totalisé"</formula>
    </cfRule>
    <cfRule type="cellIs" dxfId="618" priority="312" stopIfTrue="1" operator="equal">
      <formula>"Variante"</formula>
    </cfRule>
    <cfRule type="cellIs" dxfId="617" priority="313" stopIfTrue="1" operator="equal">
      <formula>"Option"</formula>
    </cfRule>
  </conditionalFormatting>
  <conditionalFormatting sqref="E73:E74">
    <cfRule type="cellIs" dxfId="616" priority="314" stopIfTrue="1" operator="equal">
      <formula>"A calculer"</formula>
    </cfRule>
  </conditionalFormatting>
  <conditionalFormatting sqref="F132">
    <cfRule type="cellIs" dxfId="615" priority="307" stopIfTrue="1" operator="equal">
      <formula>"Non totalisé"</formula>
    </cfRule>
    <cfRule type="cellIs" dxfId="614" priority="308" stopIfTrue="1" operator="equal">
      <formula>"Variante"</formula>
    </cfRule>
    <cfRule type="cellIs" dxfId="613" priority="309" stopIfTrue="1" operator="equal">
      <formula>"Option"</formula>
    </cfRule>
  </conditionalFormatting>
  <conditionalFormatting sqref="E132">
    <cfRule type="cellIs" dxfId="612" priority="310" stopIfTrue="1" operator="equal">
      <formula>"A calculer"</formula>
    </cfRule>
  </conditionalFormatting>
  <conditionalFormatting sqref="F145">
    <cfRule type="cellIs" dxfId="611" priority="303" stopIfTrue="1" operator="equal">
      <formula>"Non totalisé"</formula>
    </cfRule>
    <cfRule type="cellIs" dxfId="610" priority="304" stopIfTrue="1" operator="equal">
      <formula>"Variante"</formula>
    </cfRule>
    <cfRule type="cellIs" dxfId="609" priority="305" stopIfTrue="1" operator="equal">
      <formula>"Option"</formula>
    </cfRule>
  </conditionalFormatting>
  <conditionalFormatting sqref="E145">
    <cfRule type="cellIs" dxfId="608" priority="306" stopIfTrue="1" operator="equal">
      <formula>"A calculer"</formula>
    </cfRule>
  </conditionalFormatting>
  <conditionalFormatting sqref="F140">
    <cfRule type="cellIs" dxfId="607" priority="299" stopIfTrue="1" operator="equal">
      <formula>"Non totalisé"</formula>
    </cfRule>
    <cfRule type="cellIs" dxfId="606" priority="300" stopIfTrue="1" operator="equal">
      <formula>"Variante"</formula>
    </cfRule>
    <cfRule type="cellIs" dxfId="605" priority="301" stopIfTrue="1" operator="equal">
      <formula>"Option"</formula>
    </cfRule>
  </conditionalFormatting>
  <conditionalFormatting sqref="E140">
    <cfRule type="cellIs" dxfId="604" priority="302" stopIfTrue="1" operator="equal">
      <formula>"A calculer"</formula>
    </cfRule>
  </conditionalFormatting>
  <conditionalFormatting sqref="F197">
    <cfRule type="cellIs" dxfId="603" priority="295" stopIfTrue="1" operator="equal">
      <formula>"Non totalisé"</formula>
    </cfRule>
    <cfRule type="cellIs" dxfId="602" priority="296" stopIfTrue="1" operator="equal">
      <formula>"Variante"</formula>
    </cfRule>
    <cfRule type="cellIs" dxfId="601" priority="297" stopIfTrue="1" operator="equal">
      <formula>"Option"</formula>
    </cfRule>
  </conditionalFormatting>
  <conditionalFormatting sqref="E197">
    <cfRule type="cellIs" dxfId="600" priority="298" stopIfTrue="1" operator="equal">
      <formula>"A calculer"</formula>
    </cfRule>
  </conditionalFormatting>
  <conditionalFormatting sqref="F199">
    <cfRule type="cellIs" dxfId="599" priority="291" stopIfTrue="1" operator="equal">
      <formula>"Non totalisé"</formula>
    </cfRule>
    <cfRule type="cellIs" dxfId="598" priority="292" stopIfTrue="1" operator="equal">
      <formula>"Variante"</formula>
    </cfRule>
    <cfRule type="cellIs" dxfId="597" priority="293" stopIfTrue="1" operator="equal">
      <formula>"Option"</formula>
    </cfRule>
  </conditionalFormatting>
  <conditionalFormatting sqref="E199">
    <cfRule type="cellIs" dxfId="596" priority="294" stopIfTrue="1" operator="equal">
      <formula>"A calculer"</formula>
    </cfRule>
  </conditionalFormatting>
  <conditionalFormatting sqref="F179">
    <cfRule type="cellIs" dxfId="595" priority="287" stopIfTrue="1" operator="equal">
      <formula>"Non totalisé"</formula>
    </cfRule>
    <cfRule type="cellIs" dxfId="594" priority="288" stopIfTrue="1" operator="equal">
      <formula>"Variante"</formula>
    </cfRule>
    <cfRule type="cellIs" dxfId="593" priority="289" stopIfTrue="1" operator="equal">
      <formula>"Option"</formula>
    </cfRule>
  </conditionalFormatting>
  <conditionalFormatting sqref="E179">
    <cfRule type="cellIs" dxfId="592" priority="290" stopIfTrue="1" operator="equal">
      <formula>"A calculer"</formula>
    </cfRule>
  </conditionalFormatting>
  <conditionalFormatting sqref="F180">
    <cfRule type="cellIs" dxfId="591" priority="283" stopIfTrue="1" operator="equal">
      <formula>"Non totalisé"</formula>
    </cfRule>
    <cfRule type="cellIs" dxfId="590" priority="284" stopIfTrue="1" operator="equal">
      <formula>"Variante"</formula>
    </cfRule>
    <cfRule type="cellIs" dxfId="589" priority="285" stopIfTrue="1" operator="equal">
      <formula>"Option"</formula>
    </cfRule>
  </conditionalFormatting>
  <conditionalFormatting sqref="E180">
    <cfRule type="cellIs" dxfId="588" priority="286" stopIfTrue="1" operator="equal">
      <formula>"A calculer"</formula>
    </cfRule>
  </conditionalFormatting>
  <conditionalFormatting sqref="F192">
    <cfRule type="cellIs" dxfId="587" priority="279" stopIfTrue="1" operator="equal">
      <formula>"Non totalisé"</formula>
    </cfRule>
    <cfRule type="cellIs" dxfId="586" priority="280" stopIfTrue="1" operator="equal">
      <formula>"Variante"</formula>
    </cfRule>
    <cfRule type="cellIs" dxfId="585" priority="281" stopIfTrue="1" operator="equal">
      <formula>"Option"</formula>
    </cfRule>
  </conditionalFormatting>
  <conditionalFormatting sqref="E192">
    <cfRule type="cellIs" dxfId="584" priority="282" stopIfTrue="1" operator="equal">
      <formula>"A calculer"</formula>
    </cfRule>
  </conditionalFormatting>
  <conditionalFormatting sqref="F193:F194">
    <cfRule type="cellIs" dxfId="583" priority="275" stopIfTrue="1" operator="equal">
      <formula>"Non totalisé"</formula>
    </cfRule>
    <cfRule type="cellIs" dxfId="582" priority="276" stopIfTrue="1" operator="equal">
      <formula>"Variante"</formula>
    </cfRule>
    <cfRule type="cellIs" dxfId="581" priority="277" stopIfTrue="1" operator="equal">
      <formula>"Option"</formula>
    </cfRule>
  </conditionalFormatting>
  <conditionalFormatting sqref="E193:E194">
    <cfRule type="cellIs" dxfId="580" priority="278" stopIfTrue="1" operator="equal">
      <formula>"A calculer"</formula>
    </cfRule>
  </conditionalFormatting>
  <conditionalFormatting sqref="F157">
    <cfRule type="cellIs" dxfId="579" priority="271" stopIfTrue="1" operator="equal">
      <formula>"Non totalisé"</formula>
    </cfRule>
    <cfRule type="cellIs" dxfId="578" priority="272" stopIfTrue="1" operator="equal">
      <formula>"Variante"</formula>
    </cfRule>
    <cfRule type="cellIs" dxfId="577" priority="273" stopIfTrue="1" operator="equal">
      <formula>"Option"</formula>
    </cfRule>
  </conditionalFormatting>
  <conditionalFormatting sqref="E157">
    <cfRule type="cellIs" dxfId="576" priority="274" stopIfTrue="1" operator="equal">
      <formula>"A calculer"</formula>
    </cfRule>
  </conditionalFormatting>
  <conditionalFormatting sqref="F151">
    <cfRule type="cellIs" dxfId="575" priority="267" stopIfTrue="1" operator="equal">
      <formula>"Non totalisé"</formula>
    </cfRule>
    <cfRule type="cellIs" dxfId="574" priority="268" stopIfTrue="1" operator="equal">
      <formula>"Variante"</formula>
    </cfRule>
    <cfRule type="cellIs" dxfId="573" priority="269" stopIfTrue="1" operator="equal">
      <formula>"Option"</formula>
    </cfRule>
  </conditionalFormatting>
  <conditionalFormatting sqref="E151">
    <cfRule type="cellIs" dxfId="572" priority="270" stopIfTrue="1" operator="equal">
      <formula>"A calculer"</formula>
    </cfRule>
  </conditionalFormatting>
  <conditionalFormatting sqref="F161">
    <cfRule type="cellIs" dxfId="571" priority="263" stopIfTrue="1" operator="equal">
      <formula>"Non totalisé"</formula>
    </cfRule>
    <cfRule type="cellIs" dxfId="570" priority="264" stopIfTrue="1" operator="equal">
      <formula>"Variante"</formula>
    </cfRule>
    <cfRule type="cellIs" dxfId="569" priority="265" stopIfTrue="1" operator="equal">
      <formula>"Option"</formula>
    </cfRule>
  </conditionalFormatting>
  <conditionalFormatting sqref="E161">
    <cfRule type="cellIs" dxfId="568" priority="266" stopIfTrue="1" operator="equal">
      <formula>"A calculer"</formula>
    </cfRule>
  </conditionalFormatting>
  <conditionalFormatting sqref="F175:F176">
    <cfRule type="cellIs" dxfId="567" priority="259" stopIfTrue="1" operator="equal">
      <formula>"Non totalisé"</formula>
    </cfRule>
    <cfRule type="cellIs" dxfId="566" priority="260" stopIfTrue="1" operator="equal">
      <formula>"Variante"</formula>
    </cfRule>
    <cfRule type="cellIs" dxfId="565" priority="261" stopIfTrue="1" operator="equal">
      <formula>"Option"</formula>
    </cfRule>
  </conditionalFormatting>
  <conditionalFormatting sqref="E175:E176">
    <cfRule type="cellIs" dxfId="564" priority="262" stopIfTrue="1" operator="equal">
      <formula>"A calculer"</formula>
    </cfRule>
  </conditionalFormatting>
  <conditionalFormatting sqref="F174">
    <cfRule type="cellIs" dxfId="563" priority="255" stopIfTrue="1" operator="equal">
      <formula>"Non totalisé"</formula>
    </cfRule>
    <cfRule type="cellIs" dxfId="562" priority="256" stopIfTrue="1" operator="equal">
      <formula>"Variante"</formula>
    </cfRule>
    <cfRule type="cellIs" dxfId="561" priority="257" stopIfTrue="1" operator="equal">
      <formula>"Option"</formula>
    </cfRule>
  </conditionalFormatting>
  <conditionalFormatting sqref="E174">
    <cfRule type="cellIs" dxfId="560" priority="258" stopIfTrue="1" operator="equal">
      <formula>"A calculer"</formula>
    </cfRule>
  </conditionalFormatting>
  <conditionalFormatting sqref="E112">
    <cfRule type="cellIs" dxfId="559" priority="254" stopIfTrue="1" operator="equal">
      <formula>"A calculer"</formula>
    </cfRule>
  </conditionalFormatting>
  <conditionalFormatting sqref="E124">
    <cfRule type="cellIs" dxfId="558" priority="253" stopIfTrue="1" operator="equal">
      <formula>"A calculer"</formula>
    </cfRule>
  </conditionalFormatting>
  <conditionalFormatting sqref="E159">
    <cfRule type="cellIs" dxfId="557" priority="252" stopIfTrue="1" operator="equal">
      <formula>"A calculer"</formula>
    </cfRule>
  </conditionalFormatting>
  <conditionalFormatting sqref="E160">
    <cfRule type="cellIs" dxfId="556" priority="251" stopIfTrue="1" operator="equal">
      <formula>"A calculer"</formula>
    </cfRule>
  </conditionalFormatting>
  <conditionalFormatting sqref="E254">
    <cfRule type="cellIs" dxfId="555" priority="250" stopIfTrue="1" operator="equal">
      <formula>"A calculer"</formula>
    </cfRule>
  </conditionalFormatting>
  <conditionalFormatting sqref="E249">
    <cfRule type="cellIs" dxfId="554" priority="249" stopIfTrue="1" operator="equal">
      <formula>"A calculer"</formula>
    </cfRule>
  </conditionalFormatting>
  <conditionalFormatting sqref="E250">
    <cfRule type="cellIs" dxfId="553" priority="248" stopIfTrue="1" operator="equal">
      <formula>"A calculer"</formula>
    </cfRule>
  </conditionalFormatting>
  <conditionalFormatting sqref="F106">
    <cfRule type="cellIs" dxfId="552" priority="244" stopIfTrue="1" operator="equal">
      <formula>"Non totalisé"</formula>
    </cfRule>
    <cfRule type="cellIs" dxfId="551" priority="245" stopIfTrue="1" operator="equal">
      <formula>"Variante"</formula>
    </cfRule>
    <cfRule type="cellIs" dxfId="550" priority="246" stopIfTrue="1" operator="equal">
      <formula>"Option"</formula>
    </cfRule>
  </conditionalFormatting>
  <conditionalFormatting sqref="E106">
    <cfRule type="cellIs" dxfId="549" priority="247" stopIfTrue="1" operator="equal">
      <formula>"A calculer"</formula>
    </cfRule>
  </conditionalFormatting>
  <conditionalFormatting sqref="L2:L24 L38:L72 L75:L105 L133:L139 L141:L144 L146:L147 L198 L200:L213 L181:L191 L195:L196 L158:L160 L152:L156 L162:L173 L177:L178 L117:L124 L216:L254 L256 L149:L150 L126:L131 L26:L36 L107:L115">
    <cfRule type="cellIs" dxfId="548" priority="236" stopIfTrue="1" operator="equal">
      <formula>"Non totalisé"</formula>
    </cfRule>
    <cfRule type="cellIs" dxfId="547" priority="237" stopIfTrue="1" operator="equal">
      <formula>"Variante"</formula>
    </cfRule>
    <cfRule type="cellIs" dxfId="546" priority="238" stopIfTrue="1" operator="equal">
      <formula>"Option"</formula>
    </cfRule>
  </conditionalFormatting>
  <conditionalFormatting sqref="K2:K6 K38:K72 K75:K89 K133:K139 K141:K144 K146 K198 K200:K208 K181:K190 K195:K196 K158 K152:K156 K177:K178 K9:K18 K26:K36 K94:K105 K111 K113:K123 K125:K131 K148:K150 K214:K241 K243:K248 K253 K255:K256 K251 K107:K108">
    <cfRule type="cellIs" dxfId="545" priority="239" stopIfTrue="1" operator="equal">
      <formula>"A calculer"</formula>
    </cfRule>
  </conditionalFormatting>
  <conditionalFormatting sqref="L37">
    <cfRule type="cellIs" dxfId="544" priority="232" stopIfTrue="1" operator="equal">
      <formula>"Non totalisé"</formula>
    </cfRule>
    <cfRule type="cellIs" dxfId="543" priority="233" stopIfTrue="1" operator="equal">
      <formula>"Variante"</formula>
    </cfRule>
    <cfRule type="cellIs" dxfId="542" priority="234" stopIfTrue="1" operator="equal">
      <formula>"Option"</formula>
    </cfRule>
  </conditionalFormatting>
  <conditionalFormatting sqref="K37">
    <cfRule type="cellIs" dxfId="541" priority="235" stopIfTrue="1" operator="equal">
      <formula>"A calculer"</formula>
    </cfRule>
  </conditionalFormatting>
  <conditionalFormatting sqref="L73:L74">
    <cfRule type="cellIs" dxfId="540" priority="228" stopIfTrue="1" operator="equal">
      <formula>"Non totalisé"</formula>
    </cfRule>
    <cfRule type="cellIs" dxfId="539" priority="229" stopIfTrue="1" operator="equal">
      <formula>"Variante"</formula>
    </cfRule>
    <cfRule type="cellIs" dxfId="538" priority="230" stopIfTrue="1" operator="equal">
      <formula>"Option"</formula>
    </cfRule>
  </conditionalFormatting>
  <conditionalFormatting sqref="K73:K74">
    <cfRule type="cellIs" dxfId="537" priority="231" stopIfTrue="1" operator="equal">
      <formula>"A calculer"</formula>
    </cfRule>
  </conditionalFormatting>
  <conditionalFormatting sqref="L132">
    <cfRule type="cellIs" dxfId="536" priority="224" stopIfTrue="1" operator="equal">
      <formula>"Non totalisé"</formula>
    </cfRule>
    <cfRule type="cellIs" dxfId="535" priority="225" stopIfTrue="1" operator="equal">
      <formula>"Variante"</formula>
    </cfRule>
    <cfRule type="cellIs" dxfId="534" priority="226" stopIfTrue="1" operator="equal">
      <formula>"Option"</formula>
    </cfRule>
  </conditionalFormatting>
  <conditionalFormatting sqref="K132">
    <cfRule type="cellIs" dxfId="533" priority="227" stopIfTrue="1" operator="equal">
      <formula>"A calculer"</formula>
    </cfRule>
  </conditionalFormatting>
  <conditionalFormatting sqref="L145">
    <cfRule type="cellIs" dxfId="532" priority="220" stopIfTrue="1" operator="equal">
      <formula>"Non totalisé"</formula>
    </cfRule>
    <cfRule type="cellIs" dxfId="531" priority="221" stopIfTrue="1" operator="equal">
      <formula>"Variante"</formula>
    </cfRule>
    <cfRule type="cellIs" dxfId="530" priority="222" stopIfTrue="1" operator="equal">
      <formula>"Option"</formula>
    </cfRule>
  </conditionalFormatting>
  <conditionalFormatting sqref="K145">
    <cfRule type="cellIs" dxfId="529" priority="223" stopIfTrue="1" operator="equal">
      <formula>"A calculer"</formula>
    </cfRule>
  </conditionalFormatting>
  <conditionalFormatting sqref="L140">
    <cfRule type="cellIs" dxfId="528" priority="216" stopIfTrue="1" operator="equal">
      <formula>"Non totalisé"</formula>
    </cfRule>
    <cfRule type="cellIs" dxfId="527" priority="217" stopIfTrue="1" operator="equal">
      <formula>"Variante"</formula>
    </cfRule>
    <cfRule type="cellIs" dxfId="526" priority="218" stopIfTrue="1" operator="equal">
      <formula>"Option"</formula>
    </cfRule>
  </conditionalFormatting>
  <conditionalFormatting sqref="K140">
    <cfRule type="cellIs" dxfId="525" priority="219" stopIfTrue="1" operator="equal">
      <formula>"A calculer"</formula>
    </cfRule>
  </conditionalFormatting>
  <conditionalFormatting sqref="L197">
    <cfRule type="cellIs" dxfId="524" priority="212" stopIfTrue="1" operator="equal">
      <formula>"Non totalisé"</formula>
    </cfRule>
    <cfRule type="cellIs" dxfId="523" priority="213" stopIfTrue="1" operator="equal">
      <formula>"Variante"</formula>
    </cfRule>
    <cfRule type="cellIs" dxfId="522" priority="214" stopIfTrue="1" operator="equal">
      <formula>"Option"</formula>
    </cfRule>
  </conditionalFormatting>
  <conditionalFormatting sqref="K197">
    <cfRule type="cellIs" dxfId="521" priority="215" stopIfTrue="1" operator="equal">
      <formula>"A calculer"</formula>
    </cfRule>
  </conditionalFormatting>
  <conditionalFormatting sqref="L199">
    <cfRule type="cellIs" dxfId="520" priority="208" stopIfTrue="1" operator="equal">
      <formula>"Non totalisé"</formula>
    </cfRule>
    <cfRule type="cellIs" dxfId="519" priority="209" stopIfTrue="1" operator="equal">
      <formula>"Variante"</formula>
    </cfRule>
    <cfRule type="cellIs" dxfId="518" priority="210" stopIfTrue="1" operator="equal">
      <formula>"Option"</formula>
    </cfRule>
  </conditionalFormatting>
  <conditionalFormatting sqref="K199">
    <cfRule type="cellIs" dxfId="517" priority="211" stopIfTrue="1" operator="equal">
      <formula>"A calculer"</formula>
    </cfRule>
  </conditionalFormatting>
  <conditionalFormatting sqref="L179">
    <cfRule type="cellIs" dxfId="516" priority="204" stopIfTrue="1" operator="equal">
      <formula>"Non totalisé"</formula>
    </cfRule>
    <cfRule type="cellIs" dxfId="515" priority="205" stopIfTrue="1" operator="equal">
      <formula>"Variante"</formula>
    </cfRule>
    <cfRule type="cellIs" dxfId="514" priority="206" stopIfTrue="1" operator="equal">
      <formula>"Option"</formula>
    </cfRule>
  </conditionalFormatting>
  <conditionalFormatting sqref="K179">
    <cfRule type="cellIs" dxfId="513" priority="207" stopIfTrue="1" operator="equal">
      <formula>"A calculer"</formula>
    </cfRule>
  </conditionalFormatting>
  <conditionalFormatting sqref="L180">
    <cfRule type="cellIs" dxfId="512" priority="200" stopIfTrue="1" operator="equal">
      <formula>"Non totalisé"</formula>
    </cfRule>
    <cfRule type="cellIs" dxfId="511" priority="201" stopIfTrue="1" operator="equal">
      <formula>"Variante"</formula>
    </cfRule>
    <cfRule type="cellIs" dxfId="510" priority="202" stopIfTrue="1" operator="equal">
      <formula>"Option"</formula>
    </cfRule>
  </conditionalFormatting>
  <conditionalFormatting sqref="K180">
    <cfRule type="cellIs" dxfId="509" priority="203" stopIfTrue="1" operator="equal">
      <formula>"A calculer"</formula>
    </cfRule>
  </conditionalFormatting>
  <conditionalFormatting sqref="L192">
    <cfRule type="cellIs" dxfId="508" priority="196" stopIfTrue="1" operator="equal">
      <formula>"Non totalisé"</formula>
    </cfRule>
    <cfRule type="cellIs" dxfId="507" priority="197" stopIfTrue="1" operator="equal">
      <formula>"Variante"</formula>
    </cfRule>
    <cfRule type="cellIs" dxfId="506" priority="198" stopIfTrue="1" operator="equal">
      <formula>"Option"</formula>
    </cfRule>
  </conditionalFormatting>
  <conditionalFormatting sqref="K192">
    <cfRule type="cellIs" dxfId="505" priority="199" stopIfTrue="1" operator="equal">
      <formula>"A calculer"</formula>
    </cfRule>
  </conditionalFormatting>
  <conditionalFormatting sqref="L193">
    <cfRule type="cellIs" dxfId="504" priority="192" stopIfTrue="1" operator="equal">
      <formula>"Non totalisé"</formula>
    </cfRule>
    <cfRule type="cellIs" dxfId="503" priority="193" stopIfTrue="1" operator="equal">
      <formula>"Variante"</formula>
    </cfRule>
    <cfRule type="cellIs" dxfId="502" priority="194" stopIfTrue="1" operator="equal">
      <formula>"Option"</formula>
    </cfRule>
  </conditionalFormatting>
  <conditionalFormatting sqref="K193:K194">
    <cfRule type="cellIs" dxfId="501" priority="195" stopIfTrue="1" operator="equal">
      <formula>"A calculer"</formula>
    </cfRule>
  </conditionalFormatting>
  <conditionalFormatting sqref="L157">
    <cfRule type="cellIs" dxfId="500" priority="188" stopIfTrue="1" operator="equal">
      <formula>"Non totalisé"</formula>
    </cfRule>
    <cfRule type="cellIs" dxfId="499" priority="189" stopIfTrue="1" operator="equal">
      <formula>"Variante"</formula>
    </cfRule>
    <cfRule type="cellIs" dxfId="498" priority="190" stopIfTrue="1" operator="equal">
      <formula>"Option"</formula>
    </cfRule>
  </conditionalFormatting>
  <conditionalFormatting sqref="K157">
    <cfRule type="cellIs" dxfId="497" priority="191" stopIfTrue="1" operator="equal">
      <formula>"A calculer"</formula>
    </cfRule>
  </conditionalFormatting>
  <conditionalFormatting sqref="L151">
    <cfRule type="cellIs" dxfId="496" priority="184" stopIfTrue="1" operator="equal">
      <formula>"Non totalisé"</formula>
    </cfRule>
    <cfRule type="cellIs" dxfId="495" priority="185" stopIfTrue="1" operator="equal">
      <formula>"Variante"</formula>
    </cfRule>
    <cfRule type="cellIs" dxfId="494" priority="186" stopIfTrue="1" operator="equal">
      <formula>"Option"</formula>
    </cfRule>
  </conditionalFormatting>
  <conditionalFormatting sqref="K151">
    <cfRule type="cellIs" dxfId="493" priority="187" stopIfTrue="1" operator="equal">
      <formula>"A calculer"</formula>
    </cfRule>
  </conditionalFormatting>
  <conditionalFormatting sqref="L161">
    <cfRule type="cellIs" dxfId="492" priority="181" stopIfTrue="1" operator="equal">
      <formula>"Non totalisé"</formula>
    </cfRule>
    <cfRule type="cellIs" dxfId="491" priority="182" stopIfTrue="1" operator="equal">
      <formula>"Variante"</formula>
    </cfRule>
    <cfRule type="cellIs" dxfId="490" priority="183" stopIfTrue="1" operator="equal">
      <formula>"Option"</formula>
    </cfRule>
  </conditionalFormatting>
  <conditionalFormatting sqref="L175">
    <cfRule type="cellIs" dxfId="489" priority="177" stopIfTrue="1" operator="equal">
      <formula>"Non totalisé"</formula>
    </cfRule>
    <cfRule type="cellIs" dxfId="488" priority="178" stopIfTrue="1" operator="equal">
      <formula>"Variante"</formula>
    </cfRule>
    <cfRule type="cellIs" dxfId="487" priority="179" stopIfTrue="1" operator="equal">
      <formula>"Option"</formula>
    </cfRule>
  </conditionalFormatting>
  <conditionalFormatting sqref="K175:K176">
    <cfRule type="cellIs" dxfId="486" priority="180" stopIfTrue="1" operator="equal">
      <formula>"A calculer"</formula>
    </cfRule>
  </conditionalFormatting>
  <conditionalFormatting sqref="L174">
    <cfRule type="cellIs" dxfId="485" priority="173" stopIfTrue="1" operator="equal">
      <formula>"Non totalisé"</formula>
    </cfRule>
    <cfRule type="cellIs" dxfId="484" priority="174" stopIfTrue="1" operator="equal">
      <formula>"Variante"</formula>
    </cfRule>
    <cfRule type="cellIs" dxfId="483" priority="175" stopIfTrue="1" operator="equal">
      <formula>"Option"</formula>
    </cfRule>
  </conditionalFormatting>
  <conditionalFormatting sqref="K174">
    <cfRule type="cellIs" dxfId="482" priority="176" stopIfTrue="1" operator="equal">
      <formula>"A calculer"</formula>
    </cfRule>
  </conditionalFormatting>
  <conditionalFormatting sqref="L215">
    <cfRule type="cellIs" dxfId="481" priority="170" stopIfTrue="1" operator="equal">
      <formula>"Non totalisé"</formula>
    </cfRule>
    <cfRule type="cellIs" dxfId="480" priority="171" stopIfTrue="1" operator="equal">
      <formula>"Variante"</formula>
    </cfRule>
    <cfRule type="cellIs" dxfId="479" priority="172" stopIfTrue="1" operator="equal">
      <formula>"Option"</formula>
    </cfRule>
  </conditionalFormatting>
  <conditionalFormatting sqref="L255">
    <cfRule type="cellIs" dxfId="478" priority="167" stopIfTrue="1" operator="equal">
      <formula>"Non totalisé"</formula>
    </cfRule>
    <cfRule type="cellIs" dxfId="477" priority="168" stopIfTrue="1" operator="equal">
      <formula>"Variante"</formula>
    </cfRule>
    <cfRule type="cellIs" dxfId="476" priority="169" stopIfTrue="1" operator="equal">
      <formula>"Option"</formula>
    </cfRule>
  </conditionalFormatting>
  <conditionalFormatting sqref="L214">
    <cfRule type="cellIs" dxfId="475" priority="164" stopIfTrue="1" operator="equal">
      <formula>"Non totalisé"</formula>
    </cfRule>
    <cfRule type="cellIs" dxfId="474" priority="165" stopIfTrue="1" operator="equal">
      <formula>"Variante"</formula>
    </cfRule>
    <cfRule type="cellIs" dxfId="473" priority="166" stopIfTrue="1" operator="equal">
      <formula>"Option"</formula>
    </cfRule>
  </conditionalFormatting>
  <conditionalFormatting sqref="L194">
    <cfRule type="cellIs" dxfId="472" priority="161" stopIfTrue="1" operator="equal">
      <formula>"Non totalisé"</formula>
    </cfRule>
    <cfRule type="cellIs" dxfId="471" priority="162" stopIfTrue="1" operator="equal">
      <formula>"Variante"</formula>
    </cfRule>
    <cfRule type="cellIs" dxfId="470" priority="163" stopIfTrue="1" operator="equal">
      <formula>"Option"</formula>
    </cfRule>
  </conditionalFormatting>
  <conditionalFormatting sqref="L176">
    <cfRule type="cellIs" dxfId="469" priority="158" stopIfTrue="1" operator="equal">
      <formula>"Non totalisé"</formula>
    </cfRule>
    <cfRule type="cellIs" dxfId="468" priority="159" stopIfTrue="1" operator="equal">
      <formula>"Variante"</formula>
    </cfRule>
    <cfRule type="cellIs" dxfId="467" priority="160" stopIfTrue="1" operator="equal">
      <formula>"Option"</formula>
    </cfRule>
  </conditionalFormatting>
  <conditionalFormatting sqref="L148">
    <cfRule type="cellIs" dxfId="466" priority="155" stopIfTrue="1" operator="equal">
      <formula>"Non totalisé"</formula>
    </cfRule>
    <cfRule type="cellIs" dxfId="465" priority="156" stopIfTrue="1" operator="equal">
      <formula>"Variante"</formula>
    </cfRule>
    <cfRule type="cellIs" dxfId="464" priority="157" stopIfTrue="1" operator="equal">
      <formula>"Option"</formula>
    </cfRule>
  </conditionalFormatting>
  <conditionalFormatting sqref="L125">
    <cfRule type="cellIs" dxfId="463" priority="152" stopIfTrue="1" operator="equal">
      <formula>"Non totalisé"</formula>
    </cfRule>
    <cfRule type="cellIs" dxfId="462" priority="153" stopIfTrue="1" operator="equal">
      <formula>"Variante"</formula>
    </cfRule>
    <cfRule type="cellIs" dxfId="461" priority="154" stopIfTrue="1" operator="equal">
      <formula>"Option"</formula>
    </cfRule>
  </conditionalFormatting>
  <conditionalFormatting sqref="K7:K8">
    <cfRule type="cellIs" dxfId="460" priority="151" stopIfTrue="1" operator="equal">
      <formula>"A calculer"</formula>
    </cfRule>
  </conditionalFormatting>
  <conditionalFormatting sqref="K19:K25">
    <cfRule type="cellIs" dxfId="459" priority="150" stopIfTrue="1" operator="equal">
      <formula>"A calculer"</formula>
    </cfRule>
  </conditionalFormatting>
  <conditionalFormatting sqref="K90:K93">
    <cfRule type="cellIs" dxfId="458" priority="149" stopIfTrue="1" operator="equal">
      <formula>"A calculer"</formula>
    </cfRule>
  </conditionalFormatting>
  <conditionalFormatting sqref="K109:K110">
    <cfRule type="cellIs" dxfId="457" priority="148" stopIfTrue="1" operator="equal">
      <formula>"A calculer"</formula>
    </cfRule>
  </conditionalFormatting>
  <conditionalFormatting sqref="K112">
    <cfRule type="cellIs" dxfId="456" priority="147" stopIfTrue="1" operator="equal">
      <formula>"A calculer"</formula>
    </cfRule>
  </conditionalFormatting>
  <conditionalFormatting sqref="K124">
    <cfRule type="cellIs" dxfId="455" priority="146" stopIfTrue="1" operator="equal">
      <formula>"A calculer"</formula>
    </cfRule>
  </conditionalFormatting>
  <conditionalFormatting sqref="K147">
    <cfRule type="cellIs" dxfId="454" priority="145" stopIfTrue="1" operator="equal">
      <formula>"A calculer"</formula>
    </cfRule>
  </conditionalFormatting>
  <conditionalFormatting sqref="K249">
    <cfRule type="cellIs" dxfId="453" priority="135" stopIfTrue="1" operator="equal">
      <formula>"A calculer"</formula>
    </cfRule>
  </conditionalFormatting>
  <conditionalFormatting sqref="K250">
    <cfRule type="cellIs" dxfId="452" priority="134" stopIfTrue="1" operator="equal">
      <formula>"A calculer"</formula>
    </cfRule>
  </conditionalFormatting>
  <conditionalFormatting sqref="K162:K173">
    <cfRule type="cellIs" dxfId="451" priority="144" stopIfTrue="1" operator="equal">
      <formula>"A calculer"</formula>
    </cfRule>
  </conditionalFormatting>
  <conditionalFormatting sqref="K161">
    <cfRule type="cellIs" dxfId="450" priority="143" stopIfTrue="1" operator="equal">
      <formula>"A calculer"</formula>
    </cfRule>
  </conditionalFormatting>
  <conditionalFormatting sqref="K159">
    <cfRule type="cellIs" dxfId="449" priority="142" stopIfTrue="1" operator="equal">
      <formula>"A calculer"</formula>
    </cfRule>
  </conditionalFormatting>
  <conditionalFormatting sqref="K160">
    <cfRule type="cellIs" dxfId="448" priority="141" stopIfTrue="1" operator="equal">
      <formula>"A calculer"</formula>
    </cfRule>
  </conditionalFormatting>
  <conditionalFormatting sqref="K191">
    <cfRule type="cellIs" dxfId="447" priority="140" stopIfTrue="1" operator="equal">
      <formula>"A calculer"</formula>
    </cfRule>
  </conditionalFormatting>
  <conditionalFormatting sqref="K209:K213">
    <cfRule type="cellIs" dxfId="446" priority="139" stopIfTrue="1" operator="equal">
      <formula>"A calculer"</formula>
    </cfRule>
  </conditionalFormatting>
  <conditionalFormatting sqref="K242">
    <cfRule type="cellIs" dxfId="445" priority="138" stopIfTrue="1" operator="equal">
      <formula>"A calculer"</formula>
    </cfRule>
  </conditionalFormatting>
  <conditionalFormatting sqref="K252">
    <cfRule type="cellIs" dxfId="444" priority="137" stopIfTrue="1" operator="equal">
      <formula>"A calculer"</formula>
    </cfRule>
  </conditionalFormatting>
  <conditionalFormatting sqref="K254">
    <cfRule type="cellIs" dxfId="443" priority="136" stopIfTrue="1" operator="equal">
      <formula>"A calculer"</formula>
    </cfRule>
  </conditionalFormatting>
  <conditionalFormatting sqref="L25">
    <cfRule type="cellIs" dxfId="442" priority="131" stopIfTrue="1" operator="equal">
      <formula>"Non totalisé"</formula>
    </cfRule>
    <cfRule type="cellIs" dxfId="441" priority="132" stopIfTrue="1" operator="equal">
      <formula>"Variante"</formula>
    </cfRule>
    <cfRule type="cellIs" dxfId="440" priority="133" stopIfTrue="1" operator="equal">
      <formula>"Option"</formula>
    </cfRule>
  </conditionalFormatting>
  <conditionalFormatting sqref="L116">
    <cfRule type="cellIs" dxfId="439" priority="128" stopIfTrue="1" operator="equal">
      <formula>"Non totalisé"</formula>
    </cfRule>
    <cfRule type="cellIs" dxfId="438" priority="129" stopIfTrue="1" operator="equal">
      <formula>"Variante"</formula>
    </cfRule>
    <cfRule type="cellIs" dxfId="437" priority="130" stopIfTrue="1" operator="equal">
      <formula>"Option"</formula>
    </cfRule>
  </conditionalFormatting>
  <conditionalFormatting sqref="L106">
    <cfRule type="cellIs" dxfId="436" priority="124" stopIfTrue="1" operator="equal">
      <formula>"Non totalisé"</formula>
    </cfRule>
    <cfRule type="cellIs" dxfId="435" priority="125" stopIfTrue="1" operator="equal">
      <formula>"Variante"</formula>
    </cfRule>
    <cfRule type="cellIs" dxfId="434" priority="126" stopIfTrue="1" operator="equal">
      <formula>"Option"</formula>
    </cfRule>
  </conditionalFormatting>
  <conditionalFormatting sqref="K106">
    <cfRule type="cellIs" dxfId="433" priority="127" stopIfTrue="1" operator="equal">
      <formula>"A calculer"</formula>
    </cfRule>
  </conditionalFormatting>
  <conditionalFormatting sqref="R2:R24 R38:R72 R75:R105 R133:R139 R141:R144 R146:R147 R198 R200:R213 R188:R191 R181:R186 R195:R196 R158:R160 R152:R156 R162:R173 R177:R178 R117:R124 R216:R254 R256 R149:R150 R126:R131 R26:R36 R107:R115">
    <cfRule type="cellIs" dxfId="432" priority="116" stopIfTrue="1" operator="equal">
      <formula>"Non totalisé"</formula>
    </cfRule>
    <cfRule type="cellIs" dxfId="431" priority="117" stopIfTrue="1" operator="equal">
      <formula>"Variante"</formula>
    </cfRule>
    <cfRule type="cellIs" dxfId="430" priority="118" stopIfTrue="1" operator="equal">
      <formula>"Option"</formula>
    </cfRule>
  </conditionalFormatting>
  <conditionalFormatting sqref="Q2:Q6 Q38:Q72 Q75:Q89 Q133:Q139 Q141:Q144 Q146 Q198 Q200:Q208 Q188:Q190 Q181:Q186 Q195:Q196 Q158 Q152:Q156 Q162:Q173 Q177:Q178 Q9:Q18 Q26:Q36 Q94:Q105 Q111 Q113:Q123 Q125:Q131 Q148:Q150 Q214:Q241 Q243:Q248 Q253 Q255:Q256 Q251 Q107:Q108">
    <cfRule type="cellIs" dxfId="429" priority="119" stopIfTrue="1" operator="equal">
      <formula>"A calculer"</formula>
    </cfRule>
  </conditionalFormatting>
  <conditionalFormatting sqref="R37">
    <cfRule type="cellIs" dxfId="428" priority="112" stopIfTrue="1" operator="equal">
      <formula>"Non totalisé"</formula>
    </cfRule>
    <cfRule type="cellIs" dxfId="427" priority="113" stopIfTrue="1" operator="equal">
      <formula>"Variante"</formula>
    </cfRule>
    <cfRule type="cellIs" dxfId="426" priority="114" stopIfTrue="1" operator="equal">
      <formula>"Option"</formula>
    </cfRule>
  </conditionalFormatting>
  <conditionalFormatting sqref="Q37">
    <cfRule type="cellIs" dxfId="425" priority="115" stopIfTrue="1" operator="equal">
      <formula>"A calculer"</formula>
    </cfRule>
  </conditionalFormatting>
  <conditionalFormatting sqref="R73:R74">
    <cfRule type="cellIs" dxfId="424" priority="108" stopIfTrue="1" operator="equal">
      <formula>"Non totalisé"</formula>
    </cfRule>
    <cfRule type="cellIs" dxfId="423" priority="109" stopIfTrue="1" operator="equal">
      <formula>"Variante"</formula>
    </cfRule>
    <cfRule type="cellIs" dxfId="422" priority="110" stopIfTrue="1" operator="equal">
      <formula>"Option"</formula>
    </cfRule>
  </conditionalFormatting>
  <conditionalFormatting sqref="Q73:Q74">
    <cfRule type="cellIs" dxfId="421" priority="111" stopIfTrue="1" operator="equal">
      <formula>"A calculer"</formula>
    </cfRule>
  </conditionalFormatting>
  <conditionalFormatting sqref="R132">
    <cfRule type="cellIs" dxfId="420" priority="104" stopIfTrue="1" operator="equal">
      <formula>"Non totalisé"</formula>
    </cfRule>
    <cfRule type="cellIs" dxfId="419" priority="105" stopIfTrue="1" operator="equal">
      <formula>"Variante"</formula>
    </cfRule>
    <cfRule type="cellIs" dxfId="418" priority="106" stopIfTrue="1" operator="equal">
      <formula>"Option"</formula>
    </cfRule>
  </conditionalFormatting>
  <conditionalFormatting sqref="Q132">
    <cfRule type="cellIs" dxfId="417" priority="107" stopIfTrue="1" operator="equal">
      <formula>"A calculer"</formula>
    </cfRule>
  </conditionalFormatting>
  <conditionalFormatting sqref="R145">
    <cfRule type="cellIs" dxfId="416" priority="100" stopIfTrue="1" operator="equal">
      <formula>"Non totalisé"</formula>
    </cfRule>
    <cfRule type="cellIs" dxfId="415" priority="101" stopIfTrue="1" operator="equal">
      <formula>"Variante"</formula>
    </cfRule>
    <cfRule type="cellIs" dxfId="414" priority="102" stopIfTrue="1" operator="equal">
      <formula>"Option"</formula>
    </cfRule>
  </conditionalFormatting>
  <conditionalFormatting sqref="Q145">
    <cfRule type="cellIs" dxfId="413" priority="103" stopIfTrue="1" operator="equal">
      <formula>"A calculer"</formula>
    </cfRule>
  </conditionalFormatting>
  <conditionalFormatting sqref="R140">
    <cfRule type="cellIs" dxfId="412" priority="96" stopIfTrue="1" operator="equal">
      <formula>"Non totalisé"</formula>
    </cfRule>
    <cfRule type="cellIs" dxfId="411" priority="97" stopIfTrue="1" operator="equal">
      <formula>"Variante"</formula>
    </cfRule>
    <cfRule type="cellIs" dxfId="410" priority="98" stopIfTrue="1" operator="equal">
      <formula>"Option"</formula>
    </cfRule>
  </conditionalFormatting>
  <conditionalFormatting sqref="Q140">
    <cfRule type="cellIs" dxfId="409" priority="99" stopIfTrue="1" operator="equal">
      <formula>"A calculer"</formula>
    </cfRule>
  </conditionalFormatting>
  <conditionalFormatting sqref="R197">
    <cfRule type="cellIs" dxfId="408" priority="92" stopIfTrue="1" operator="equal">
      <formula>"Non totalisé"</formula>
    </cfRule>
    <cfRule type="cellIs" dxfId="407" priority="93" stopIfTrue="1" operator="equal">
      <formula>"Variante"</formula>
    </cfRule>
    <cfRule type="cellIs" dxfId="406" priority="94" stopIfTrue="1" operator="equal">
      <formula>"Option"</formula>
    </cfRule>
  </conditionalFormatting>
  <conditionalFormatting sqref="Q197">
    <cfRule type="cellIs" dxfId="405" priority="95" stopIfTrue="1" operator="equal">
      <formula>"A calculer"</formula>
    </cfRule>
  </conditionalFormatting>
  <conditionalFormatting sqref="R199">
    <cfRule type="cellIs" dxfId="404" priority="88" stopIfTrue="1" operator="equal">
      <formula>"Non totalisé"</formula>
    </cfRule>
    <cfRule type="cellIs" dxfId="403" priority="89" stopIfTrue="1" operator="equal">
      <formula>"Variante"</formula>
    </cfRule>
    <cfRule type="cellIs" dxfId="402" priority="90" stopIfTrue="1" operator="equal">
      <formula>"Option"</formula>
    </cfRule>
  </conditionalFormatting>
  <conditionalFormatting sqref="Q199">
    <cfRule type="cellIs" dxfId="401" priority="91" stopIfTrue="1" operator="equal">
      <formula>"A calculer"</formula>
    </cfRule>
  </conditionalFormatting>
  <conditionalFormatting sqref="R187">
    <cfRule type="cellIs" dxfId="400" priority="84" stopIfTrue="1" operator="equal">
      <formula>"Non totalisé"</formula>
    </cfRule>
    <cfRule type="cellIs" dxfId="399" priority="85" stopIfTrue="1" operator="equal">
      <formula>"Variante"</formula>
    </cfRule>
    <cfRule type="cellIs" dxfId="398" priority="86" stopIfTrue="1" operator="equal">
      <formula>"Option"</formula>
    </cfRule>
  </conditionalFormatting>
  <conditionalFormatting sqref="Q187">
    <cfRule type="cellIs" dxfId="397" priority="87" stopIfTrue="1" operator="equal">
      <formula>"A calculer"</formula>
    </cfRule>
  </conditionalFormatting>
  <conditionalFormatting sqref="R179">
    <cfRule type="cellIs" dxfId="396" priority="80" stopIfTrue="1" operator="equal">
      <formula>"Non totalisé"</formula>
    </cfRule>
    <cfRule type="cellIs" dxfId="395" priority="81" stopIfTrue="1" operator="equal">
      <formula>"Variante"</formula>
    </cfRule>
    <cfRule type="cellIs" dxfId="394" priority="82" stopIfTrue="1" operator="equal">
      <formula>"Option"</formula>
    </cfRule>
  </conditionalFormatting>
  <conditionalFormatting sqref="Q179">
    <cfRule type="cellIs" dxfId="393" priority="83" stopIfTrue="1" operator="equal">
      <formula>"A calculer"</formula>
    </cfRule>
  </conditionalFormatting>
  <conditionalFormatting sqref="R180">
    <cfRule type="cellIs" dxfId="392" priority="76" stopIfTrue="1" operator="equal">
      <formula>"Non totalisé"</formula>
    </cfRule>
    <cfRule type="cellIs" dxfId="391" priority="77" stopIfTrue="1" operator="equal">
      <formula>"Variante"</formula>
    </cfRule>
    <cfRule type="cellIs" dxfId="390" priority="78" stopIfTrue="1" operator="equal">
      <formula>"Option"</formula>
    </cfRule>
  </conditionalFormatting>
  <conditionalFormatting sqref="Q180">
    <cfRule type="cellIs" dxfId="389" priority="79" stopIfTrue="1" operator="equal">
      <formula>"A calculer"</formula>
    </cfRule>
  </conditionalFormatting>
  <conditionalFormatting sqref="R192">
    <cfRule type="cellIs" dxfId="388" priority="72" stopIfTrue="1" operator="equal">
      <formula>"Non totalisé"</formula>
    </cfRule>
    <cfRule type="cellIs" dxfId="387" priority="73" stopIfTrue="1" operator="equal">
      <formula>"Variante"</formula>
    </cfRule>
    <cfRule type="cellIs" dxfId="386" priority="74" stopIfTrue="1" operator="equal">
      <formula>"Option"</formula>
    </cfRule>
  </conditionalFormatting>
  <conditionalFormatting sqref="Q192">
    <cfRule type="cellIs" dxfId="385" priority="75" stopIfTrue="1" operator="equal">
      <formula>"A calculer"</formula>
    </cfRule>
  </conditionalFormatting>
  <conditionalFormatting sqref="R193">
    <cfRule type="cellIs" dxfId="384" priority="68" stopIfTrue="1" operator="equal">
      <formula>"Non totalisé"</formula>
    </cfRule>
    <cfRule type="cellIs" dxfId="383" priority="69" stopIfTrue="1" operator="equal">
      <formula>"Variante"</formula>
    </cfRule>
    <cfRule type="cellIs" dxfId="382" priority="70" stopIfTrue="1" operator="equal">
      <formula>"Option"</formula>
    </cfRule>
  </conditionalFormatting>
  <conditionalFormatting sqref="Q193:Q194">
    <cfRule type="cellIs" dxfId="381" priority="71" stopIfTrue="1" operator="equal">
      <formula>"A calculer"</formula>
    </cfRule>
  </conditionalFormatting>
  <conditionalFormatting sqref="R157">
    <cfRule type="cellIs" dxfId="380" priority="64" stopIfTrue="1" operator="equal">
      <formula>"Non totalisé"</formula>
    </cfRule>
    <cfRule type="cellIs" dxfId="379" priority="65" stopIfTrue="1" operator="equal">
      <formula>"Variante"</formula>
    </cfRule>
    <cfRule type="cellIs" dxfId="378" priority="66" stopIfTrue="1" operator="equal">
      <formula>"Option"</formula>
    </cfRule>
  </conditionalFormatting>
  <conditionalFormatting sqref="Q157">
    <cfRule type="cellIs" dxfId="377" priority="67" stopIfTrue="1" operator="equal">
      <formula>"A calculer"</formula>
    </cfRule>
  </conditionalFormatting>
  <conditionalFormatting sqref="R151">
    <cfRule type="cellIs" dxfId="376" priority="60" stopIfTrue="1" operator="equal">
      <formula>"Non totalisé"</formula>
    </cfRule>
    <cfRule type="cellIs" dxfId="375" priority="61" stopIfTrue="1" operator="equal">
      <formula>"Variante"</formula>
    </cfRule>
    <cfRule type="cellIs" dxfId="374" priority="62" stopIfTrue="1" operator="equal">
      <formula>"Option"</formula>
    </cfRule>
  </conditionalFormatting>
  <conditionalFormatting sqref="Q151">
    <cfRule type="cellIs" dxfId="373" priority="63" stopIfTrue="1" operator="equal">
      <formula>"A calculer"</formula>
    </cfRule>
  </conditionalFormatting>
  <conditionalFormatting sqref="R161">
    <cfRule type="cellIs" dxfId="372" priority="56" stopIfTrue="1" operator="equal">
      <formula>"Non totalisé"</formula>
    </cfRule>
    <cfRule type="cellIs" dxfId="371" priority="57" stopIfTrue="1" operator="equal">
      <formula>"Variante"</formula>
    </cfRule>
    <cfRule type="cellIs" dxfId="370" priority="58" stopIfTrue="1" operator="equal">
      <formula>"Option"</formula>
    </cfRule>
  </conditionalFormatting>
  <conditionalFormatting sqref="Q161">
    <cfRule type="cellIs" dxfId="369" priority="59" stopIfTrue="1" operator="equal">
      <formula>"A calculer"</formula>
    </cfRule>
  </conditionalFormatting>
  <conditionalFormatting sqref="R175">
    <cfRule type="cellIs" dxfId="368" priority="52" stopIfTrue="1" operator="equal">
      <formula>"Non totalisé"</formula>
    </cfRule>
    <cfRule type="cellIs" dxfId="367" priority="53" stopIfTrue="1" operator="equal">
      <formula>"Variante"</formula>
    </cfRule>
    <cfRule type="cellIs" dxfId="366" priority="54" stopIfTrue="1" operator="equal">
      <formula>"Option"</formula>
    </cfRule>
  </conditionalFormatting>
  <conditionalFormatting sqref="Q175:Q176">
    <cfRule type="cellIs" dxfId="365" priority="55" stopIfTrue="1" operator="equal">
      <formula>"A calculer"</formula>
    </cfRule>
  </conditionalFormatting>
  <conditionalFormatting sqref="R174">
    <cfRule type="cellIs" dxfId="364" priority="48" stopIfTrue="1" operator="equal">
      <formula>"Non totalisé"</formula>
    </cfRule>
    <cfRule type="cellIs" dxfId="363" priority="49" stopIfTrue="1" operator="equal">
      <formula>"Variante"</formula>
    </cfRule>
    <cfRule type="cellIs" dxfId="362" priority="50" stopIfTrue="1" operator="equal">
      <formula>"Option"</formula>
    </cfRule>
  </conditionalFormatting>
  <conditionalFormatting sqref="Q174">
    <cfRule type="cellIs" dxfId="361" priority="51" stopIfTrue="1" operator="equal">
      <formula>"A calculer"</formula>
    </cfRule>
  </conditionalFormatting>
  <conditionalFormatting sqref="R215">
    <cfRule type="cellIs" dxfId="360" priority="45" stopIfTrue="1" operator="equal">
      <formula>"Non totalisé"</formula>
    </cfRule>
    <cfRule type="cellIs" dxfId="359" priority="46" stopIfTrue="1" operator="equal">
      <formula>"Variante"</formula>
    </cfRule>
    <cfRule type="cellIs" dxfId="358" priority="47" stopIfTrue="1" operator="equal">
      <formula>"Option"</formula>
    </cfRule>
  </conditionalFormatting>
  <conditionalFormatting sqref="R255">
    <cfRule type="cellIs" dxfId="357" priority="42" stopIfTrue="1" operator="equal">
      <formula>"Non totalisé"</formula>
    </cfRule>
    <cfRule type="cellIs" dxfId="356" priority="43" stopIfTrue="1" operator="equal">
      <formula>"Variante"</formula>
    </cfRule>
    <cfRule type="cellIs" dxfId="355" priority="44" stopIfTrue="1" operator="equal">
      <formula>"Option"</formula>
    </cfRule>
  </conditionalFormatting>
  <conditionalFormatting sqref="R214">
    <cfRule type="cellIs" dxfId="354" priority="39" stopIfTrue="1" operator="equal">
      <formula>"Non totalisé"</formula>
    </cfRule>
    <cfRule type="cellIs" dxfId="353" priority="40" stopIfTrue="1" operator="equal">
      <formula>"Variante"</formula>
    </cfRule>
    <cfRule type="cellIs" dxfId="352" priority="41" stopIfTrue="1" operator="equal">
      <formula>"Option"</formula>
    </cfRule>
  </conditionalFormatting>
  <conditionalFormatting sqref="R194">
    <cfRule type="cellIs" dxfId="351" priority="36" stopIfTrue="1" operator="equal">
      <formula>"Non totalisé"</formula>
    </cfRule>
    <cfRule type="cellIs" dxfId="350" priority="37" stopIfTrue="1" operator="equal">
      <formula>"Variante"</formula>
    </cfRule>
    <cfRule type="cellIs" dxfId="349" priority="38" stopIfTrue="1" operator="equal">
      <formula>"Option"</formula>
    </cfRule>
  </conditionalFormatting>
  <conditionalFormatting sqref="R176">
    <cfRule type="cellIs" dxfId="348" priority="33" stopIfTrue="1" operator="equal">
      <formula>"Non totalisé"</formula>
    </cfRule>
    <cfRule type="cellIs" dxfId="347" priority="34" stopIfTrue="1" operator="equal">
      <formula>"Variante"</formula>
    </cfRule>
    <cfRule type="cellIs" dxfId="346" priority="35" stopIfTrue="1" operator="equal">
      <formula>"Option"</formula>
    </cfRule>
  </conditionalFormatting>
  <conditionalFormatting sqref="R148">
    <cfRule type="cellIs" dxfId="345" priority="30" stopIfTrue="1" operator="equal">
      <formula>"Non totalisé"</formula>
    </cfRule>
    <cfRule type="cellIs" dxfId="344" priority="31" stopIfTrue="1" operator="equal">
      <formula>"Variante"</formula>
    </cfRule>
    <cfRule type="cellIs" dxfId="343" priority="32" stopIfTrue="1" operator="equal">
      <formula>"Option"</formula>
    </cfRule>
  </conditionalFormatting>
  <conditionalFormatting sqref="R125">
    <cfRule type="cellIs" dxfId="342" priority="27" stopIfTrue="1" operator="equal">
      <formula>"Non totalisé"</formula>
    </cfRule>
    <cfRule type="cellIs" dxfId="341" priority="28" stopIfTrue="1" operator="equal">
      <formula>"Variante"</formula>
    </cfRule>
    <cfRule type="cellIs" dxfId="340" priority="29" stopIfTrue="1" operator="equal">
      <formula>"Option"</formula>
    </cfRule>
  </conditionalFormatting>
  <conditionalFormatting sqref="Q7:Q8">
    <cfRule type="cellIs" dxfId="339" priority="26" stopIfTrue="1" operator="equal">
      <formula>"A calculer"</formula>
    </cfRule>
  </conditionalFormatting>
  <conditionalFormatting sqref="Q19:Q25">
    <cfRule type="cellIs" dxfId="338" priority="25" stopIfTrue="1" operator="equal">
      <formula>"A calculer"</formula>
    </cfRule>
  </conditionalFormatting>
  <conditionalFormatting sqref="Q90:Q93">
    <cfRule type="cellIs" dxfId="337" priority="24" stopIfTrue="1" operator="equal">
      <formula>"A calculer"</formula>
    </cfRule>
  </conditionalFormatting>
  <conditionalFormatting sqref="Q109:Q110">
    <cfRule type="cellIs" dxfId="336" priority="23" stopIfTrue="1" operator="equal">
      <formula>"A calculer"</formula>
    </cfRule>
  </conditionalFormatting>
  <conditionalFormatting sqref="Q112">
    <cfRule type="cellIs" dxfId="335" priority="22" stopIfTrue="1" operator="equal">
      <formula>"A calculer"</formula>
    </cfRule>
  </conditionalFormatting>
  <conditionalFormatting sqref="Q124">
    <cfRule type="cellIs" dxfId="334" priority="21" stopIfTrue="1" operator="equal">
      <formula>"A calculer"</formula>
    </cfRule>
  </conditionalFormatting>
  <conditionalFormatting sqref="Q147">
    <cfRule type="cellIs" dxfId="333" priority="20" stopIfTrue="1" operator="equal">
      <formula>"A calculer"</formula>
    </cfRule>
  </conditionalFormatting>
  <conditionalFormatting sqref="Q159">
    <cfRule type="cellIs" dxfId="332" priority="19" stopIfTrue="1" operator="equal">
      <formula>"A calculer"</formula>
    </cfRule>
  </conditionalFormatting>
  <conditionalFormatting sqref="Q160">
    <cfRule type="cellIs" dxfId="331" priority="18" stopIfTrue="1" operator="equal">
      <formula>"A calculer"</formula>
    </cfRule>
  </conditionalFormatting>
  <conditionalFormatting sqref="Q191">
    <cfRule type="cellIs" dxfId="330" priority="17" stopIfTrue="1" operator="equal">
      <formula>"A calculer"</formula>
    </cfRule>
  </conditionalFormatting>
  <conditionalFormatting sqref="Q209:Q213">
    <cfRule type="cellIs" dxfId="329" priority="16" stopIfTrue="1" operator="equal">
      <formula>"A calculer"</formula>
    </cfRule>
  </conditionalFormatting>
  <conditionalFormatting sqref="Q242">
    <cfRule type="cellIs" dxfId="328" priority="15" stopIfTrue="1" operator="equal">
      <formula>"A calculer"</formula>
    </cfRule>
  </conditionalFormatting>
  <conditionalFormatting sqref="Q252">
    <cfRule type="cellIs" dxfId="327" priority="14" stopIfTrue="1" operator="equal">
      <formula>"A calculer"</formula>
    </cfRule>
  </conditionalFormatting>
  <conditionalFormatting sqref="Q254">
    <cfRule type="cellIs" dxfId="326" priority="13" stopIfTrue="1" operator="equal">
      <formula>"A calculer"</formula>
    </cfRule>
  </conditionalFormatting>
  <conditionalFormatting sqref="Q249">
    <cfRule type="cellIs" dxfId="325" priority="12" stopIfTrue="1" operator="equal">
      <formula>"A calculer"</formula>
    </cfRule>
  </conditionalFormatting>
  <conditionalFormatting sqref="Q250">
    <cfRule type="cellIs" dxfId="324" priority="11" stopIfTrue="1" operator="equal">
      <formula>"A calculer"</formula>
    </cfRule>
  </conditionalFormatting>
  <conditionalFormatting sqref="R25">
    <cfRule type="cellIs" dxfId="323" priority="8" stopIfTrue="1" operator="equal">
      <formula>"Non totalisé"</formula>
    </cfRule>
    <cfRule type="cellIs" dxfId="322" priority="9" stopIfTrue="1" operator="equal">
      <formula>"Variante"</formula>
    </cfRule>
    <cfRule type="cellIs" dxfId="321" priority="10" stopIfTrue="1" operator="equal">
      <formula>"Option"</formula>
    </cfRule>
  </conditionalFormatting>
  <conditionalFormatting sqref="R116">
    <cfRule type="cellIs" dxfId="320" priority="5" stopIfTrue="1" operator="equal">
      <formula>"Non totalisé"</formula>
    </cfRule>
    <cfRule type="cellIs" dxfId="319" priority="6" stopIfTrue="1" operator="equal">
      <formula>"Variante"</formula>
    </cfRule>
    <cfRule type="cellIs" dxfId="318" priority="7" stopIfTrue="1" operator="equal">
      <formula>"Option"</formula>
    </cfRule>
  </conditionalFormatting>
  <conditionalFormatting sqref="R106">
    <cfRule type="cellIs" dxfId="317" priority="1" stopIfTrue="1" operator="equal">
      <formula>"Non totalisé"</formula>
    </cfRule>
    <cfRule type="cellIs" dxfId="316" priority="2" stopIfTrue="1" operator="equal">
      <formula>"Variante"</formula>
    </cfRule>
    <cfRule type="cellIs" dxfId="315" priority="3" stopIfTrue="1" operator="equal">
      <formula>"Option"</formula>
    </cfRule>
  </conditionalFormatting>
  <conditionalFormatting sqref="Q106">
    <cfRule type="cellIs" dxfId="314" priority="4" stopIfTrue="1" operator="equal">
      <formula>"A calculer"</formula>
    </cfRule>
  </conditionalFormatting>
  <pageMargins left="0.7" right="0.7" top="0.75" bottom="0.75" header="0.3" footer="0.3"/>
  <pageSetup paperSize="9" scale="5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2">
    <tabColor rgb="FFC5D9F1"/>
    <pageSetUpPr fitToPage="1"/>
  </sheetPr>
  <dimension ref="A1:T261"/>
  <sheetViews>
    <sheetView showGridLines="0" topLeftCell="A241" zoomScaleNormal="100" workbookViewId="0">
      <selection activeCell="B264" sqref="B264"/>
    </sheetView>
  </sheetViews>
  <sheetFormatPr baseColWidth="10" defaultRowHeight="13.2"/>
  <cols>
    <col min="1" max="1" width="9.5546875" customWidth="1"/>
    <col min="2" max="2" width="64.33203125" customWidth="1"/>
    <col min="3" max="3" width="8.109375" customWidth="1"/>
    <col min="4" max="4" width="8.109375" hidden="1" customWidth="1"/>
    <col min="5" max="5" width="10.6640625" hidden="1" customWidth="1"/>
    <col min="6" max="7" width="12.5546875" customWidth="1"/>
    <col min="8" max="8" width="12.5546875" hidden="1" customWidth="1"/>
    <col min="9" max="9" width="8.109375" customWidth="1"/>
    <col min="10" max="10" width="8.109375" hidden="1" customWidth="1"/>
    <col min="11" max="11" width="10.6640625" hidden="1" customWidth="1"/>
    <col min="12" max="13" width="12.5546875" customWidth="1"/>
    <col min="14" max="14" width="12.5546875" hidden="1" customWidth="1"/>
    <col min="15" max="15" width="8.109375" customWidth="1"/>
    <col min="16" max="16" width="8.109375" hidden="1" customWidth="1"/>
    <col min="17" max="17" width="10.6640625" hidden="1" customWidth="1"/>
    <col min="18" max="19" width="12.5546875" customWidth="1"/>
    <col min="20" max="20" width="12.5546875" hidden="1" customWidth="1"/>
  </cols>
  <sheetData>
    <row r="1" spans="1:20" ht="15" customHeight="1">
      <c r="A1" s="32"/>
      <c r="B1" s="32"/>
      <c r="C1" s="246" t="s">
        <v>468</v>
      </c>
      <c r="D1" s="247"/>
      <c r="E1" s="247"/>
      <c r="F1" s="247"/>
      <c r="G1" s="247"/>
      <c r="H1" s="248"/>
      <c r="I1" s="249" t="s">
        <v>469</v>
      </c>
      <c r="J1" s="250"/>
      <c r="K1" s="250"/>
      <c r="L1" s="250"/>
      <c r="M1" s="250"/>
      <c r="N1" s="251"/>
      <c r="O1" s="252" t="s">
        <v>470</v>
      </c>
      <c r="P1" s="253"/>
      <c r="Q1" s="253"/>
      <c r="R1" s="253"/>
      <c r="S1" s="253"/>
      <c r="T1" s="254"/>
    </row>
    <row r="2" spans="1:20" ht="20.399999999999999">
      <c r="A2" s="33" t="s">
        <v>2</v>
      </c>
      <c r="B2" s="33" t="s">
        <v>3</v>
      </c>
      <c r="C2" s="193" t="s">
        <v>1</v>
      </c>
      <c r="D2" s="193" t="s">
        <v>4</v>
      </c>
      <c r="E2" s="193" t="s">
        <v>5</v>
      </c>
      <c r="F2" s="193" t="s">
        <v>6</v>
      </c>
      <c r="G2" s="193" t="s">
        <v>7</v>
      </c>
      <c r="H2" s="193" t="s">
        <v>467</v>
      </c>
      <c r="I2" s="226" t="s">
        <v>1</v>
      </c>
      <c r="J2" s="226" t="s">
        <v>4</v>
      </c>
      <c r="K2" s="226" t="s">
        <v>5</v>
      </c>
      <c r="L2" s="226" t="s">
        <v>6</v>
      </c>
      <c r="M2" s="226" t="s">
        <v>7</v>
      </c>
      <c r="N2" s="226" t="s">
        <v>467</v>
      </c>
      <c r="O2" s="227" t="s">
        <v>1</v>
      </c>
      <c r="P2" s="227" t="s">
        <v>4</v>
      </c>
      <c r="Q2" s="227" t="s">
        <v>5</v>
      </c>
      <c r="R2" s="227" t="s">
        <v>6</v>
      </c>
      <c r="S2" s="227" t="s">
        <v>7</v>
      </c>
      <c r="T2" s="227" t="s">
        <v>467</v>
      </c>
    </row>
    <row r="3" spans="1:20" ht="15.6">
      <c r="A3" s="164" t="s">
        <v>8</v>
      </c>
      <c r="B3" s="165" t="s">
        <v>9</v>
      </c>
      <c r="C3" s="210"/>
      <c r="D3" s="210"/>
      <c r="E3" s="210"/>
      <c r="F3" s="210"/>
      <c r="G3" s="194"/>
      <c r="H3" s="210"/>
      <c r="I3" s="210"/>
      <c r="J3" s="210"/>
      <c r="K3" s="210"/>
      <c r="L3" s="210"/>
      <c r="M3" s="194"/>
      <c r="N3" s="210"/>
      <c r="O3" s="210"/>
      <c r="P3" s="210"/>
      <c r="Q3" s="210"/>
      <c r="R3" s="210"/>
      <c r="S3" s="194"/>
      <c r="T3" s="210"/>
    </row>
    <row r="4" spans="1:20" ht="15.6">
      <c r="A4" s="168" t="s">
        <v>10</v>
      </c>
      <c r="B4" s="169" t="s">
        <v>11</v>
      </c>
      <c r="C4" s="210"/>
      <c r="D4" s="210"/>
      <c r="E4" s="210"/>
      <c r="F4" s="210"/>
      <c r="G4" s="195"/>
      <c r="H4" s="210"/>
      <c r="I4" s="210"/>
      <c r="J4" s="210"/>
      <c r="K4" s="210"/>
      <c r="L4" s="210"/>
      <c r="M4" s="195"/>
      <c r="N4" s="210"/>
      <c r="O4" s="210"/>
      <c r="P4" s="210"/>
      <c r="Q4" s="210"/>
      <c r="R4" s="210"/>
      <c r="S4" s="195"/>
      <c r="T4" s="210"/>
    </row>
    <row r="5" spans="1:20" ht="13.8">
      <c r="A5" s="168" t="s">
        <v>12</v>
      </c>
      <c r="B5" s="39" t="s">
        <v>13</v>
      </c>
      <c r="C5" s="211"/>
      <c r="D5" s="211"/>
      <c r="E5" s="211"/>
      <c r="F5" s="211"/>
      <c r="G5" s="196"/>
      <c r="H5" s="211"/>
      <c r="I5" s="211"/>
      <c r="J5" s="211"/>
      <c r="K5" s="211"/>
      <c r="L5" s="211"/>
      <c r="M5" s="196"/>
      <c r="N5" s="211"/>
      <c r="O5" s="211"/>
      <c r="P5" s="211"/>
      <c r="Q5" s="211"/>
      <c r="R5" s="211"/>
      <c r="S5" s="196"/>
      <c r="T5" s="211"/>
    </row>
    <row r="6" spans="1:20" ht="13.8">
      <c r="A6" s="168" t="s">
        <v>14</v>
      </c>
      <c r="B6" s="37" t="s">
        <v>15</v>
      </c>
      <c r="C6" s="212"/>
      <c r="D6" s="212"/>
      <c r="E6" s="212"/>
      <c r="F6" s="212"/>
      <c r="G6" s="197"/>
      <c r="H6" s="212"/>
      <c r="I6" s="212"/>
      <c r="J6" s="212"/>
      <c r="K6" s="212"/>
      <c r="L6" s="212"/>
      <c r="M6" s="197"/>
      <c r="N6" s="212"/>
      <c r="O6" s="212"/>
      <c r="P6" s="212"/>
      <c r="Q6" s="212"/>
      <c r="R6" s="212"/>
      <c r="S6" s="197"/>
      <c r="T6" s="212"/>
    </row>
    <row r="7" spans="1:20">
      <c r="A7" s="42" t="s">
        <v>16</v>
      </c>
      <c r="B7" s="163" t="s">
        <v>17</v>
      </c>
      <c r="C7" s="213" t="s">
        <v>18</v>
      </c>
      <c r="D7" s="213">
        <v>1</v>
      </c>
      <c r="E7" s="198"/>
      <c r="F7" s="213">
        <v>2925</v>
      </c>
      <c r="G7" s="198">
        <f>IF(AND(D7= "",E7= ""), 0, ROUND(ROUND(F7, 2) * ROUND(IF(E7="",D7,E7),  0), 2))</f>
        <v>2925</v>
      </c>
      <c r="H7" s="198"/>
      <c r="I7" s="213" t="s">
        <v>18</v>
      </c>
      <c r="J7" s="213">
        <v>1</v>
      </c>
      <c r="K7" s="198"/>
      <c r="L7" s="213">
        <v>4373.1000000000004</v>
      </c>
      <c r="M7" s="198">
        <f>IF(AND(J7= "",K7= ""), 0, ROUND(ROUND(L7, 2) * ROUND(IF(K7="",J7,K7),  0), 2))</f>
        <v>4373.1000000000004</v>
      </c>
      <c r="N7" s="198"/>
      <c r="O7" s="213" t="s">
        <v>18</v>
      </c>
      <c r="P7" s="213">
        <v>1</v>
      </c>
      <c r="Q7" s="198"/>
      <c r="R7" s="213">
        <v>745</v>
      </c>
      <c r="S7" s="198">
        <f>IF(AND(P7= "",Q7= ""), 0, ROUND(ROUND(R7, 2) * ROUND(IF(Q7="",P7,Q7),  0), 2))</f>
        <v>745</v>
      </c>
      <c r="T7" s="198"/>
    </row>
    <row r="8" spans="1:20">
      <c r="A8" s="42" t="s">
        <v>19</v>
      </c>
      <c r="B8" s="163" t="s">
        <v>20</v>
      </c>
      <c r="C8" s="213" t="s">
        <v>18</v>
      </c>
      <c r="D8" s="213">
        <v>1</v>
      </c>
      <c r="E8" s="198"/>
      <c r="F8" s="213">
        <v>500</v>
      </c>
      <c r="G8" s="198">
        <f>IF(AND(D8= "",E8= ""), 0, ROUND(ROUND(F8, 2) * ROUND(IF(E8="",D8,E8),  0), 2))</f>
        <v>500</v>
      </c>
      <c r="H8" s="198"/>
      <c r="I8" s="213" t="s">
        <v>18</v>
      </c>
      <c r="J8" s="213">
        <v>1</v>
      </c>
      <c r="K8" s="198"/>
      <c r="L8" s="213">
        <v>632.79999999999995</v>
      </c>
      <c r="M8" s="198">
        <f>IF(AND(J8= "",K8= ""), 0, ROUND(ROUND(L8, 2) * ROUND(IF(K8="",J8,K8),  0), 2))</f>
        <v>632.79999999999995</v>
      </c>
      <c r="N8" s="198"/>
      <c r="O8" s="213" t="s">
        <v>18</v>
      </c>
      <c r="P8" s="213">
        <v>1</v>
      </c>
      <c r="Q8" s="198"/>
      <c r="R8" s="213">
        <v>210</v>
      </c>
      <c r="S8" s="198">
        <f>IF(AND(P8= "",Q8= ""), 0, ROUND(ROUND(R8, 2) * ROUND(IF(Q8="",P8,Q8),  0), 2))</f>
        <v>210</v>
      </c>
      <c r="T8" s="198"/>
    </row>
    <row r="9" spans="1:20" ht="13.8">
      <c r="A9" s="168" t="s">
        <v>21</v>
      </c>
      <c r="B9" s="37" t="s">
        <v>22</v>
      </c>
      <c r="C9" s="212"/>
      <c r="D9" s="212"/>
      <c r="E9" s="212"/>
      <c r="F9" s="212"/>
      <c r="G9" s="197"/>
      <c r="H9" s="212"/>
      <c r="I9" s="212"/>
      <c r="J9" s="212"/>
      <c r="K9" s="212"/>
      <c r="L9" s="212"/>
      <c r="M9" s="197"/>
      <c r="N9" s="212"/>
      <c r="O9" s="212"/>
      <c r="P9" s="212"/>
      <c r="Q9" s="212"/>
      <c r="R9" s="212"/>
      <c r="S9" s="197"/>
      <c r="T9" s="212"/>
    </row>
    <row r="10" spans="1:20">
      <c r="A10" s="42" t="s">
        <v>23</v>
      </c>
      <c r="B10" s="163" t="s">
        <v>24</v>
      </c>
      <c r="C10" s="213" t="s">
        <v>18</v>
      </c>
      <c r="D10" s="213">
        <v>1</v>
      </c>
      <c r="E10" s="198"/>
      <c r="F10" s="213">
        <v>650</v>
      </c>
      <c r="G10" s="198">
        <f>IF(AND(D10= "",E10= ""), 0, ROUND(ROUND(F10, 2) * ROUND(IF(E10="",D10,E10),  0), 2))</f>
        <v>650</v>
      </c>
      <c r="H10" s="198"/>
      <c r="I10" s="213" t="s">
        <v>18</v>
      </c>
      <c r="J10" s="213">
        <v>1</v>
      </c>
      <c r="K10" s="198"/>
      <c r="L10" s="213">
        <v>525.45000000000005</v>
      </c>
      <c r="M10" s="198">
        <f>IF(AND(J10= "",K10= ""), 0, ROUND(ROUND(L10, 2) * ROUND(IF(K10="",J10,K10),  0), 2))</f>
        <v>525.45000000000005</v>
      </c>
      <c r="N10" s="198"/>
      <c r="O10" s="213" t="s">
        <v>18</v>
      </c>
      <c r="P10" s="213">
        <v>1</v>
      </c>
      <c r="Q10" s="198">
        <v>0</v>
      </c>
      <c r="R10" s="213">
        <v>350</v>
      </c>
      <c r="S10" s="198">
        <f>IF(AND(P10= "",Q10= ""), 0, ROUND(ROUND(R10, 2) * ROUND(IF(Q10="",P10,Q10),  0), 2))</f>
        <v>0</v>
      </c>
      <c r="T10" s="198"/>
    </row>
    <row r="11" spans="1:20" ht="13.8">
      <c r="A11" s="168" t="s">
        <v>25</v>
      </c>
      <c r="B11" s="37" t="s">
        <v>26</v>
      </c>
      <c r="C11" s="212"/>
      <c r="D11" s="212"/>
      <c r="E11" s="212"/>
      <c r="F11" s="212"/>
      <c r="G11" s="197"/>
      <c r="H11" s="212"/>
      <c r="I11" s="212"/>
      <c r="J11" s="212"/>
      <c r="K11" s="212"/>
      <c r="L11" s="212"/>
      <c r="M11" s="197"/>
      <c r="N11" s="212"/>
      <c r="O11" s="212"/>
      <c r="P11" s="212"/>
      <c r="Q11" s="212"/>
      <c r="R11" s="212"/>
      <c r="S11" s="197"/>
      <c r="T11" s="212"/>
    </row>
    <row r="12" spans="1:20">
      <c r="A12" s="42" t="s">
        <v>27</v>
      </c>
      <c r="B12" s="163" t="s">
        <v>28</v>
      </c>
      <c r="C12" s="213" t="s">
        <v>18</v>
      </c>
      <c r="D12" s="213">
        <v>1</v>
      </c>
      <c r="E12" s="198"/>
      <c r="F12" s="213">
        <v>750</v>
      </c>
      <c r="G12" s="198">
        <f t="shared" ref="G12:G17" si="0">IF(AND(D12= "",E12= ""), 0, ROUND(ROUND(F12, 2) * ROUND(IF(E12="",D12,E12),  0), 2))</f>
        <v>750</v>
      </c>
      <c r="H12" s="198"/>
      <c r="I12" s="213" t="s">
        <v>18</v>
      </c>
      <c r="J12" s="213">
        <v>1</v>
      </c>
      <c r="K12" s="198"/>
      <c r="L12" s="213">
        <v>1017</v>
      </c>
      <c r="M12" s="198">
        <f t="shared" ref="M12:M17" si="1">IF(AND(J12= "",K12= ""), 0, ROUND(ROUND(L12, 2) * ROUND(IF(K12="",J12,K12),  0), 2))</f>
        <v>1017</v>
      </c>
      <c r="N12" s="198"/>
      <c r="O12" s="213" t="s">
        <v>18</v>
      </c>
      <c r="P12" s="213">
        <v>1</v>
      </c>
      <c r="Q12" s="198"/>
      <c r="R12" s="213">
        <v>180</v>
      </c>
      <c r="S12" s="198">
        <f t="shared" ref="S12:S17" si="2">IF(AND(P12= "",Q12= ""), 0, ROUND(ROUND(R12, 2) * ROUND(IF(Q12="",P12,Q12),  0), 2))</f>
        <v>180</v>
      </c>
      <c r="T12" s="198"/>
    </row>
    <row r="13" spans="1:20">
      <c r="A13" s="42" t="s">
        <v>29</v>
      </c>
      <c r="B13" s="163" t="s">
        <v>30</v>
      </c>
      <c r="C13" s="213" t="s">
        <v>18</v>
      </c>
      <c r="D13" s="213">
        <v>1</v>
      </c>
      <c r="E13" s="198"/>
      <c r="F13" s="213">
        <v>739</v>
      </c>
      <c r="G13" s="198">
        <f t="shared" si="0"/>
        <v>739</v>
      </c>
      <c r="H13" s="198"/>
      <c r="I13" s="213" t="s">
        <v>18</v>
      </c>
      <c r="J13" s="213">
        <v>1</v>
      </c>
      <c r="K13" s="198"/>
      <c r="L13" s="213">
        <v>774.4</v>
      </c>
      <c r="M13" s="198">
        <f t="shared" si="1"/>
        <v>774.4</v>
      </c>
      <c r="N13" s="198"/>
      <c r="O13" s="213" t="s">
        <v>18</v>
      </c>
      <c r="P13" s="213">
        <v>1</v>
      </c>
      <c r="Q13" s="198"/>
      <c r="R13" s="213">
        <v>480</v>
      </c>
      <c r="S13" s="198">
        <f t="shared" si="2"/>
        <v>480</v>
      </c>
      <c r="T13" s="198"/>
    </row>
    <row r="14" spans="1:20">
      <c r="A14" s="42" t="s">
        <v>31</v>
      </c>
      <c r="B14" s="163" t="s">
        <v>32</v>
      </c>
      <c r="C14" s="213" t="s">
        <v>18</v>
      </c>
      <c r="D14" s="213">
        <v>1</v>
      </c>
      <c r="E14" s="198"/>
      <c r="F14" s="213">
        <v>254</v>
      </c>
      <c r="G14" s="198">
        <f t="shared" si="0"/>
        <v>254</v>
      </c>
      <c r="H14" s="198"/>
      <c r="I14" s="213" t="s">
        <v>18</v>
      </c>
      <c r="J14" s="213">
        <v>1</v>
      </c>
      <c r="K14" s="198"/>
      <c r="L14" s="213">
        <v>266.2</v>
      </c>
      <c r="M14" s="198">
        <f t="shared" si="1"/>
        <v>266.2</v>
      </c>
      <c r="N14" s="198"/>
      <c r="O14" s="213" t="s">
        <v>18</v>
      </c>
      <c r="P14" s="213">
        <v>1</v>
      </c>
      <c r="Q14" s="198"/>
      <c r="R14" s="213">
        <v>310</v>
      </c>
      <c r="S14" s="198">
        <f t="shared" si="2"/>
        <v>310</v>
      </c>
      <c r="T14" s="198"/>
    </row>
    <row r="15" spans="1:20">
      <c r="A15" s="42" t="s">
        <v>33</v>
      </c>
      <c r="B15" s="163" t="s">
        <v>34</v>
      </c>
      <c r="C15" s="213" t="s">
        <v>18</v>
      </c>
      <c r="D15" s="213">
        <v>1</v>
      </c>
      <c r="E15" s="198"/>
      <c r="F15" s="213">
        <v>254</v>
      </c>
      <c r="G15" s="198">
        <f t="shared" si="0"/>
        <v>254</v>
      </c>
      <c r="H15" s="198"/>
      <c r="I15" s="213" t="s">
        <v>18</v>
      </c>
      <c r="J15" s="213">
        <v>1</v>
      </c>
      <c r="K15" s="198"/>
      <c r="L15" s="213">
        <v>266.2</v>
      </c>
      <c r="M15" s="198">
        <f t="shared" si="1"/>
        <v>266.2</v>
      </c>
      <c r="N15" s="198"/>
      <c r="O15" s="213" t="s">
        <v>18</v>
      </c>
      <c r="P15" s="213">
        <v>1</v>
      </c>
      <c r="Q15" s="198"/>
      <c r="R15" s="213">
        <v>450</v>
      </c>
      <c r="S15" s="198">
        <f t="shared" si="2"/>
        <v>450</v>
      </c>
      <c r="T15" s="198"/>
    </row>
    <row r="16" spans="1:20">
      <c r="A16" s="42" t="s">
        <v>35</v>
      </c>
      <c r="B16" s="163" t="s">
        <v>36</v>
      </c>
      <c r="C16" s="213" t="s">
        <v>18</v>
      </c>
      <c r="D16" s="213">
        <v>1</v>
      </c>
      <c r="E16" s="198"/>
      <c r="F16" s="213">
        <v>0</v>
      </c>
      <c r="G16" s="198">
        <f t="shared" si="0"/>
        <v>0</v>
      </c>
      <c r="H16" s="198"/>
      <c r="I16" s="213" t="s">
        <v>18</v>
      </c>
      <c r="J16" s="213">
        <v>1</v>
      </c>
      <c r="K16" s="198"/>
      <c r="L16" s="213">
        <v>266.2</v>
      </c>
      <c r="M16" s="198">
        <f t="shared" si="1"/>
        <v>266.2</v>
      </c>
      <c r="N16" s="198"/>
      <c r="O16" s="213" t="s">
        <v>18</v>
      </c>
      <c r="P16" s="213">
        <v>1</v>
      </c>
      <c r="Q16" s="198"/>
      <c r="R16" s="213">
        <v>0</v>
      </c>
      <c r="S16" s="198">
        <f t="shared" si="2"/>
        <v>0</v>
      </c>
      <c r="T16" s="198"/>
    </row>
    <row r="17" spans="1:20">
      <c r="A17" s="42" t="s">
        <v>37</v>
      </c>
      <c r="B17" s="163" t="s">
        <v>38</v>
      </c>
      <c r="C17" s="213" t="s">
        <v>18</v>
      </c>
      <c r="D17" s="213">
        <v>1</v>
      </c>
      <c r="E17" s="198"/>
      <c r="F17" s="213">
        <v>254</v>
      </c>
      <c r="G17" s="198">
        <f t="shared" si="0"/>
        <v>254</v>
      </c>
      <c r="H17" s="198"/>
      <c r="I17" s="213" t="s">
        <v>18</v>
      </c>
      <c r="J17" s="213">
        <v>1</v>
      </c>
      <c r="K17" s="198"/>
      <c r="L17" s="213">
        <v>266.2</v>
      </c>
      <c r="M17" s="198">
        <f t="shared" si="1"/>
        <v>266.2</v>
      </c>
      <c r="N17" s="198"/>
      <c r="O17" s="213" t="s">
        <v>18</v>
      </c>
      <c r="P17" s="213">
        <v>1</v>
      </c>
      <c r="Q17" s="198"/>
      <c r="R17" s="213">
        <v>850</v>
      </c>
      <c r="S17" s="198">
        <f t="shared" si="2"/>
        <v>850</v>
      </c>
      <c r="T17" s="198"/>
    </row>
    <row r="18" spans="1:20" ht="13.8">
      <c r="A18" s="168" t="s">
        <v>39</v>
      </c>
      <c r="B18" s="37" t="s">
        <v>40</v>
      </c>
      <c r="C18" s="212"/>
      <c r="D18" s="212"/>
      <c r="E18" s="212"/>
      <c r="F18" s="212"/>
      <c r="G18" s="197"/>
      <c r="H18" s="212"/>
      <c r="I18" s="212"/>
      <c r="J18" s="212"/>
      <c r="K18" s="212"/>
      <c r="L18" s="212"/>
      <c r="M18" s="197"/>
      <c r="N18" s="212"/>
      <c r="O18" s="212"/>
      <c r="P18" s="212"/>
      <c r="Q18" s="212"/>
      <c r="R18" s="212"/>
      <c r="S18" s="197"/>
      <c r="T18" s="212"/>
    </row>
    <row r="19" spans="1:20">
      <c r="A19" s="42" t="s">
        <v>41</v>
      </c>
      <c r="B19" s="163" t="s">
        <v>40</v>
      </c>
      <c r="C19" s="213" t="s">
        <v>18</v>
      </c>
      <c r="D19" s="213">
        <v>1</v>
      </c>
      <c r="E19" s="198"/>
      <c r="F19" s="213">
        <v>1008</v>
      </c>
      <c r="G19" s="198">
        <f>IF(AND(D19= "",E19= ""), 0, ROUND(ROUND(F19, 2) * ROUND(IF(E19="",D19,E19),  0), 2))</f>
        <v>1008</v>
      </c>
      <c r="H19" s="198"/>
      <c r="I19" s="213" t="s">
        <v>18</v>
      </c>
      <c r="J19" s="213">
        <v>1</v>
      </c>
      <c r="K19" s="198"/>
      <c r="L19" s="213">
        <v>1278.2</v>
      </c>
      <c r="M19" s="198">
        <f>IF(AND(J19= "",K19= ""), 0, ROUND(ROUND(L19, 2) * ROUND(IF(K19="",J19,K19),  0), 2))</f>
        <v>1278.2</v>
      </c>
      <c r="N19" s="198"/>
      <c r="O19" s="213" t="s">
        <v>18</v>
      </c>
      <c r="P19" s="213">
        <v>1</v>
      </c>
      <c r="Q19" s="198"/>
      <c r="R19" s="213">
        <v>820</v>
      </c>
      <c r="S19" s="198">
        <f>IF(AND(P19= "",Q19= ""), 0, ROUND(ROUND(R19, 2) * ROUND(IF(Q19="",P19,Q19),  0), 2))</f>
        <v>820</v>
      </c>
      <c r="T19" s="198"/>
    </row>
    <row r="20" spans="1:20" ht="13.8">
      <c r="A20" s="168" t="s">
        <v>42</v>
      </c>
      <c r="B20" s="37" t="s">
        <v>43</v>
      </c>
      <c r="C20" s="212"/>
      <c r="D20" s="212"/>
      <c r="E20" s="212"/>
      <c r="F20" s="212"/>
      <c r="G20" s="197"/>
      <c r="H20" s="212"/>
      <c r="I20" s="212"/>
      <c r="J20" s="212"/>
      <c r="K20" s="212"/>
      <c r="L20" s="212"/>
      <c r="M20" s="197"/>
      <c r="N20" s="212"/>
      <c r="O20" s="212"/>
      <c r="P20" s="212"/>
      <c r="Q20" s="212"/>
      <c r="R20" s="212"/>
      <c r="S20" s="197"/>
      <c r="T20" s="212"/>
    </row>
    <row r="21" spans="1:20">
      <c r="A21" s="42" t="s">
        <v>44</v>
      </c>
      <c r="B21" s="163" t="s">
        <v>43</v>
      </c>
      <c r="C21" s="213" t="s">
        <v>18</v>
      </c>
      <c r="D21" s="213">
        <v>1</v>
      </c>
      <c r="E21" s="198"/>
      <c r="F21" s="213">
        <v>1008</v>
      </c>
      <c r="G21" s="198">
        <f>IF(AND(D21= "",E21= ""), 0, ROUND(ROUND(F21, 2) * ROUND(IF(E21="",D21,E21),  0), 2))</f>
        <v>1008</v>
      </c>
      <c r="H21" s="198"/>
      <c r="I21" s="213" t="s">
        <v>18</v>
      </c>
      <c r="J21" s="213">
        <v>1</v>
      </c>
      <c r="K21" s="198"/>
      <c r="L21" s="213">
        <v>701.9</v>
      </c>
      <c r="M21" s="198">
        <f>IF(AND(J21= "",K21= ""), 0, ROUND(ROUND(L21, 2) * ROUND(IF(K21="",J21,K21),  0), 2))</f>
        <v>701.9</v>
      </c>
      <c r="N21" s="198"/>
      <c r="O21" s="213" t="s">
        <v>18</v>
      </c>
      <c r="P21" s="213">
        <v>1</v>
      </c>
      <c r="Q21" s="198"/>
      <c r="R21" s="213">
        <v>250</v>
      </c>
      <c r="S21" s="198">
        <f>IF(AND(P21= "",Q21= ""), 0, ROUND(ROUND(R21, 2) * ROUND(IF(Q21="",P21,Q21),  0), 2))</f>
        <v>250</v>
      </c>
      <c r="T21" s="198"/>
    </row>
    <row r="22" spans="1:20" ht="13.8">
      <c r="A22" s="168" t="s">
        <v>45</v>
      </c>
      <c r="B22" s="37" t="s">
        <v>46</v>
      </c>
      <c r="C22" s="212"/>
      <c r="D22" s="212"/>
      <c r="E22" s="212"/>
      <c r="F22" s="212"/>
      <c r="G22" s="197"/>
      <c r="H22" s="212"/>
      <c r="I22" s="212"/>
      <c r="J22" s="212"/>
      <c r="K22" s="212"/>
      <c r="L22" s="212"/>
      <c r="M22" s="197"/>
      <c r="N22" s="212"/>
      <c r="O22" s="212"/>
      <c r="P22" s="212"/>
      <c r="Q22" s="212"/>
      <c r="R22" s="212"/>
      <c r="S22" s="197"/>
      <c r="T22" s="212"/>
    </row>
    <row r="23" spans="1:20">
      <c r="A23" s="42" t="s">
        <v>47</v>
      </c>
      <c r="B23" s="163" t="s">
        <v>48</v>
      </c>
      <c r="C23" s="213" t="s">
        <v>18</v>
      </c>
      <c r="D23" s="213">
        <v>1</v>
      </c>
      <c r="E23" s="198"/>
      <c r="F23" s="213">
        <v>1516</v>
      </c>
      <c r="G23" s="198">
        <f>IF(AND(D23= "",E23= ""), 0, ROUND(ROUND(F23, 2) * ROUND(IF(E23="",D23,E23),  0), 2))</f>
        <v>1516</v>
      </c>
      <c r="H23" s="198"/>
      <c r="I23" s="213" t="s">
        <v>18</v>
      </c>
      <c r="J23" s="213">
        <v>1</v>
      </c>
      <c r="K23" s="198"/>
      <c r="L23" s="213">
        <v>2081.8000000000002</v>
      </c>
      <c r="M23" s="198">
        <f>IF(AND(J23= "",K23= ""), 0, ROUND(ROUND(L23, 2) * ROUND(IF(K23="",J23,K23),  0), 2))</f>
        <v>2081.8000000000002</v>
      </c>
      <c r="N23" s="198"/>
      <c r="O23" s="213" t="s">
        <v>18</v>
      </c>
      <c r="P23" s="213">
        <v>1</v>
      </c>
      <c r="Q23" s="198"/>
      <c r="R23" s="213">
        <v>320</v>
      </c>
      <c r="S23" s="198">
        <f>IF(AND(P23= "",Q23= ""), 0, ROUND(ROUND(R23, 2) * ROUND(IF(Q23="",P23,Q23),  0), 2))</f>
        <v>320</v>
      </c>
      <c r="T23" s="198"/>
    </row>
    <row r="24" spans="1:20">
      <c r="A24" s="42" t="s">
        <v>49</v>
      </c>
      <c r="B24" s="163" t="s">
        <v>50</v>
      </c>
      <c r="C24" s="213" t="s">
        <v>18</v>
      </c>
      <c r="D24" s="213">
        <v>1</v>
      </c>
      <c r="E24" s="198"/>
      <c r="F24" s="213">
        <v>979</v>
      </c>
      <c r="G24" s="198">
        <f>IF(AND(D24= "",E24= ""), 0, ROUND(ROUND(F24, 2) * ROUND(IF(E24="",D24,E24),  0), 2))</f>
        <v>979</v>
      </c>
      <c r="H24" s="198"/>
      <c r="I24" s="213" t="s">
        <v>18</v>
      </c>
      <c r="J24" s="213">
        <v>1</v>
      </c>
      <c r="K24" s="198"/>
      <c r="L24" s="213">
        <v>835</v>
      </c>
      <c r="M24" s="198">
        <f>IF(AND(J24= "",K24= ""), 0, ROUND(ROUND(L24, 2) * ROUND(IF(K24="",J24,K24),  0), 2))</f>
        <v>835</v>
      </c>
      <c r="N24" s="198"/>
      <c r="O24" s="213" t="s">
        <v>18</v>
      </c>
      <c r="P24" s="213">
        <v>1</v>
      </c>
      <c r="Q24" s="198"/>
      <c r="R24" s="213">
        <v>180</v>
      </c>
      <c r="S24" s="198">
        <f>IF(AND(P24= "",Q24= ""), 0, ROUND(ROUND(R24, 2) * ROUND(IF(Q24="",P24,Q24),  0), 2))</f>
        <v>180</v>
      </c>
      <c r="T24" s="198"/>
    </row>
    <row r="25" spans="1:20">
      <c r="A25" s="171"/>
      <c r="B25" s="38" t="s">
        <v>465</v>
      </c>
      <c r="C25" s="214"/>
      <c r="D25" s="214"/>
      <c r="E25" s="214"/>
      <c r="F25" s="214">
        <f>SUM(G7:G24)</f>
        <v>10837</v>
      </c>
      <c r="G25" s="199"/>
      <c r="H25" s="214"/>
      <c r="I25" s="214"/>
      <c r="J25" s="214"/>
      <c r="K25" s="214"/>
      <c r="L25" s="214">
        <f>SUM(M7:M24)</f>
        <v>13284.45</v>
      </c>
      <c r="M25" s="199"/>
      <c r="N25" s="214"/>
      <c r="O25" s="214"/>
      <c r="P25" s="214"/>
      <c r="Q25" s="214"/>
      <c r="R25" s="214">
        <f>SUM(S7:S24)</f>
        <v>4795</v>
      </c>
      <c r="S25" s="199"/>
      <c r="T25" s="214"/>
    </row>
    <row r="26" spans="1:20" ht="13.8">
      <c r="A26" s="168" t="s">
        <v>51</v>
      </c>
      <c r="B26" s="39" t="s">
        <v>52</v>
      </c>
      <c r="C26" s="211"/>
      <c r="D26" s="211"/>
      <c r="E26" s="211"/>
      <c r="F26" s="211"/>
      <c r="G26" s="196"/>
      <c r="H26" s="211"/>
      <c r="I26" s="211"/>
      <c r="J26" s="211"/>
      <c r="K26" s="211"/>
      <c r="L26" s="211"/>
      <c r="M26" s="196"/>
      <c r="N26" s="211"/>
      <c r="O26" s="211"/>
      <c r="P26" s="211"/>
      <c r="Q26" s="211"/>
      <c r="R26" s="211"/>
      <c r="S26" s="196"/>
      <c r="T26" s="211"/>
    </row>
    <row r="27" spans="1:20" ht="13.8">
      <c r="A27" s="168" t="s">
        <v>53</v>
      </c>
      <c r="B27" s="37" t="s">
        <v>54</v>
      </c>
      <c r="C27" s="212"/>
      <c r="D27" s="212"/>
      <c r="E27" s="212"/>
      <c r="F27" s="212"/>
      <c r="G27" s="197"/>
      <c r="H27" s="212"/>
      <c r="I27" s="212"/>
      <c r="J27" s="212"/>
      <c r="K27" s="212"/>
      <c r="L27" s="212"/>
      <c r="M27" s="197"/>
      <c r="N27" s="212"/>
      <c r="O27" s="212"/>
      <c r="P27" s="212"/>
      <c r="Q27" s="212"/>
      <c r="R27" s="212"/>
      <c r="S27" s="197"/>
      <c r="T27" s="212"/>
    </row>
    <row r="28" spans="1:20">
      <c r="A28" s="42" t="s">
        <v>55</v>
      </c>
      <c r="B28" s="163" t="s">
        <v>54</v>
      </c>
      <c r="C28" s="213" t="s">
        <v>18</v>
      </c>
      <c r="D28" s="213">
        <v>1</v>
      </c>
      <c r="E28" s="198">
        <v>1</v>
      </c>
      <c r="F28" s="213">
        <v>500</v>
      </c>
      <c r="G28" s="198">
        <f>IF(AND(D28= "",E28= ""), 0, ROUND(ROUND(F28, 2) * ROUND(IF(E28="",D28,E28),  0), 2))</f>
        <v>500</v>
      </c>
      <c r="H28" s="198"/>
      <c r="I28" s="213" t="s">
        <v>18</v>
      </c>
      <c r="J28" s="213">
        <v>1</v>
      </c>
      <c r="K28" s="198">
        <v>1</v>
      </c>
      <c r="L28" s="213">
        <v>793.83</v>
      </c>
      <c r="M28" s="198">
        <f>IF(AND(J28= "",K28= ""), 0, ROUND(ROUND(L28, 2) * ROUND(IF(K28="",J28,K28),  0), 2))</f>
        <v>793.83</v>
      </c>
      <c r="N28" s="198"/>
      <c r="O28" s="213" t="s">
        <v>18</v>
      </c>
      <c r="P28" s="213">
        <v>1</v>
      </c>
      <c r="Q28" s="198">
        <v>1</v>
      </c>
      <c r="R28" s="213">
        <v>220</v>
      </c>
      <c r="S28" s="198">
        <f>IF(AND(P28= "",Q28= ""), 0, ROUND(ROUND(R28, 2) * ROUND(IF(Q28="",P28,Q28),  0), 2))</f>
        <v>220</v>
      </c>
      <c r="T28" s="198"/>
    </row>
    <row r="29" spans="1:20" ht="13.8">
      <c r="A29" s="168" t="s">
        <v>56</v>
      </c>
      <c r="B29" s="37" t="s">
        <v>57</v>
      </c>
      <c r="C29" s="212"/>
      <c r="D29" s="212"/>
      <c r="E29" s="212"/>
      <c r="F29" s="212"/>
      <c r="G29" s="197"/>
      <c r="H29" s="212"/>
      <c r="I29" s="212"/>
      <c r="J29" s="212"/>
      <c r="K29" s="212"/>
      <c r="L29" s="212"/>
      <c r="M29" s="197"/>
      <c r="N29" s="212"/>
      <c r="O29" s="212"/>
      <c r="P29" s="212"/>
      <c r="Q29" s="212"/>
      <c r="R29" s="212"/>
      <c r="S29" s="197"/>
      <c r="T29" s="212"/>
    </row>
    <row r="30" spans="1:20">
      <c r="A30" s="42" t="s">
        <v>58</v>
      </c>
      <c r="B30" s="163" t="s">
        <v>59</v>
      </c>
      <c r="C30" s="213" t="s">
        <v>60</v>
      </c>
      <c r="D30" s="213">
        <v>0</v>
      </c>
      <c r="E30" s="198">
        <v>583</v>
      </c>
      <c r="F30" s="213">
        <v>1.1499999999999999</v>
      </c>
      <c r="G30" s="198">
        <f>IF(AND(D30= "",E30= ""), 0, ROUND(ROUND(F30, 2) * ROUND(IF(E30="",D30,E30),  3), 2))</f>
        <v>670.45</v>
      </c>
      <c r="H30" s="198"/>
      <c r="I30" s="213" t="s">
        <v>60</v>
      </c>
      <c r="J30" s="213">
        <v>0</v>
      </c>
      <c r="K30" s="198">
        <v>643</v>
      </c>
      <c r="L30" s="213">
        <v>2.99</v>
      </c>
      <c r="M30" s="198">
        <f>IF(AND(J30= "",K30= ""), 0, ROUND(ROUND(L30, 2) * ROUND(IF(K30="",J30,K30),  3), 2))</f>
        <v>1922.57</v>
      </c>
      <c r="N30" s="198"/>
      <c r="O30" s="213" t="s">
        <v>60</v>
      </c>
      <c r="P30" s="213">
        <v>0</v>
      </c>
      <c r="Q30" s="198">
        <v>425</v>
      </c>
      <c r="R30" s="213">
        <v>5</v>
      </c>
      <c r="S30" s="198">
        <f>IF(AND(P30= "",Q30= ""), 0, ROUND(ROUND(R30, 2) * ROUND(IF(Q30="",P30,Q30),  3), 2))</f>
        <v>2125</v>
      </c>
      <c r="T30" s="198"/>
    </row>
    <row r="31" spans="1:20">
      <c r="A31" s="42" t="s">
        <v>61</v>
      </c>
      <c r="B31" s="163" t="s">
        <v>62</v>
      </c>
      <c r="C31" s="213" t="s">
        <v>60</v>
      </c>
      <c r="D31" s="213">
        <v>0</v>
      </c>
      <c r="E31" s="198">
        <v>436</v>
      </c>
      <c r="F31" s="213">
        <v>7.05</v>
      </c>
      <c r="G31" s="198">
        <f>IF(AND(D31= "",E31= ""), 0, ROUND(ROUND(F31, 2) * ROUND(IF(E31="",D31,E31),  3), 2))</f>
        <v>3073.8</v>
      </c>
      <c r="H31" s="198"/>
      <c r="I31" s="213" t="s">
        <v>60</v>
      </c>
      <c r="J31" s="213">
        <v>0</v>
      </c>
      <c r="K31" s="198">
        <v>513</v>
      </c>
      <c r="L31" s="213">
        <v>9.7799999999999994</v>
      </c>
      <c r="M31" s="198">
        <f>IF(AND(J31= "",K31= ""), 0, ROUND(ROUND(L31, 2) * ROUND(IF(K31="",J31,K31),  3), 2))</f>
        <v>5017.1400000000003</v>
      </c>
      <c r="N31" s="198"/>
      <c r="O31" s="213" t="s">
        <v>60</v>
      </c>
      <c r="P31" s="213">
        <v>0</v>
      </c>
      <c r="Q31" s="198">
        <v>200</v>
      </c>
      <c r="R31" s="213">
        <v>15</v>
      </c>
      <c r="S31" s="198">
        <f>IF(AND(P31= "",Q31= ""), 0, ROUND(ROUND(R31, 2) * ROUND(IF(Q31="",P31,Q31),  3), 2))</f>
        <v>3000</v>
      </c>
      <c r="T31" s="198"/>
    </row>
    <row r="32" spans="1:20">
      <c r="A32" s="42" t="s">
        <v>63</v>
      </c>
      <c r="B32" s="163" t="s">
        <v>64</v>
      </c>
      <c r="C32" s="213" t="s">
        <v>60</v>
      </c>
      <c r="D32" s="213">
        <v>0</v>
      </c>
      <c r="E32" s="198">
        <v>147</v>
      </c>
      <c r="F32" s="213">
        <v>5.2</v>
      </c>
      <c r="G32" s="198">
        <f>IF(AND(D32= "",E32= ""), 0, ROUND(ROUND(F32, 2) * ROUND(IF(E32="",D32,E32),  3), 2))</f>
        <v>764.4</v>
      </c>
      <c r="H32" s="198"/>
      <c r="I32" s="213" t="s">
        <v>60</v>
      </c>
      <c r="J32" s="213">
        <v>0</v>
      </c>
      <c r="K32" s="198">
        <v>130</v>
      </c>
      <c r="L32" s="213">
        <v>4.82</v>
      </c>
      <c r="M32" s="198">
        <f>IF(AND(J32= "",K32= ""), 0, ROUND(ROUND(L32, 2) * ROUND(IF(K32="",J32,K32),  3), 2))</f>
        <v>626.6</v>
      </c>
      <c r="N32" s="198"/>
      <c r="O32" s="213" t="s">
        <v>60</v>
      </c>
      <c r="P32" s="213">
        <v>0</v>
      </c>
      <c r="Q32" s="198">
        <v>225</v>
      </c>
      <c r="R32" s="213">
        <v>1.5</v>
      </c>
      <c r="S32" s="198">
        <f>IF(AND(P32= "",Q32= ""), 0, ROUND(ROUND(R32, 2) * ROUND(IF(Q32="",P32,Q32),  3), 2))</f>
        <v>337.5</v>
      </c>
      <c r="T32" s="198"/>
    </row>
    <row r="33" spans="1:20">
      <c r="A33" s="42" t="s">
        <v>65</v>
      </c>
      <c r="B33" s="163" t="s">
        <v>66</v>
      </c>
      <c r="C33" s="213" t="s">
        <v>60</v>
      </c>
      <c r="D33" s="213">
        <v>0</v>
      </c>
      <c r="E33" s="198">
        <v>147</v>
      </c>
      <c r="F33" s="213">
        <v>14.15</v>
      </c>
      <c r="G33" s="198">
        <f>IF(AND(D33= "",E33= ""), 0, ROUND(ROUND(F33, 2) * ROUND(IF(E33="",D33,E33),  3), 2))</f>
        <v>2080.0500000000002</v>
      </c>
      <c r="H33" s="198"/>
      <c r="I33" s="213" t="s">
        <v>60</v>
      </c>
      <c r="J33" s="213">
        <v>0</v>
      </c>
      <c r="K33" s="198">
        <v>130</v>
      </c>
      <c r="L33" s="213">
        <v>16.88</v>
      </c>
      <c r="M33" s="198">
        <f>IF(AND(J33= "",K33= ""), 0, ROUND(ROUND(L33, 2) * ROUND(IF(K33="",J33,K33),  3), 2))</f>
        <v>2194.4</v>
      </c>
      <c r="N33" s="198"/>
      <c r="O33" s="213" t="s">
        <v>60</v>
      </c>
      <c r="P33" s="213">
        <v>0</v>
      </c>
      <c r="Q33" s="198">
        <v>150</v>
      </c>
      <c r="R33" s="213">
        <v>4</v>
      </c>
      <c r="S33" s="198">
        <f>IF(AND(P33= "",Q33= ""), 0, ROUND(ROUND(R33, 2) * ROUND(IF(Q33="",P33,Q33),  3), 2))</f>
        <v>600</v>
      </c>
      <c r="T33" s="198"/>
    </row>
    <row r="34" spans="1:20" ht="13.8">
      <c r="A34" s="168" t="s">
        <v>67</v>
      </c>
      <c r="B34" s="37" t="s">
        <v>68</v>
      </c>
      <c r="C34" s="212"/>
      <c r="D34" s="212"/>
      <c r="E34" s="212"/>
      <c r="F34" s="212"/>
      <c r="G34" s="197"/>
      <c r="H34" s="212"/>
      <c r="I34" s="212"/>
      <c r="J34" s="212"/>
      <c r="K34" s="212"/>
      <c r="L34" s="212"/>
      <c r="M34" s="197"/>
      <c r="N34" s="212"/>
      <c r="O34" s="212"/>
      <c r="P34" s="212"/>
      <c r="Q34" s="212"/>
      <c r="R34" s="212"/>
      <c r="S34" s="197"/>
      <c r="T34" s="212"/>
    </row>
    <row r="35" spans="1:20">
      <c r="A35" s="42" t="s">
        <v>69</v>
      </c>
      <c r="B35" s="163" t="s">
        <v>70</v>
      </c>
      <c r="C35" s="213" t="s">
        <v>60</v>
      </c>
      <c r="D35" s="213">
        <v>0</v>
      </c>
      <c r="E35" s="198">
        <v>90</v>
      </c>
      <c r="F35" s="213">
        <v>5</v>
      </c>
      <c r="G35" s="198">
        <f>IF(AND(D35= "",E35= ""), 0, ROUND(ROUND(F35, 2) * ROUND(IF(E35="",D35,E35),  3), 2))</f>
        <v>450</v>
      </c>
      <c r="H35" s="198"/>
      <c r="I35" s="213" t="s">
        <v>60</v>
      </c>
      <c r="J35" s="213">
        <v>0</v>
      </c>
      <c r="K35" s="198">
        <v>431</v>
      </c>
      <c r="L35" s="213">
        <v>4.46</v>
      </c>
      <c r="M35" s="198">
        <f>IF(AND(J35= "",K35= ""), 0, ROUND(ROUND(L35, 2) * ROUND(IF(K35="",J35,K35),  3), 2))</f>
        <v>1922.26</v>
      </c>
      <c r="N35" s="198"/>
      <c r="O35" s="213" t="s">
        <v>60</v>
      </c>
      <c r="P35" s="213">
        <v>0</v>
      </c>
      <c r="Q35" s="198"/>
      <c r="R35" s="213">
        <v>0</v>
      </c>
      <c r="S35" s="198">
        <f t="shared" ref="S35:S40" si="3">IF(AND(P35= "",Q35= ""), 0, ROUND(ROUND(R35, 2) * ROUND(IF(Q35="",P35,Q35),  3), 2))</f>
        <v>0</v>
      </c>
      <c r="T35" s="198"/>
    </row>
    <row r="36" spans="1:20">
      <c r="A36" s="42" t="s">
        <v>69</v>
      </c>
      <c r="B36" s="163" t="s">
        <v>71</v>
      </c>
      <c r="C36" s="213" t="s">
        <v>60</v>
      </c>
      <c r="D36" s="213">
        <v>0</v>
      </c>
      <c r="E36" s="198">
        <v>410</v>
      </c>
      <c r="F36" s="213">
        <v>5</v>
      </c>
      <c r="G36" s="198">
        <f>IF(AND(D36= "",E36= ""), 0, ROUND(ROUND(F36, 2) * ROUND(IF(E36="",D36,E36),  3), 2))</f>
        <v>2050</v>
      </c>
      <c r="H36" s="198"/>
      <c r="I36" s="213" t="s">
        <v>60</v>
      </c>
      <c r="J36" s="213">
        <v>0</v>
      </c>
      <c r="K36" s="198">
        <v>173</v>
      </c>
      <c r="L36" s="213">
        <v>5.55</v>
      </c>
      <c r="M36" s="198">
        <f>IF(AND(J36= "",K36= ""), 0, ROUND(ROUND(L36, 2) * ROUND(IF(K36="",J36,K36),  3), 2))</f>
        <v>960.15</v>
      </c>
      <c r="N36" s="198"/>
      <c r="O36" s="213" t="s">
        <v>60</v>
      </c>
      <c r="P36" s="213">
        <v>0</v>
      </c>
      <c r="Q36" s="198"/>
      <c r="R36" s="213">
        <v>0</v>
      </c>
      <c r="S36" s="198">
        <f t="shared" si="3"/>
        <v>0</v>
      </c>
      <c r="T36" s="198"/>
    </row>
    <row r="37" spans="1:20">
      <c r="A37" s="42"/>
      <c r="B37" s="163" t="s">
        <v>444</v>
      </c>
      <c r="C37" s="213"/>
      <c r="D37" s="213"/>
      <c r="E37" s="198"/>
      <c r="F37" s="213"/>
      <c r="G37" s="198"/>
      <c r="H37" s="198"/>
      <c r="I37" s="213"/>
      <c r="J37" s="213"/>
      <c r="K37" s="198"/>
      <c r="L37" s="213"/>
      <c r="M37" s="198"/>
      <c r="N37" s="198"/>
      <c r="O37" s="213" t="s">
        <v>60</v>
      </c>
      <c r="P37" s="213"/>
      <c r="Q37" s="198">
        <v>745</v>
      </c>
      <c r="R37" s="213">
        <v>5.3</v>
      </c>
      <c r="S37" s="198">
        <f t="shared" si="3"/>
        <v>3948.5</v>
      </c>
      <c r="T37" s="198"/>
    </row>
    <row r="38" spans="1:20">
      <c r="A38" s="42" t="s">
        <v>72</v>
      </c>
      <c r="B38" s="163" t="s">
        <v>73</v>
      </c>
      <c r="C38" s="213" t="s">
        <v>60</v>
      </c>
      <c r="D38" s="213">
        <v>0</v>
      </c>
      <c r="E38" s="198">
        <v>80</v>
      </c>
      <c r="F38" s="213">
        <v>17.100000000000001</v>
      </c>
      <c r="G38" s="198">
        <f>IF(AND(D38= "",E38= ""), 0, ROUND(ROUND(F38, 2) * ROUND(IF(E38="",D38,E38),  3), 2))</f>
        <v>1368</v>
      </c>
      <c r="H38" s="198"/>
      <c r="I38" s="213" t="s">
        <v>60</v>
      </c>
      <c r="J38" s="213">
        <v>0</v>
      </c>
      <c r="K38" s="198">
        <v>8</v>
      </c>
      <c r="L38" s="213">
        <v>42.09</v>
      </c>
      <c r="M38" s="198">
        <f>IF(AND(J38= "",K38= ""), 0, ROUND(ROUND(L38, 2) * ROUND(IF(K38="",J38,K38),  3), 2))</f>
        <v>336.72</v>
      </c>
      <c r="N38" s="198"/>
      <c r="O38" s="213" t="s">
        <v>60</v>
      </c>
      <c r="P38" s="213">
        <v>0</v>
      </c>
      <c r="Q38" s="198">
        <v>0</v>
      </c>
      <c r="R38" s="213">
        <v>0</v>
      </c>
      <c r="S38" s="198">
        <f t="shared" si="3"/>
        <v>0</v>
      </c>
      <c r="T38" s="198"/>
    </row>
    <row r="39" spans="1:20">
      <c r="A39" s="42" t="s">
        <v>74</v>
      </c>
      <c r="B39" s="163" t="s">
        <v>75</v>
      </c>
      <c r="C39" s="213" t="s">
        <v>60</v>
      </c>
      <c r="D39" s="213">
        <v>0</v>
      </c>
      <c r="E39" s="198">
        <v>120</v>
      </c>
      <c r="F39" s="213">
        <v>5</v>
      </c>
      <c r="G39" s="198">
        <f>IF(AND(D39= "",E39= ""), 0, ROUND(ROUND(F39, 2) * ROUND(IF(E39="",D39,E39),  3), 2))</f>
        <v>600</v>
      </c>
      <c r="H39" s="198"/>
      <c r="I39" s="213" t="s">
        <v>60</v>
      </c>
      <c r="J39" s="213">
        <v>0</v>
      </c>
      <c r="K39" s="198">
        <v>82</v>
      </c>
      <c r="L39" s="213">
        <v>17.850000000000001</v>
      </c>
      <c r="M39" s="198">
        <f>IF(AND(J39= "",K39= ""), 0, ROUND(ROUND(L39, 2) * ROUND(IF(K39="",J39,K39),  3), 2))</f>
        <v>1463.7</v>
      </c>
      <c r="N39" s="198"/>
      <c r="O39" s="213" t="s">
        <v>60</v>
      </c>
      <c r="P39" s="213">
        <v>0</v>
      </c>
      <c r="Q39" s="198">
        <v>150</v>
      </c>
      <c r="R39" s="213">
        <v>5.3</v>
      </c>
      <c r="S39" s="198">
        <f t="shared" si="3"/>
        <v>795</v>
      </c>
      <c r="T39" s="198"/>
    </row>
    <row r="40" spans="1:20">
      <c r="A40" s="42" t="s">
        <v>76</v>
      </c>
      <c r="B40" s="163" t="s">
        <v>77</v>
      </c>
      <c r="C40" s="213" t="s">
        <v>60</v>
      </c>
      <c r="D40" s="213">
        <v>0</v>
      </c>
      <c r="E40" s="198">
        <v>620</v>
      </c>
      <c r="F40" s="213">
        <v>17.25</v>
      </c>
      <c r="G40" s="198">
        <f>IF(AND(D40= "",E40= ""), 0, ROUND(ROUND(F40, 2) * ROUND(IF(E40="",D40,E40),  3), 2))</f>
        <v>10695</v>
      </c>
      <c r="H40" s="198"/>
      <c r="I40" s="213" t="s">
        <v>60</v>
      </c>
      <c r="J40" s="213">
        <v>0</v>
      </c>
      <c r="K40" s="198">
        <v>678</v>
      </c>
      <c r="L40" s="213">
        <v>11.1</v>
      </c>
      <c r="M40" s="198">
        <f>IF(AND(J40= "",K40= ""), 0, ROUND(ROUND(L40, 2) * ROUND(IF(K40="",J40,K40),  3), 2))</f>
        <v>7525.8</v>
      </c>
      <c r="N40" s="198"/>
      <c r="O40" s="213" t="s">
        <v>60</v>
      </c>
      <c r="P40" s="213">
        <v>0</v>
      </c>
      <c r="Q40" s="198">
        <v>905</v>
      </c>
      <c r="R40" s="213">
        <v>15</v>
      </c>
      <c r="S40" s="198">
        <f t="shared" si="3"/>
        <v>13575</v>
      </c>
      <c r="T40" s="198"/>
    </row>
    <row r="41" spans="1:20" ht="13.8">
      <c r="A41" s="168" t="s">
        <v>78</v>
      </c>
      <c r="B41" s="39" t="s">
        <v>79</v>
      </c>
      <c r="C41" s="211"/>
      <c r="D41" s="211"/>
      <c r="E41" s="211"/>
      <c r="F41" s="211"/>
      <c r="G41" s="196"/>
      <c r="H41" s="211"/>
      <c r="I41" s="211"/>
      <c r="J41" s="211"/>
      <c r="K41" s="211"/>
      <c r="L41" s="211"/>
      <c r="M41" s="196"/>
      <c r="N41" s="211"/>
      <c r="O41" s="211"/>
      <c r="P41" s="211"/>
      <c r="Q41" s="211"/>
      <c r="R41" s="211"/>
      <c r="S41" s="196"/>
      <c r="T41" s="211"/>
    </row>
    <row r="42" spans="1:20" ht="13.8">
      <c r="A42" s="168" t="s">
        <v>80</v>
      </c>
      <c r="B42" s="37" t="s">
        <v>81</v>
      </c>
      <c r="C42" s="212"/>
      <c r="D42" s="212"/>
      <c r="E42" s="212"/>
      <c r="F42" s="212"/>
      <c r="G42" s="197"/>
      <c r="H42" s="212"/>
      <c r="I42" s="212"/>
      <c r="J42" s="212"/>
      <c r="K42" s="212"/>
      <c r="L42" s="212"/>
      <c r="M42" s="197"/>
      <c r="N42" s="212"/>
      <c r="O42" s="212"/>
      <c r="P42" s="212"/>
      <c r="Q42" s="212"/>
      <c r="R42" s="212"/>
      <c r="S42" s="197"/>
      <c r="T42" s="212"/>
    </row>
    <row r="43" spans="1:20" ht="13.8">
      <c r="A43" s="168" t="s">
        <v>82</v>
      </c>
      <c r="B43" s="40" t="s">
        <v>83</v>
      </c>
      <c r="C43" s="215"/>
      <c r="D43" s="215"/>
      <c r="E43" s="215"/>
      <c r="F43" s="215"/>
      <c r="G43" s="200"/>
      <c r="H43" s="215"/>
      <c r="I43" s="215"/>
      <c r="J43" s="215"/>
      <c r="K43" s="215"/>
      <c r="L43" s="215"/>
      <c r="M43" s="200"/>
      <c r="N43" s="215"/>
      <c r="O43" s="215"/>
      <c r="P43" s="215"/>
      <c r="Q43" s="215"/>
      <c r="R43" s="215"/>
      <c r="S43" s="200"/>
      <c r="T43" s="215"/>
    </row>
    <row r="44" spans="1:20">
      <c r="A44" s="42" t="s">
        <v>84</v>
      </c>
      <c r="B44" s="163" t="s">
        <v>85</v>
      </c>
      <c r="C44" s="213" t="s">
        <v>86</v>
      </c>
      <c r="D44" s="213">
        <v>0</v>
      </c>
      <c r="E44" s="198">
        <v>87.5</v>
      </c>
      <c r="F44" s="213">
        <v>50</v>
      </c>
      <c r="G44" s="198">
        <f>IF(AND(D44= "",E44= ""), 0, ROUND(ROUND(F44, 2) * ROUND(IF(E44="",D44,E44),  2), 2))</f>
        <v>4375</v>
      </c>
      <c r="H44" s="198"/>
      <c r="I44" s="213" t="s">
        <v>86</v>
      </c>
      <c r="J44" s="213">
        <v>0</v>
      </c>
      <c r="K44" s="198">
        <v>66</v>
      </c>
      <c r="L44" s="213">
        <v>92.86</v>
      </c>
      <c r="M44" s="198">
        <f>IF(AND(J44= "",K44= ""), 0, ROUND(ROUND(L44, 2) * ROUND(IF(K44="",J44,K44),  2), 2))</f>
        <v>6128.76</v>
      </c>
      <c r="N44" s="198"/>
      <c r="O44" s="213" t="s">
        <v>86</v>
      </c>
      <c r="P44" s="213">
        <v>0</v>
      </c>
      <c r="Q44" s="198">
        <v>25</v>
      </c>
      <c r="R44" s="213">
        <v>45</v>
      </c>
      <c r="S44" s="198">
        <f>IF(AND(P44= "",Q44= ""), 0, ROUND(ROUND(R44, 2) * ROUND(IF(Q44="",P44,Q44),  2), 2))</f>
        <v>1125</v>
      </c>
      <c r="T44" s="198"/>
    </row>
    <row r="45" spans="1:20" ht="13.8">
      <c r="A45" s="168" t="s">
        <v>87</v>
      </c>
      <c r="B45" s="40" t="s">
        <v>88</v>
      </c>
      <c r="C45" s="215"/>
      <c r="D45" s="215"/>
      <c r="E45" s="215"/>
      <c r="F45" s="215"/>
      <c r="G45" s="200"/>
      <c r="H45" s="215"/>
      <c r="I45" s="215"/>
      <c r="J45" s="215"/>
      <c r="K45" s="215"/>
      <c r="L45" s="215"/>
      <c r="M45" s="200"/>
      <c r="N45" s="215"/>
      <c r="O45" s="215"/>
      <c r="P45" s="215"/>
      <c r="Q45" s="215"/>
      <c r="R45" s="215"/>
      <c r="S45" s="200"/>
      <c r="T45" s="215"/>
    </row>
    <row r="46" spans="1:20">
      <c r="A46" s="42" t="s">
        <v>89</v>
      </c>
      <c r="B46" s="163" t="s">
        <v>85</v>
      </c>
      <c r="C46" s="213" t="s">
        <v>86</v>
      </c>
      <c r="D46" s="213">
        <v>0</v>
      </c>
      <c r="E46" s="198">
        <v>12.5</v>
      </c>
      <c r="F46" s="213">
        <v>75</v>
      </c>
      <c r="G46" s="198">
        <f t="shared" ref="G46:G52" si="4">IF(AND(D46= "",E46= ""), 0, ROUND(ROUND(F46, 2) * ROUND(IF(E46="",D46,E46),  2), 2))</f>
        <v>937.5</v>
      </c>
      <c r="H46" s="198"/>
      <c r="I46" s="213" t="s">
        <v>86</v>
      </c>
      <c r="J46" s="213">
        <v>0</v>
      </c>
      <c r="K46" s="198">
        <v>14</v>
      </c>
      <c r="L46" s="213">
        <v>92.86</v>
      </c>
      <c r="M46" s="198">
        <f t="shared" ref="M46:M52" si="5">IF(AND(J46= "",K46= ""), 0, ROUND(ROUND(L46, 2) * ROUND(IF(K46="",J46,K46),  2), 2))</f>
        <v>1300.04</v>
      </c>
      <c r="N46" s="198"/>
      <c r="O46" s="213" t="s">
        <v>86</v>
      </c>
      <c r="P46" s="213">
        <v>0</v>
      </c>
      <c r="Q46" s="198">
        <v>0</v>
      </c>
      <c r="R46" s="213">
        <v>0</v>
      </c>
      <c r="S46" s="198">
        <f t="shared" ref="S46:S52" si="6">IF(AND(P46= "",Q46= ""), 0, ROUND(ROUND(R46, 2) * ROUND(IF(Q46="",P46,Q46),  2), 2))</f>
        <v>0</v>
      </c>
      <c r="T46" s="198"/>
    </row>
    <row r="47" spans="1:20">
      <c r="A47" s="42" t="s">
        <v>89</v>
      </c>
      <c r="B47" s="163" t="s">
        <v>90</v>
      </c>
      <c r="C47" s="213" t="s">
        <v>86</v>
      </c>
      <c r="D47" s="213">
        <v>0</v>
      </c>
      <c r="E47" s="198">
        <v>4</v>
      </c>
      <c r="F47" s="213">
        <v>77</v>
      </c>
      <c r="G47" s="198">
        <f t="shared" si="4"/>
        <v>308</v>
      </c>
      <c r="H47" s="198"/>
      <c r="I47" s="213" t="s">
        <v>86</v>
      </c>
      <c r="J47" s="213">
        <v>0</v>
      </c>
      <c r="K47" s="198">
        <v>4</v>
      </c>
      <c r="L47" s="213">
        <v>94.25</v>
      </c>
      <c r="M47" s="198">
        <f t="shared" si="5"/>
        <v>377</v>
      </c>
      <c r="N47" s="198"/>
      <c r="O47" s="213" t="s">
        <v>86</v>
      </c>
      <c r="P47" s="213">
        <v>0</v>
      </c>
      <c r="Q47" s="198">
        <v>5</v>
      </c>
      <c r="R47" s="213">
        <v>40</v>
      </c>
      <c r="S47" s="198">
        <f t="shared" si="6"/>
        <v>200</v>
      </c>
      <c r="T47" s="198"/>
    </row>
    <row r="48" spans="1:20">
      <c r="A48" s="42" t="s">
        <v>91</v>
      </c>
      <c r="B48" s="163" t="s">
        <v>92</v>
      </c>
      <c r="C48" s="213" t="s">
        <v>86</v>
      </c>
      <c r="D48" s="213">
        <v>0</v>
      </c>
      <c r="E48" s="198">
        <v>0</v>
      </c>
      <c r="F48" s="213">
        <v>79</v>
      </c>
      <c r="G48" s="198">
        <f t="shared" si="4"/>
        <v>0</v>
      </c>
      <c r="H48" s="198"/>
      <c r="I48" s="213" t="s">
        <v>86</v>
      </c>
      <c r="J48" s="213">
        <v>0</v>
      </c>
      <c r="K48" s="198">
        <v>0</v>
      </c>
      <c r="L48" s="213">
        <v>100.22</v>
      </c>
      <c r="M48" s="198">
        <f t="shared" si="5"/>
        <v>0</v>
      </c>
      <c r="N48" s="198"/>
      <c r="O48" s="213" t="s">
        <v>86</v>
      </c>
      <c r="P48" s="213">
        <v>0</v>
      </c>
      <c r="Q48" s="198">
        <v>0</v>
      </c>
      <c r="R48" s="213">
        <v>0</v>
      </c>
      <c r="S48" s="198">
        <f t="shared" si="6"/>
        <v>0</v>
      </c>
      <c r="T48" s="198"/>
    </row>
    <row r="49" spans="1:20">
      <c r="A49" s="42" t="s">
        <v>93</v>
      </c>
      <c r="B49" s="163" t="s">
        <v>94</v>
      </c>
      <c r="C49" s="213" t="s">
        <v>86</v>
      </c>
      <c r="D49" s="213">
        <v>0</v>
      </c>
      <c r="E49" s="198">
        <v>0</v>
      </c>
      <c r="F49" s="213">
        <v>80</v>
      </c>
      <c r="G49" s="198">
        <f t="shared" si="4"/>
        <v>0</v>
      </c>
      <c r="H49" s="198"/>
      <c r="I49" s="213" t="s">
        <v>86</v>
      </c>
      <c r="J49" s="213">
        <v>0</v>
      </c>
      <c r="K49" s="198">
        <v>26</v>
      </c>
      <c r="L49" s="213">
        <v>103.24</v>
      </c>
      <c r="M49" s="198">
        <f t="shared" si="5"/>
        <v>2684.24</v>
      </c>
      <c r="N49" s="198"/>
      <c r="O49" s="213" t="s">
        <v>86</v>
      </c>
      <c r="P49" s="213">
        <v>0</v>
      </c>
      <c r="Q49" s="198">
        <v>25</v>
      </c>
      <c r="R49" s="213">
        <v>35</v>
      </c>
      <c r="S49" s="198">
        <f t="shared" si="6"/>
        <v>875</v>
      </c>
      <c r="T49" s="198"/>
    </row>
    <row r="50" spans="1:20">
      <c r="A50" s="42" t="s">
        <v>95</v>
      </c>
      <c r="B50" s="163" t="s">
        <v>96</v>
      </c>
      <c r="C50" s="213" t="s">
        <v>86</v>
      </c>
      <c r="D50" s="213">
        <v>0</v>
      </c>
      <c r="E50" s="198">
        <v>25</v>
      </c>
      <c r="F50" s="213">
        <v>70</v>
      </c>
      <c r="G50" s="198">
        <f t="shared" si="4"/>
        <v>1750</v>
      </c>
      <c r="H50" s="198"/>
      <c r="I50" s="213" t="s">
        <v>86</v>
      </c>
      <c r="J50" s="213">
        <v>0</v>
      </c>
      <c r="K50" s="198">
        <v>0</v>
      </c>
      <c r="L50" s="213">
        <v>105.8</v>
      </c>
      <c r="M50" s="198">
        <f t="shared" si="5"/>
        <v>0</v>
      </c>
      <c r="N50" s="198"/>
      <c r="O50" s="213" t="s">
        <v>86</v>
      </c>
      <c r="P50" s="213">
        <v>0</v>
      </c>
      <c r="Q50" s="198">
        <v>25</v>
      </c>
      <c r="R50" s="213">
        <v>52</v>
      </c>
      <c r="S50" s="198">
        <f t="shared" si="6"/>
        <v>1300</v>
      </c>
      <c r="T50" s="198"/>
    </row>
    <row r="51" spans="1:20">
      <c r="A51" s="42" t="s">
        <v>97</v>
      </c>
      <c r="B51" s="163" t="s">
        <v>98</v>
      </c>
      <c r="C51" s="213" t="s">
        <v>86</v>
      </c>
      <c r="D51" s="213">
        <v>0</v>
      </c>
      <c r="E51" s="198">
        <v>52</v>
      </c>
      <c r="F51" s="213">
        <v>72</v>
      </c>
      <c r="G51" s="198">
        <f t="shared" si="4"/>
        <v>3744</v>
      </c>
      <c r="H51" s="198"/>
      <c r="I51" s="213" t="s">
        <v>86</v>
      </c>
      <c r="J51" s="213">
        <v>0</v>
      </c>
      <c r="K51" s="198">
        <v>55</v>
      </c>
      <c r="L51" s="213">
        <v>112.58</v>
      </c>
      <c r="M51" s="198">
        <f t="shared" si="5"/>
        <v>6191.9</v>
      </c>
      <c r="N51" s="198"/>
      <c r="O51" s="213" t="s">
        <v>86</v>
      </c>
      <c r="P51" s="213">
        <v>0</v>
      </c>
      <c r="Q51" s="198">
        <v>38</v>
      </c>
      <c r="R51" s="213">
        <v>65</v>
      </c>
      <c r="S51" s="198">
        <f t="shared" si="6"/>
        <v>2470</v>
      </c>
      <c r="T51" s="198"/>
    </row>
    <row r="52" spans="1:20">
      <c r="A52" s="42" t="s">
        <v>99</v>
      </c>
      <c r="B52" s="163" t="s">
        <v>100</v>
      </c>
      <c r="C52" s="213" t="s">
        <v>86</v>
      </c>
      <c r="D52" s="213">
        <v>0</v>
      </c>
      <c r="E52" s="198">
        <v>0</v>
      </c>
      <c r="F52" s="213">
        <v>85</v>
      </c>
      <c r="G52" s="198">
        <f t="shared" si="4"/>
        <v>0</v>
      </c>
      <c r="H52" s="198"/>
      <c r="I52" s="213" t="s">
        <v>86</v>
      </c>
      <c r="J52" s="213">
        <v>0</v>
      </c>
      <c r="K52" s="198">
        <v>0</v>
      </c>
      <c r="L52" s="213">
        <v>130.15</v>
      </c>
      <c r="M52" s="198">
        <f t="shared" si="5"/>
        <v>0</v>
      </c>
      <c r="N52" s="198"/>
      <c r="O52" s="213" t="s">
        <v>86</v>
      </c>
      <c r="P52" s="213">
        <v>0</v>
      </c>
      <c r="Q52" s="198">
        <v>15</v>
      </c>
      <c r="R52" s="213">
        <v>65</v>
      </c>
      <c r="S52" s="198">
        <f t="shared" si="6"/>
        <v>975</v>
      </c>
      <c r="T52" s="198"/>
    </row>
    <row r="53" spans="1:20" ht="13.8">
      <c r="A53" s="168" t="s">
        <v>101</v>
      </c>
      <c r="B53" s="37" t="s">
        <v>102</v>
      </c>
      <c r="C53" s="212"/>
      <c r="D53" s="212"/>
      <c r="E53" s="212"/>
      <c r="F53" s="212"/>
      <c r="G53" s="197"/>
      <c r="H53" s="212"/>
      <c r="I53" s="212"/>
      <c r="J53" s="212"/>
      <c r="K53" s="212"/>
      <c r="L53" s="212"/>
      <c r="M53" s="197"/>
      <c r="N53" s="212"/>
      <c r="O53" s="212"/>
      <c r="P53" s="212"/>
      <c r="Q53" s="212"/>
      <c r="R53" s="212"/>
      <c r="S53" s="197"/>
      <c r="T53" s="212"/>
    </row>
    <row r="54" spans="1:20" ht="13.8">
      <c r="A54" s="168" t="s">
        <v>103</v>
      </c>
      <c r="B54" s="40" t="s">
        <v>104</v>
      </c>
      <c r="C54" s="215"/>
      <c r="D54" s="215"/>
      <c r="E54" s="215"/>
      <c r="F54" s="215"/>
      <c r="G54" s="200"/>
      <c r="H54" s="215"/>
      <c r="I54" s="215"/>
      <c r="J54" s="215"/>
      <c r="K54" s="215"/>
      <c r="L54" s="215"/>
      <c r="M54" s="200"/>
      <c r="N54" s="215"/>
      <c r="O54" s="215"/>
      <c r="P54" s="215"/>
      <c r="Q54" s="215"/>
      <c r="R54" s="215"/>
      <c r="S54" s="200"/>
      <c r="T54" s="215"/>
    </row>
    <row r="55" spans="1:20">
      <c r="A55" s="42" t="s">
        <v>105</v>
      </c>
      <c r="B55" s="163" t="s">
        <v>106</v>
      </c>
      <c r="C55" s="213" t="s">
        <v>1</v>
      </c>
      <c r="D55" s="213">
        <v>4</v>
      </c>
      <c r="E55" s="198">
        <v>4</v>
      </c>
      <c r="F55" s="213">
        <v>575</v>
      </c>
      <c r="G55" s="198">
        <f>IF(AND(D55= "",E55= ""), 0, ROUND(ROUND(F55, 2) * ROUND(IF(E55="",D55,E55),  0), 2))</f>
        <v>2300</v>
      </c>
      <c r="H55" s="198"/>
      <c r="I55" s="213" t="s">
        <v>1</v>
      </c>
      <c r="J55" s="213">
        <v>4</v>
      </c>
      <c r="K55" s="198"/>
      <c r="L55" s="213">
        <v>621.05999999999995</v>
      </c>
      <c r="M55" s="198">
        <f>IF(AND(J55= "",K55= ""), 0, ROUND(ROUND(L55, 2) * ROUND(IF(K55="",J55,K55),  0), 2))</f>
        <v>2484.2399999999998</v>
      </c>
      <c r="N55" s="198"/>
      <c r="O55" s="213" t="s">
        <v>1</v>
      </c>
      <c r="P55" s="213">
        <v>4</v>
      </c>
      <c r="Q55" s="198"/>
      <c r="R55" s="213">
        <v>620</v>
      </c>
      <c r="S55" s="198">
        <f>IF(AND(P55= "",Q55= ""), 0, ROUND(ROUND(R55, 2) * ROUND(IF(Q55="",P55,Q55),  0), 2))</f>
        <v>2480</v>
      </c>
      <c r="T55" s="198"/>
    </row>
    <row r="56" spans="1:20" ht="13.8">
      <c r="A56" s="168" t="s">
        <v>107</v>
      </c>
      <c r="B56" s="40" t="s">
        <v>108</v>
      </c>
      <c r="C56" s="215"/>
      <c r="D56" s="215"/>
      <c r="E56" s="215"/>
      <c r="F56" s="215"/>
      <c r="G56" s="200"/>
      <c r="H56" s="215"/>
      <c r="I56" s="215"/>
      <c r="J56" s="215"/>
      <c r="K56" s="215"/>
      <c r="L56" s="215"/>
      <c r="M56" s="200"/>
      <c r="N56" s="215"/>
      <c r="O56" s="215"/>
      <c r="P56" s="215"/>
      <c r="Q56" s="215"/>
      <c r="R56" s="215"/>
      <c r="S56" s="200"/>
      <c r="T56" s="215"/>
    </row>
    <row r="57" spans="1:20">
      <c r="A57" s="42" t="s">
        <v>109</v>
      </c>
      <c r="B57" s="163" t="s">
        <v>106</v>
      </c>
      <c r="C57" s="213" t="s">
        <v>1</v>
      </c>
      <c r="D57" s="213">
        <v>5</v>
      </c>
      <c r="E57" s="198">
        <v>5</v>
      </c>
      <c r="F57" s="213">
        <v>550</v>
      </c>
      <c r="G57" s="198">
        <f>IF(AND(D57= "",E57= ""), 0, ROUND(ROUND(F57, 2) * ROUND(IF(E57="",D57,E57),  0), 2))</f>
        <v>2750</v>
      </c>
      <c r="H57" s="198"/>
      <c r="I57" s="213" t="s">
        <v>1</v>
      </c>
      <c r="J57" s="213">
        <v>5</v>
      </c>
      <c r="K57" s="198"/>
      <c r="L57" s="213">
        <v>560.16</v>
      </c>
      <c r="M57" s="198">
        <f>IF(AND(J57= "",K57= ""), 0, ROUND(ROUND(L57, 2) * ROUND(IF(K57="",J57,K57),  0), 2))</f>
        <v>2800.8</v>
      </c>
      <c r="N57" s="198"/>
      <c r="O57" s="213" t="s">
        <v>1</v>
      </c>
      <c r="P57" s="213">
        <v>5</v>
      </c>
      <c r="Q57" s="198">
        <v>6</v>
      </c>
      <c r="R57" s="213">
        <v>620</v>
      </c>
      <c r="S57" s="198">
        <f>IF(AND(P57= "",Q57= ""), 0, ROUND(ROUND(R57, 2) * ROUND(IF(Q57="",P57,Q57),  0), 2))</f>
        <v>3720</v>
      </c>
      <c r="T57" s="198"/>
    </row>
    <row r="58" spans="1:20" ht="13.8">
      <c r="A58" s="168" t="s">
        <v>110</v>
      </c>
      <c r="B58" s="37" t="s">
        <v>111</v>
      </c>
      <c r="C58" s="212"/>
      <c r="D58" s="212"/>
      <c r="E58" s="212"/>
      <c r="F58" s="212"/>
      <c r="G58" s="197"/>
      <c r="H58" s="212"/>
      <c r="I58" s="212"/>
      <c r="J58" s="212"/>
      <c r="K58" s="212"/>
      <c r="L58" s="212"/>
      <c r="M58" s="197"/>
      <c r="N58" s="212"/>
      <c r="O58" s="212"/>
      <c r="P58" s="212"/>
      <c r="Q58" s="212"/>
      <c r="R58" s="212"/>
      <c r="S58" s="197"/>
      <c r="T58" s="212"/>
    </row>
    <row r="59" spans="1:20" ht="13.8">
      <c r="A59" s="168" t="s">
        <v>112</v>
      </c>
      <c r="B59" s="40" t="s">
        <v>113</v>
      </c>
      <c r="C59" s="215"/>
      <c r="D59" s="215"/>
      <c r="E59" s="215"/>
      <c r="F59" s="215"/>
      <c r="G59" s="200"/>
      <c r="H59" s="215"/>
      <c r="I59" s="215"/>
      <c r="J59" s="215"/>
      <c r="K59" s="215"/>
      <c r="L59" s="215"/>
      <c r="M59" s="200"/>
      <c r="N59" s="215"/>
      <c r="O59" s="215"/>
      <c r="P59" s="215"/>
      <c r="Q59" s="215"/>
      <c r="R59" s="215"/>
      <c r="S59" s="200"/>
      <c r="T59" s="215"/>
    </row>
    <row r="60" spans="1:20">
      <c r="A60" s="42" t="s">
        <v>114</v>
      </c>
      <c r="B60" s="163" t="s">
        <v>115</v>
      </c>
      <c r="C60" s="213" t="s">
        <v>1</v>
      </c>
      <c r="D60" s="213">
        <v>0</v>
      </c>
      <c r="E60" s="198">
        <v>9</v>
      </c>
      <c r="F60" s="213">
        <v>260</v>
      </c>
      <c r="G60" s="198">
        <f>IF(AND(D60= "",E60= ""), 0, ROUND(ROUND(F60, 2) * ROUND(IF(E60="",D60,E60),  0), 2))</f>
        <v>2340</v>
      </c>
      <c r="H60" s="198"/>
      <c r="I60" s="213" t="s">
        <v>1</v>
      </c>
      <c r="J60" s="213">
        <v>0</v>
      </c>
      <c r="K60" s="198">
        <v>9</v>
      </c>
      <c r="L60" s="213">
        <v>360.02</v>
      </c>
      <c r="M60" s="198">
        <f>IF(AND(J60= "",K60= ""), 0, ROUND(ROUND(L60, 2) * ROUND(IF(K60="",J60,K60),  0), 2))</f>
        <v>3240.18</v>
      </c>
      <c r="N60" s="198"/>
      <c r="O60" s="213" t="s">
        <v>1</v>
      </c>
      <c r="P60" s="213">
        <v>0</v>
      </c>
      <c r="Q60" s="198">
        <v>5</v>
      </c>
      <c r="R60" s="213">
        <v>250</v>
      </c>
      <c r="S60" s="198">
        <f>IF(AND(P60= "",Q60= ""), 0, ROUND(ROUND(R60, 2) * ROUND(IF(Q60="",P60,Q60),  0), 2))</f>
        <v>1250</v>
      </c>
      <c r="T60" s="198"/>
    </row>
    <row r="61" spans="1:20">
      <c r="A61" s="42" t="s">
        <v>116</v>
      </c>
      <c r="B61" s="163" t="s">
        <v>117</v>
      </c>
      <c r="C61" s="213" t="s">
        <v>1</v>
      </c>
      <c r="D61" s="213">
        <v>0</v>
      </c>
      <c r="E61" s="198">
        <v>1</v>
      </c>
      <c r="F61" s="213">
        <v>600</v>
      </c>
      <c r="G61" s="198">
        <f>IF(AND(D61= "",E61= ""), 0, ROUND(ROUND(F61, 2) * ROUND(IF(E61="",D61,E61),  0), 2))</f>
        <v>600</v>
      </c>
      <c r="H61" s="198"/>
      <c r="I61" s="213" t="s">
        <v>1</v>
      </c>
      <c r="J61" s="213">
        <v>0</v>
      </c>
      <c r="K61" s="198">
        <v>6</v>
      </c>
      <c r="L61" s="213">
        <v>103.41</v>
      </c>
      <c r="M61" s="198">
        <f>IF(AND(J61= "",K61= ""), 0, ROUND(ROUND(L61, 2) * ROUND(IF(K61="",J61,K61),  0), 2))</f>
        <v>620.46</v>
      </c>
      <c r="N61" s="198"/>
      <c r="O61" s="213" t="s">
        <v>1</v>
      </c>
      <c r="P61" s="213">
        <v>0</v>
      </c>
      <c r="Q61" s="198">
        <v>4</v>
      </c>
      <c r="R61" s="213">
        <v>280</v>
      </c>
      <c r="S61" s="198">
        <f>IF(AND(P61= "",Q61= ""), 0, ROUND(ROUND(R61, 2) * ROUND(IF(Q61="",P61,Q61),  0), 2))</f>
        <v>1120</v>
      </c>
      <c r="T61" s="198"/>
    </row>
    <row r="62" spans="1:20" ht="13.8">
      <c r="A62" s="168" t="s">
        <v>118</v>
      </c>
      <c r="B62" s="40" t="s">
        <v>119</v>
      </c>
      <c r="C62" s="215"/>
      <c r="D62" s="215"/>
      <c r="E62" s="215"/>
      <c r="F62" s="215"/>
      <c r="G62" s="200"/>
      <c r="H62" s="215"/>
      <c r="I62" s="215"/>
      <c r="J62" s="215"/>
      <c r="K62" s="215"/>
      <c r="L62" s="215"/>
      <c r="M62" s="200"/>
      <c r="N62" s="215"/>
      <c r="O62" s="215"/>
      <c r="P62" s="215"/>
      <c r="Q62" s="215"/>
      <c r="R62" s="215"/>
      <c r="S62" s="200"/>
      <c r="T62" s="215"/>
    </row>
    <row r="63" spans="1:20">
      <c r="A63" s="42" t="s">
        <v>120</v>
      </c>
      <c r="B63" s="163" t="s">
        <v>121</v>
      </c>
      <c r="C63" s="213" t="s">
        <v>1</v>
      </c>
      <c r="D63" s="213">
        <v>0</v>
      </c>
      <c r="E63" s="198">
        <v>9</v>
      </c>
      <c r="F63" s="213">
        <v>260</v>
      </c>
      <c r="G63" s="198">
        <f>IF(AND(D63= "",E63= ""), 0, ROUND(ROUND(F63, 2) * ROUND(IF(E63="",D63,E63),  0), 2))</f>
        <v>2340</v>
      </c>
      <c r="H63" s="198"/>
      <c r="I63" s="213" t="s">
        <v>1</v>
      </c>
      <c r="J63" s="213">
        <v>0</v>
      </c>
      <c r="K63" s="198">
        <v>9</v>
      </c>
      <c r="L63" s="213">
        <v>346.11</v>
      </c>
      <c r="M63" s="198">
        <f>IF(AND(J63= "",K63= ""), 0, ROUND(ROUND(L63, 2) * ROUND(IF(K63="",J63,K63),  0), 2))</f>
        <v>3114.99</v>
      </c>
      <c r="N63" s="198"/>
      <c r="O63" s="213" t="s">
        <v>1</v>
      </c>
      <c r="P63" s="213">
        <v>0</v>
      </c>
      <c r="Q63" s="198">
        <v>5</v>
      </c>
      <c r="R63" s="213">
        <v>280</v>
      </c>
      <c r="S63" s="198">
        <f>IF(AND(P63= "",Q63= ""), 0, ROUND(ROUND(R63, 2) * ROUND(IF(Q63="",P63,Q63),  0), 2))</f>
        <v>1400</v>
      </c>
      <c r="T63" s="198"/>
    </row>
    <row r="64" spans="1:20">
      <c r="A64" s="42" t="s">
        <v>122</v>
      </c>
      <c r="B64" s="163" t="s">
        <v>117</v>
      </c>
      <c r="C64" s="213" t="s">
        <v>1</v>
      </c>
      <c r="D64" s="213">
        <v>0</v>
      </c>
      <c r="E64" s="198">
        <v>1</v>
      </c>
      <c r="F64" s="213">
        <v>600</v>
      </c>
      <c r="G64" s="198">
        <f>IF(AND(D64= "",E64= ""), 0, ROUND(ROUND(F64, 2) * ROUND(IF(E64="",D64,E64),  0), 2))</f>
        <v>600</v>
      </c>
      <c r="H64" s="198"/>
      <c r="I64" s="213" t="s">
        <v>1</v>
      </c>
      <c r="J64" s="213">
        <v>0</v>
      </c>
      <c r="K64" s="198">
        <v>7</v>
      </c>
      <c r="L64" s="213">
        <v>105.2</v>
      </c>
      <c r="M64" s="198">
        <f>IF(AND(J64= "",K64= ""), 0, ROUND(ROUND(L64, 2) * ROUND(IF(K64="",J64,K64),  0), 2))</f>
        <v>736.4</v>
      </c>
      <c r="N64" s="198"/>
      <c r="O64" s="213" t="s">
        <v>1</v>
      </c>
      <c r="P64" s="213">
        <v>0</v>
      </c>
      <c r="Q64" s="198">
        <v>4</v>
      </c>
      <c r="R64" s="213">
        <v>280</v>
      </c>
      <c r="S64" s="198">
        <f>IF(AND(P64= "",Q64= ""), 0, ROUND(ROUND(R64, 2) * ROUND(IF(Q64="",P64,Q64),  0), 2))</f>
        <v>1120</v>
      </c>
      <c r="T64" s="198"/>
    </row>
    <row r="65" spans="1:20" ht="13.8">
      <c r="A65" s="168" t="s">
        <v>123</v>
      </c>
      <c r="B65" s="37" t="s">
        <v>124</v>
      </c>
      <c r="C65" s="212"/>
      <c r="D65" s="212"/>
      <c r="E65" s="212"/>
      <c r="F65" s="212"/>
      <c r="G65" s="197"/>
      <c r="H65" s="212"/>
      <c r="I65" s="212"/>
      <c r="J65" s="212"/>
      <c r="K65" s="212"/>
      <c r="L65" s="212"/>
      <c r="M65" s="197"/>
      <c r="N65" s="212"/>
      <c r="O65" s="212"/>
      <c r="P65" s="212"/>
      <c r="Q65" s="212"/>
      <c r="R65" s="212"/>
      <c r="S65" s="197"/>
      <c r="T65" s="212"/>
    </row>
    <row r="66" spans="1:20">
      <c r="A66" s="42" t="s">
        <v>125</v>
      </c>
      <c r="B66" s="163" t="s">
        <v>126</v>
      </c>
      <c r="C66" s="213" t="s">
        <v>1</v>
      </c>
      <c r="D66" s="213">
        <v>0</v>
      </c>
      <c r="E66" s="198">
        <v>0</v>
      </c>
      <c r="F66" s="213"/>
      <c r="G66" s="198">
        <f>IF(AND(D66= "",E66= ""), 0, ROUND(ROUND(F66, 2) * ROUND(IF(E66="",D66,E66),  0), 2))</f>
        <v>0</v>
      </c>
      <c r="H66" s="198"/>
      <c r="I66" s="213" t="s">
        <v>1</v>
      </c>
      <c r="J66" s="213">
        <v>0</v>
      </c>
      <c r="K66" s="198">
        <v>0</v>
      </c>
      <c r="L66" s="213">
        <v>0</v>
      </c>
      <c r="M66" s="198">
        <f>IF(AND(J66= "",K66= ""), 0, ROUND(ROUND(L66, 2) * ROUND(IF(K66="",J66,K66),  0), 2))</f>
        <v>0</v>
      </c>
      <c r="N66" s="198"/>
      <c r="O66" s="213" t="s">
        <v>1</v>
      </c>
      <c r="P66" s="213">
        <v>0</v>
      </c>
      <c r="Q66" s="198">
        <v>6</v>
      </c>
      <c r="R66" s="213">
        <v>180</v>
      </c>
      <c r="S66" s="198">
        <f>IF(AND(P66= "",Q66= ""), 0, ROUND(ROUND(R66, 2) * ROUND(IF(Q66="",P66,Q66),  0), 2))</f>
        <v>1080</v>
      </c>
      <c r="T66" s="198"/>
    </row>
    <row r="67" spans="1:20">
      <c r="A67" s="42" t="s">
        <v>127</v>
      </c>
      <c r="B67" s="163" t="s">
        <v>128</v>
      </c>
      <c r="C67" s="213" t="s">
        <v>1</v>
      </c>
      <c r="D67" s="213">
        <v>0</v>
      </c>
      <c r="E67" s="198">
        <v>1</v>
      </c>
      <c r="F67" s="213">
        <v>345</v>
      </c>
      <c r="G67" s="198">
        <f>IF(AND(D67= "",E67= ""), 0, ROUND(ROUND(F67, 2) * ROUND(IF(E67="",D67,E67),  0), 2))</f>
        <v>345</v>
      </c>
      <c r="H67" s="198"/>
      <c r="I67" s="213" t="s">
        <v>1</v>
      </c>
      <c r="J67" s="213">
        <v>0</v>
      </c>
      <c r="K67" s="198">
        <v>1</v>
      </c>
      <c r="L67" s="213">
        <v>382.9</v>
      </c>
      <c r="M67" s="198">
        <f>IF(AND(J67= "",K67= ""), 0, ROUND(ROUND(L67, 2) * ROUND(IF(K67="",J67,K67),  0), 2))</f>
        <v>382.9</v>
      </c>
      <c r="N67" s="198"/>
      <c r="O67" s="213" t="s">
        <v>1</v>
      </c>
      <c r="P67" s="213">
        <v>0</v>
      </c>
      <c r="Q67" s="198">
        <v>1</v>
      </c>
      <c r="R67" s="213">
        <v>360</v>
      </c>
      <c r="S67" s="198">
        <f>IF(AND(P67= "",Q67= ""), 0, ROUND(ROUND(R67, 2) * ROUND(IF(Q67="",P67,Q67),  0), 2))</f>
        <v>360</v>
      </c>
      <c r="T67" s="198"/>
    </row>
    <row r="68" spans="1:20" ht="13.8">
      <c r="A68" s="168" t="s">
        <v>129</v>
      </c>
      <c r="B68" s="37" t="s">
        <v>130</v>
      </c>
      <c r="C68" s="212"/>
      <c r="D68" s="212"/>
      <c r="E68" s="212"/>
      <c r="F68" s="212"/>
      <c r="G68" s="197"/>
      <c r="H68" s="212"/>
      <c r="I68" s="212"/>
      <c r="J68" s="212"/>
      <c r="K68" s="212"/>
      <c r="L68" s="212"/>
      <c r="M68" s="197"/>
      <c r="N68" s="212"/>
      <c r="O68" s="212"/>
      <c r="P68" s="212"/>
      <c r="Q68" s="212"/>
      <c r="R68" s="212"/>
      <c r="S68" s="197"/>
      <c r="T68" s="212"/>
    </row>
    <row r="69" spans="1:20">
      <c r="A69" s="42" t="s">
        <v>131</v>
      </c>
      <c r="B69" s="163" t="s">
        <v>130</v>
      </c>
      <c r="C69" s="213" t="s">
        <v>86</v>
      </c>
      <c r="D69" s="213">
        <v>0</v>
      </c>
      <c r="E69" s="198">
        <v>40</v>
      </c>
      <c r="F69" s="213">
        <v>59</v>
      </c>
      <c r="G69" s="198">
        <f>IF(AND(D69= "",E69= ""), 0, ROUND(ROUND(F69, 2) * ROUND(IF(E69="",D69,E69),  2), 2))</f>
        <v>2360</v>
      </c>
      <c r="H69" s="198"/>
      <c r="I69" s="213" t="s">
        <v>86</v>
      </c>
      <c r="J69" s="213">
        <v>0</v>
      </c>
      <c r="K69" s="198">
        <v>34</v>
      </c>
      <c r="L69" s="213">
        <v>28.79</v>
      </c>
      <c r="M69" s="198">
        <f>IF(AND(J69= "",K69= ""), 0, ROUND(ROUND(L69, 2) * ROUND(IF(K69="",J69,K69),  2), 2))</f>
        <v>978.86</v>
      </c>
      <c r="N69" s="198"/>
      <c r="O69" s="213" t="s">
        <v>86</v>
      </c>
      <c r="P69" s="213">
        <v>0</v>
      </c>
      <c r="Q69" s="198">
        <v>62</v>
      </c>
      <c r="R69" s="213">
        <v>16</v>
      </c>
      <c r="S69" s="198">
        <f>IF(AND(P69= "",Q69= ""), 0, ROUND(ROUND(R69, 2) * ROUND(IF(Q69="",P69,Q69),  2), 2))</f>
        <v>992</v>
      </c>
      <c r="T69" s="198"/>
    </row>
    <row r="70" spans="1:20" ht="13.8">
      <c r="A70" s="168" t="s">
        <v>132</v>
      </c>
      <c r="B70" s="37" t="s">
        <v>133</v>
      </c>
      <c r="C70" s="212"/>
      <c r="D70" s="212"/>
      <c r="E70" s="212"/>
      <c r="F70" s="212"/>
      <c r="G70" s="197"/>
      <c r="H70" s="212"/>
      <c r="I70" s="212"/>
      <c r="J70" s="212"/>
      <c r="K70" s="212"/>
      <c r="L70" s="212"/>
      <c r="M70" s="197"/>
      <c r="N70" s="212"/>
      <c r="O70" s="212"/>
      <c r="P70" s="212"/>
      <c r="Q70" s="212"/>
      <c r="R70" s="212"/>
      <c r="S70" s="197"/>
      <c r="T70" s="212"/>
    </row>
    <row r="71" spans="1:20">
      <c r="A71" s="42" t="s">
        <v>134</v>
      </c>
      <c r="B71" s="163" t="s">
        <v>135</v>
      </c>
      <c r="C71" s="213" t="s">
        <v>86</v>
      </c>
      <c r="D71" s="213">
        <v>0</v>
      </c>
      <c r="E71" s="198"/>
      <c r="F71" s="213"/>
      <c r="G71" s="198">
        <f>IF(AND(D71= "",E71= ""), 0, ROUND(ROUND(F71, 2) * ROUND(IF(E71="",D71,E71),  2), 2))</f>
        <v>0</v>
      </c>
      <c r="H71" s="198"/>
      <c r="I71" s="213" t="s">
        <v>86</v>
      </c>
      <c r="J71" s="213">
        <v>0</v>
      </c>
      <c r="K71" s="198">
        <v>66</v>
      </c>
      <c r="L71" s="213">
        <v>14.36</v>
      </c>
      <c r="M71" s="198">
        <f>IF(AND(J71= "",K71= ""), 0, ROUND(ROUND(L71, 2) * ROUND(IF(K71="",J71,K71),  2), 2))</f>
        <v>947.76</v>
      </c>
      <c r="N71" s="198"/>
      <c r="O71" s="213" t="s">
        <v>86</v>
      </c>
      <c r="P71" s="213">
        <v>0</v>
      </c>
      <c r="Q71" s="198"/>
      <c r="R71" s="213"/>
      <c r="S71" s="198">
        <f>IF(AND(P71= "",Q71= ""), 0, ROUND(ROUND(R71, 2) * ROUND(IF(Q71="",P71,Q71),  2), 2))</f>
        <v>0</v>
      </c>
      <c r="T71" s="198"/>
    </row>
    <row r="72" spans="1:20">
      <c r="A72" s="42" t="s">
        <v>136</v>
      </c>
      <c r="B72" s="163" t="s">
        <v>137</v>
      </c>
      <c r="C72" s="213" t="s">
        <v>86</v>
      </c>
      <c r="D72" s="213">
        <v>0</v>
      </c>
      <c r="E72" s="198"/>
      <c r="F72" s="213"/>
      <c r="G72" s="198">
        <f>IF(AND(D72= "",E72= ""), 0, ROUND(ROUND(F72, 2) * ROUND(IF(E72="",D72,E72),  2), 2))</f>
        <v>0</v>
      </c>
      <c r="H72" s="198"/>
      <c r="I72" s="213" t="s">
        <v>86</v>
      </c>
      <c r="J72" s="213">
        <v>0</v>
      </c>
      <c r="K72" s="198">
        <v>99</v>
      </c>
      <c r="L72" s="213">
        <v>10.76</v>
      </c>
      <c r="M72" s="198">
        <f>IF(AND(J72= "",K72= ""), 0, ROUND(ROUND(L72, 2) * ROUND(IF(K72="",J72,K72),  2), 2))</f>
        <v>1065.24</v>
      </c>
      <c r="N72" s="198"/>
      <c r="O72" s="213" t="s">
        <v>86</v>
      </c>
      <c r="P72" s="213">
        <v>0</v>
      </c>
      <c r="Q72" s="198"/>
      <c r="R72" s="213"/>
      <c r="S72" s="198">
        <f>IF(AND(P72= "",Q72= ""), 0, ROUND(ROUND(R72, 2) * ROUND(IF(Q72="",P72,Q72),  2), 2))</f>
        <v>0</v>
      </c>
      <c r="T72" s="198"/>
    </row>
    <row r="73" spans="1:20">
      <c r="A73" s="42"/>
      <c r="B73" s="163" t="s">
        <v>135</v>
      </c>
      <c r="C73" s="213" t="s">
        <v>86</v>
      </c>
      <c r="D73" s="213"/>
      <c r="E73" s="198">
        <v>1</v>
      </c>
      <c r="F73" s="213">
        <v>900</v>
      </c>
      <c r="G73" s="198">
        <f>IF(AND(D73= "",E73= ""), 0, ROUND(ROUND(F73, 2) * ROUND(IF(E73="",D73,E73),  2), 2))</f>
        <v>900</v>
      </c>
      <c r="H73" s="198"/>
      <c r="I73" s="213"/>
      <c r="J73" s="213"/>
      <c r="K73" s="198"/>
      <c r="L73" s="213"/>
      <c r="M73" s="198"/>
      <c r="N73" s="198"/>
      <c r="O73" s="213" t="s">
        <v>86</v>
      </c>
      <c r="P73" s="213"/>
      <c r="Q73" s="198">
        <v>1</v>
      </c>
      <c r="R73" s="213">
        <v>580</v>
      </c>
      <c r="S73" s="198">
        <f>IF(AND(P73= "",Q73= ""), 0, ROUND(ROUND(R73, 2) * ROUND(IF(Q73="",P73,Q73),  2), 2))</f>
        <v>580</v>
      </c>
      <c r="T73" s="198"/>
    </row>
    <row r="74" spans="1:20">
      <c r="A74" s="42"/>
      <c r="B74" s="163" t="s">
        <v>137</v>
      </c>
      <c r="C74" s="213" t="s">
        <v>86</v>
      </c>
      <c r="D74" s="213"/>
      <c r="E74" s="198">
        <v>1</v>
      </c>
      <c r="F74" s="213">
        <v>500</v>
      </c>
      <c r="G74" s="198">
        <f>IF(AND(D74= "",E74= ""), 0, ROUND(ROUND(F74, 2) * ROUND(IF(E74="",D74,E74),  2), 2))</f>
        <v>500</v>
      </c>
      <c r="H74" s="198"/>
      <c r="I74" s="213"/>
      <c r="J74" s="213"/>
      <c r="K74" s="198"/>
      <c r="L74" s="213"/>
      <c r="M74" s="198"/>
      <c r="N74" s="198"/>
      <c r="O74" s="213" t="s">
        <v>86</v>
      </c>
      <c r="P74" s="213"/>
      <c r="Q74" s="198">
        <v>1</v>
      </c>
      <c r="R74" s="213">
        <v>410</v>
      </c>
      <c r="S74" s="198">
        <f>IF(AND(P74= "",Q74= ""), 0, ROUND(ROUND(R74, 2) * ROUND(IF(Q74="",P74,Q74),  2), 2))</f>
        <v>410</v>
      </c>
      <c r="T74" s="198"/>
    </row>
    <row r="75" spans="1:20" ht="13.8">
      <c r="A75" s="168" t="s">
        <v>138</v>
      </c>
      <c r="B75" s="39" t="s">
        <v>139</v>
      </c>
      <c r="C75" s="211"/>
      <c r="D75" s="211"/>
      <c r="E75" s="211"/>
      <c r="F75" s="211"/>
      <c r="G75" s="196"/>
      <c r="H75" s="211"/>
      <c r="I75" s="211"/>
      <c r="J75" s="211"/>
      <c r="K75" s="211"/>
      <c r="L75" s="211"/>
      <c r="M75" s="196"/>
      <c r="N75" s="211"/>
      <c r="O75" s="211"/>
      <c r="P75" s="211"/>
      <c r="Q75" s="211"/>
      <c r="R75" s="211"/>
      <c r="S75" s="196"/>
      <c r="T75" s="211"/>
    </row>
    <row r="76" spans="1:20" ht="13.8">
      <c r="A76" s="168" t="s">
        <v>140</v>
      </c>
      <c r="B76" s="37" t="s">
        <v>141</v>
      </c>
      <c r="C76" s="212"/>
      <c r="D76" s="212"/>
      <c r="E76" s="212"/>
      <c r="F76" s="212"/>
      <c r="G76" s="197"/>
      <c r="H76" s="212"/>
      <c r="I76" s="212"/>
      <c r="J76" s="212"/>
      <c r="K76" s="212"/>
      <c r="L76" s="212"/>
      <c r="M76" s="197"/>
      <c r="N76" s="212"/>
      <c r="O76" s="212"/>
      <c r="P76" s="212"/>
      <c r="Q76" s="212"/>
      <c r="R76" s="212"/>
      <c r="S76" s="197"/>
      <c r="T76" s="212"/>
    </row>
    <row r="77" spans="1:20">
      <c r="A77" s="42" t="s">
        <v>142</v>
      </c>
      <c r="B77" s="163" t="s">
        <v>141</v>
      </c>
      <c r="C77" s="213" t="s">
        <v>86</v>
      </c>
      <c r="D77" s="213">
        <v>0</v>
      </c>
      <c r="E77" s="198">
        <v>15</v>
      </c>
      <c r="F77" s="213">
        <v>269</v>
      </c>
      <c r="G77" s="198">
        <f>IF(AND(D77= "",E77= ""), 0, ROUND(ROUND(F77, 2) * ROUND(IF(E77="",D77,E77),  2), 2))</f>
        <v>4035</v>
      </c>
      <c r="H77" s="198"/>
      <c r="I77" s="213" t="s">
        <v>86</v>
      </c>
      <c r="J77" s="213">
        <v>0</v>
      </c>
      <c r="K77" s="198">
        <v>15</v>
      </c>
      <c r="L77" s="213">
        <v>340.13</v>
      </c>
      <c r="M77" s="198">
        <f>IF(AND(J77= "",K77= ""), 0, ROUND(ROUND(L77, 2) * ROUND(IF(K77="",J77,K77),  2), 2))</f>
        <v>5101.95</v>
      </c>
      <c r="N77" s="198"/>
      <c r="O77" s="213" t="s">
        <v>86</v>
      </c>
      <c r="P77" s="213">
        <v>0</v>
      </c>
      <c r="Q77" s="198">
        <v>24</v>
      </c>
      <c r="R77" s="213">
        <v>180</v>
      </c>
      <c r="S77" s="198">
        <f>IF(AND(P77= "",Q77= ""), 0, ROUND(ROUND(R77, 2) * ROUND(IF(Q77="",P77,Q77),  2), 2))</f>
        <v>4320</v>
      </c>
      <c r="T77" s="198"/>
    </row>
    <row r="78" spans="1:20" ht="13.8">
      <c r="A78" s="168" t="s">
        <v>143</v>
      </c>
      <c r="B78" s="39" t="s">
        <v>144</v>
      </c>
      <c r="C78" s="211"/>
      <c r="D78" s="211"/>
      <c r="E78" s="211"/>
      <c r="F78" s="211"/>
      <c r="G78" s="196"/>
      <c r="H78" s="211"/>
      <c r="I78" s="211"/>
      <c r="J78" s="211"/>
      <c r="K78" s="211"/>
      <c r="L78" s="211"/>
      <c r="M78" s="196"/>
      <c r="N78" s="211"/>
      <c r="O78" s="211"/>
      <c r="P78" s="211"/>
      <c r="Q78" s="211"/>
      <c r="R78" s="211"/>
      <c r="S78" s="196"/>
      <c r="T78" s="211"/>
    </row>
    <row r="79" spans="1:20" ht="13.8">
      <c r="A79" s="168" t="s">
        <v>145</v>
      </c>
      <c r="B79" s="37" t="s">
        <v>146</v>
      </c>
      <c r="C79" s="212"/>
      <c r="D79" s="212"/>
      <c r="E79" s="212"/>
      <c r="F79" s="212"/>
      <c r="G79" s="197"/>
      <c r="H79" s="212"/>
      <c r="I79" s="212"/>
      <c r="J79" s="212"/>
      <c r="K79" s="212"/>
      <c r="L79" s="212"/>
      <c r="M79" s="197"/>
      <c r="N79" s="212"/>
      <c r="O79" s="212"/>
      <c r="P79" s="212"/>
      <c r="Q79" s="212"/>
      <c r="R79" s="212"/>
      <c r="S79" s="197"/>
      <c r="T79" s="212"/>
    </row>
    <row r="80" spans="1:20">
      <c r="A80" s="42" t="s">
        <v>147</v>
      </c>
      <c r="B80" s="163" t="s">
        <v>148</v>
      </c>
      <c r="C80" s="213" t="s">
        <v>0</v>
      </c>
      <c r="D80" s="213">
        <v>0</v>
      </c>
      <c r="E80" s="198">
        <v>530</v>
      </c>
      <c r="F80" s="213">
        <v>1.3</v>
      </c>
      <c r="G80" s="198">
        <f>IF(AND(D80= "",E80= ""), 0, ROUND(ROUND(F80, 2) * ROUND(IF(E80="",D80,E80),  2), 2))</f>
        <v>689</v>
      </c>
      <c r="H80" s="198"/>
      <c r="I80" s="213" t="s">
        <v>0</v>
      </c>
      <c r="J80" s="213">
        <v>0</v>
      </c>
      <c r="K80" s="198">
        <v>363</v>
      </c>
      <c r="L80" s="213">
        <v>1.76</v>
      </c>
      <c r="M80" s="198">
        <f>IF(AND(J80= "",K80= ""), 0, ROUND(ROUND(L80, 2) * ROUND(IF(K80="",J80,K80),  2), 2))</f>
        <v>638.88</v>
      </c>
      <c r="N80" s="198"/>
      <c r="O80" s="213" t="s">
        <v>0</v>
      </c>
      <c r="P80" s="213">
        <v>0</v>
      </c>
      <c r="Q80" s="198">
        <v>364</v>
      </c>
      <c r="R80" s="213">
        <v>1.2</v>
      </c>
      <c r="S80" s="198">
        <f>IF(AND(P80= "",Q80= ""), 0, ROUND(ROUND(R80, 2) * ROUND(IF(Q80="",P80,Q80),  2), 2))</f>
        <v>436.8</v>
      </c>
      <c r="T80" s="198"/>
    </row>
    <row r="81" spans="1:20" ht="13.8">
      <c r="A81" s="168" t="s">
        <v>149</v>
      </c>
      <c r="B81" s="37" t="s">
        <v>150</v>
      </c>
      <c r="C81" s="212"/>
      <c r="D81" s="212"/>
      <c r="E81" s="212"/>
      <c r="F81" s="212"/>
      <c r="G81" s="197"/>
      <c r="H81" s="212"/>
      <c r="I81" s="212"/>
      <c r="J81" s="212"/>
      <c r="K81" s="212"/>
      <c r="L81" s="212"/>
      <c r="M81" s="197"/>
      <c r="N81" s="212"/>
      <c r="O81" s="212"/>
      <c r="P81" s="212"/>
      <c r="Q81" s="212"/>
      <c r="R81" s="212"/>
      <c r="S81" s="197"/>
      <c r="T81" s="212"/>
    </row>
    <row r="82" spans="1:20">
      <c r="A82" s="42" t="s">
        <v>151</v>
      </c>
      <c r="B82" s="163" t="s">
        <v>152</v>
      </c>
      <c r="C82" s="213" t="s">
        <v>60</v>
      </c>
      <c r="D82" s="213">
        <v>0</v>
      </c>
      <c r="E82" s="198">
        <v>212</v>
      </c>
      <c r="F82" s="213">
        <v>26.4</v>
      </c>
      <c r="G82" s="198">
        <f>IF(AND(D82= "",E82= ""), 0, ROUND(ROUND(F82, 2) * ROUND(IF(E82="",D82,E82),  3), 2))</f>
        <v>5596.8</v>
      </c>
      <c r="H82" s="198"/>
      <c r="I82" s="213" t="s">
        <v>60</v>
      </c>
      <c r="J82" s="213">
        <v>0</v>
      </c>
      <c r="K82" s="198">
        <v>148</v>
      </c>
      <c r="L82" s="213">
        <v>51.14</v>
      </c>
      <c r="M82" s="198">
        <f>IF(AND(J82= "",K82= ""), 0, ROUND(ROUND(L82, 2) * ROUND(IF(K82="",J82,K82),  3), 2))</f>
        <v>7568.72</v>
      </c>
      <c r="N82" s="198"/>
      <c r="O82" s="213" t="s">
        <v>60</v>
      </c>
      <c r="P82" s="213">
        <v>0</v>
      </c>
      <c r="Q82" s="198">
        <v>140</v>
      </c>
      <c r="R82" s="213">
        <v>27.5</v>
      </c>
      <c r="S82" s="198">
        <f>IF(AND(P82= "",Q82= ""), 0, ROUND(ROUND(R82, 2) * ROUND(IF(Q82="",P82,Q82),  3), 2))</f>
        <v>3850</v>
      </c>
      <c r="T82" s="198"/>
    </row>
    <row r="83" spans="1:20">
      <c r="A83" s="42" t="s">
        <v>153</v>
      </c>
      <c r="B83" s="163" t="s">
        <v>154</v>
      </c>
      <c r="C83" s="213" t="s">
        <v>60</v>
      </c>
      <c r="D83" s="213">
        <v>0</v>
      </c>
      <c r="E83" s="198">
        <v>53</v>
      </c>
      <c r="F83" s="213">
        <v>68.7</v>
      </c>
      <c r="G83" s="198">
        <f>IF(AND(D83= "",E83= ""), 0, ROUND(ROUND(F83, 2) * ROUND(IF(E83="",D83,E83),  3), 2))</f>
        <v>3641.1</v>
      </c>
      <c r="H83" s="198"/>
      <c r="I83" s="213" t="s">
        <v>60</v>
      </c>
      <c r="J83" s="213">
        <v>0</v>
      </c>
      <c r="K83" s="198">
        <v>32</v>
      </c>
      <c r="L83" s="213">
        <v>60.38</v>
      </c>
      <c r="M83" s="198">
        <f>IF(AND(J83= "",K83= ""), 0, ROUND(ROUND(L83, 2) * ROUND(IF(K83="",J83,K83),  3), 2))</f>
        <v>1932.16</v>
      </c>
      <c r="N83" s="198"/>
      <c r="O83" s="213" t="s">
        <v>60</v>
      </c>
      <c r="P83" s="213">
        <v>0</v>
      </c>
      <c r="Q83" s="198">
        <v>314</v>
      </c>
      <c r="R83" s="213">
        <v>31</v>
      </c>
      <c r="S83" s="198">
        <f>IF(AND(P83= "",Q83= ""), 0, ROUND(ROUND(R83, 2) * ROUND(IF(Q83="",P83,Q83),  3), 2))</f>
        <v>9734</v>
      </c>
      <c r="T83" s="198"/>
    </row>
    <row r="84" spans="1:20">
      <c r="A84" s="42" t="s">
        <v>155</v>
      </c>
      <c r="B84" s="163" t="s">
        <v>156</v>
      </c>
      <c r="C84" s="213" t="s">
        <v>60</v>
      </c>
      <c r="D84" s="213">
        <v>0</v>
      </c>
      <c r="E84" s="198">
        <v>0</v>
      </c>
      <c r="F84" s="213"/>
      <c r="G84" s="198">
        <f>IF(AND(D84= "",E84= ""), 0, ROUND(ROUND(F84, 2) * ROUND(IF(E84="",D84,E84),  3), 2))</f>
        <v>0</v>
      </c>
      <c r="H84" s="198"/>
      <c r="I84" s="213" t="s">
        <v>60</v>
      </c>
      <c r="J84" s="213">
        <v>0</v>
      </c>
      <c r="K84" s="198">
        <v>32</v>
      </c>
      <c r="L84" s="213">
        <v>60.38</v>
      </c>
      <c r="M84" s="198">
        <f>IF(AND(J84= "",K84= ""), 0, ROUND(ROUND(L84, 2) * ROUND(IF(K84="",J84,K84),  3), 2))</f>
        <v>1932.16</v>
      </c>
      <c r="N84" s="198"/>
      <c r="O84" s="213" t="s">
        <v>60</v>
      </c>
      <c r="P84" s="213">
        <v>0</v>
      </c>
      <c r="Q84" s="198">
        <v>55</v>
      </c>
      <c r="R84" s="213">
        <v>56</v>
      </c>
      <c r="S84" s="198">
        <f>IF(AND(P84= "",Q84= ""), 0, ROUND(ROUND(R84, 2) * ROUND(IF(Q84="",P84,Q84),  3), 2))</f>
        <v>3080</v>
      </c>
      <c r="T84" s="198"/>
    </row>
    <row r="85" spans="1:20">
      <c r="A85" s="42" t="s">
        <v>157</v>
      </c>
      <c r="B85" s="163" t="s">
        <v>158</v>
      </c>
      <c r="C85" s="213" t="s">
        <v>60</v>
      </c>
      <c r="D85" s="213">
        <v>0</v>
      </c>
      <c r="E85" s="198">
        <v>0</v>
      </c>
      <c r="F85" s="213"/>
      <c r="G85" s="198">
        <f>IF(AND(D85= "",E85= ""), 0, ROUND(ROUND(F85, 2) * ROUND(IF(E85="",D85,E85),  3), 2))</f>
        <v>0</v>
      </c>
      <c r="H85" s="198"/>
      <c r="I85" s="213" t="s">
        <v>60</v>
      </c>
      <c r="J85" s="213">
        <v>0</v>
      </c>
      <c r="K85" s="198">
        <v>54</v>
      </c>
      <c r="L85" s="213">
        <v>60.38</v>
      </c>
      <c r="M85" s="198">
        <f>IF(AND(J85= "",K85= ""), 0, ROUND(ROUND(L85, 2) * ROUND(IF(K85="",J85,K85),  3), 2))</f>
        <v>3260.52</v>
      </c>
      <c r="N85" s="198"/>
      <c r="O85" s="213" t="s">
        <v>60</v>
      </c>
      <c r="P85" s="213">
        <v>0</v>
      </c>
      <c r="Q85" s="198">
        <v>64</v>
      </c>
      <c r="R85" s="213">
        <v>40</v>
      </c>
      <c r="S85" s="198">
        <f>IF(AND(P85= "",Q85= ""), 0, ROUND(ROUND(R85, 2) * ROUND(IF(Q85="",P85,Q85),  3), 2))</f>
        <v>2560</v>
      </c>
      <c r="T85" s="198"/>
    </row>
    <row r="86" spans="1:20" ht="13.8">
      <c r="A86" s="168" t="s">
        <v>159</v>
      </c>
      <c r="B86" s="37" t="s">
        <v>160</v>
      </c>
      <c r="C86" s="212"/>
      <c r="D86" s="212"/>
      <c r="E86" s="212"/>
      <c r="F86" s="212"/>
      <c r="G86" s="197"/>
      <c r="H86" s="212"/>
      <c r="I86" s="212"/>
      <c r="J86" s="212"/>
      <c r="K86" s="212"/>
      <c r="L86" s="212"/>
      <c r="M86" s="197"/>
      <c r="N86" s="212"/>
      <c r="O86" s="212"/>
      <c r="P86" s="212"/>
      <c r="Q86" s="212"/>
      <c r="R86" s="212"/>
      <c r="S86" s="197"/>
      <c r="T86" s="212"/>
    </row>
    <row r="87" spans="1:20">
      <c r="A87" s="42" t="s">
        <v>161</v>
      </c>
      <c r="B87" s="163" t="s">
        <v>160</v>
      </c>
      <c r="C87" s="213" t="s">
        <v>18</v>
      </c>
      <c r="D87" s="213">
        <v>1</v>
      </c>
      <c r="E87" s="198"/>
      <c r="F87" s="213">
        <v>500</v>
      </c>
      <c r="G87" s="198">
        <f>IF(AND(D87= "",E87= ""), 0, ROUND(ROUND(F87, 2) * ROUND(IF(E87="",D87,E87),  0), 2))</f>
        <v>500</v>
      </c>
      <c r="H87" s="198"/>
      <c r="I87" s="213" t="s">
        <v>18</v>
      </c>
      <c r="J87" s="213">
        <v>1</v>
      </c>
      <c r="K87" s="198"/>
      <c r="L87" s="213">
        <v>406.8</v>
      </c>
      <c r="M87" s="198">
        <f>IF(AND(J87= "",K87= ""), 0, ROUND(ROUND(L87, 2) * ROUND(IF(K87="",J87,K87),  0), 2))</f>
        <v>406.8</v>
      </c>
      <c r="N87" s="198"/>
      <c r="O87" s="213" t="s">
        <v>18</v>
      </c>
      <c r="P87" s="213">
        <v>1</v>
      </c>
      <c r="Q87" s="198">
        <v>0</v>
      </c>
      <c r="R87" s="213">
        <v>0</v>
      </c>
      <c r="S87" s="198">
        <f>IF(AND(P87= "",Q87= ""), 0, ROUND(ROUND(R87, 2) * ROUND(IF(Q87="",P87,Q87),  0), 2))</f>
        <v>0</v>
      </c>
      <c r="T87" s="198"/>
    </row>
    <row r="88" spans="1:20" ht="13.8">
      <c r="A88" s="168" t="s">
        <v>162</v>
      </c>
      <c r="B88" s="39" t="s">
        <v>163</v>
      </c>
      <c r="C88" s="211"/>
      <c r="D88" s="211"/>
      <c r="E88" s="211"/>
      <c r="F88" s="211"/>
      <c r="G88" s="196"/>
      <c r="H88" s="211"/>
      <c r="I88" s="211"/>
      <c r="J88" s="211"/>
      <c r="K88" s="211"/>
      <c r="L88" s="211"/>
      <c r="M88" s="196"/>
      <c r="N88" s="211"/>
      <c r="O88" s="211"/>
      <c r="P88" s="211"/>
      <c r="Q88" s="211"/>
      <c r="R88" s="211"/>
      <c r="S88" s="196"/>
      <c r="T88" s="211"/>
    </row>
    <row r="89" spans="1:20" ht="13.8">
      <c r="A89" s="168" t="s">
        <v>164</v>
      </c>
      <c r="B89" s="37" t="s">
        <v>165</v>
      </c>
      <c r="C89" s="212"/>
      <c r="D89" s="212"/>
      <c r="E89" s="212"/>
      <c r="F89" s="212"/>
      <c r="G89" s="197"/>
      <c r="H89" s="212"/>
      <c r="I89" s="212"/>
      <c r="J89" s="212"/>
      <c r="K89" s="212"/>
      <c r="L89" s="212"/>
      <c r="M89" s="197"/>
      <c r="N89" s="212"/>
      <c r="O89" s="212"/>
      <c r="P89" s="212"/>
      <c r="Q89" s="212"/>
      <c r="R89" s="212"/>
      <c r="S89" s="197"/>
      <c r="T89" s="212"/>
    </row>
    <row r="90" spans="1:20">
      <c r="A90" s="42" t="s">
        <v>166</v>
      </c>
      <c r="B90" s="163" t="s">
        <v>167</v>
      </c>
      <c r="C90" s="213" t="s">
        <v>18</v>
      </c>
      <c r="D90" s="213">
        <v>1</v>
      </c>
      <c r="E90" s="198"/>
      <c r="F90" s="213">
        <v>300</v>
      </c>
      <c r="G90" s="198">
        <f>IF(AND(D90= "",E90= ""), 0, ROUND(ROUND(F90, 2) * ROUND(IF(E90="",D90,E90),  0), 2))</f>
        <v>300</v>
      </c>
      <c r="H90" s="198"/>
      <c r="I90" s="213" t="s">
        <v>18</v>
      </c>
      <c r="J90" s="213">
        <v>1</v>
      </c>
      <c r="K90" s="198"/>
      <c r="L90" s="213">
        <v>169.5</v>
      </c>
      <c r="M90" s="198">
        <f>IF(AND(J90= "",K90= ""), 0, ROUND(ROUND(L90, 2) * ROUND(IF(K90="",J90,K90),  0), 2))</f>
        <v>169.5</v>
      </c>
      <c r="N90" s="198"/>
      <c r="O90" s="213" t="s">
        <v>18</v>
      </c>
      <c r="P90" s="213">
        <v>1</v>
      </c>
      <c r="Q90" s="198"/>
      <c r="R90" s="213">
        <v>80</v>
      </c>
      <c r="S90" s="198">
        <f>IF(AND(P90= "",Q90= ""), 0, ROUND(ROUND(R90, 2) * ROUND(IF(Q90="",P90,Q90),  0), 2))</f>
        <v>80</v>
      </c>
      <c r="T90" s="198"/>
    </row>
    <row r="91" spans="1:20">
      <c r="A91" s="42" t="s">
        <v>168</v>
      </c>
      <c r="B91" s="163" t="s">
        <v>169</v>
      </c>
      <c r="C91" s="213" t="s">
        <v>18</v>
      </c>
      <c r="D91" s="213">
        <v>1</v>
      </c>
      <c r="E91" s="198">
        <v>0</v>
      </c>
      <c r="F91" s="213"/>
      <c r="G91" s="198">
        <f>IF(AND(D91= "",E91= ""), 0, ROUND(ROUND(F91, 2) * ROUND(IF(E91="",D91,E91),  0), 2))</f>
        <v>0</v>
      </c>
      <c r="H91" s="198"/>
      <c r="I91" s="213" t="s">
        <v>18</v>
      </c>
      <c r="J91" s="213">
        <v>1</v>
      </c>
      <c r="K91" s="198"/>
      <c r="L91" s="213">
        <v>169.5</v>
      </c>
      <c r="M91" s="198">
        <f>IF(AND(J91= "",K91= ""), 0, ROUND(ROUND(L91, 2) * ROUND(IF(K91="",J91,K91),  0), 2))</f>
        <v>169.5</v>
      </c>
      <c r="N91" s="198"/>
      <c r="O91" s="213" t="s">
        <v>18</v>
      </c>
      <c r="P91" s="213">
        <v>1</v>
      </c>
      <c r="Q91" s="198"/>
      <c r="R91" s="213">
        <v>120</v>
      </c>
      <c r="S91" s="198">
        <f>IF(AND(P91= "",Q91= ""), 0, ROUND(ROUND(R91, 2) * ROUND(IF(Q91="",P91,Q91),  0), 2))</f>
        <v>120</v>
      </c>
      <c r="T91" s="198"/>
    </row>
    <row r="92" spans="1:20">
      <c r="A92" s="42" t="s">
        <v>170</v>
      </c>
      <c r="B92" s="163" t="s">
        <v>171</v>
      </c>
      <c r="C92" s="213" t="s">
        <v>18</v>
      </c>
      <c r="D92" s="213">
        <v>1</v>
      </c>
      <c r="E92" s="198"/>
      <c r="F92" s="213">
        <v>300</v>
      </c>
      <c r="G92" s="198">
        <f>IF(AND(D92= "",E92= ""), 0, ROUND(ROUND(F92, 2) * ROUND(IF(E92="",D92,E92),  0), 2))</f>
        <v>300</v>
      </c>
      <c r="H92" s="198"/>
      <c r="I92" s="213" t="s">
        <v>18</v>
      </c>
      <c r="J92" s="213">
        <v>1</v>
      </c>
      <c r="K92" s="198"/>
      <c r="L92" s="213">
        <v>169.5</v>
      </c>
      <c r="M92" s="198">
        <f>IF(AND(J92= "",K92= ""), 0, ROUND(ROUND(L92, 2) * ROUND(IF(K92="",J92,K92),  0), 2))</f>
        <v>169.5</v>
      </c>
      <c r="N92" s="198"/>
      <c r="O92" s="213" t="s">
        <v>18</v>
      </c>
      <c r="P92" s="213">
        <v>1</v>
      </c>
      <c r="Q92" s="198"/>
      <c r="R92" s="213">
        <v>120</v>
      </c>
      <c r="S92" s="198">
        <f>IF(AND(P92= "",Q92= ""), 0, ROUND(ROUND(R92, 2) * ROUND(IF(Q92="",P92,Q92),  0), 2))</f>
        <v>120</v>
      </c>
      <c r="T92" s="198"/>
    </row>
    <row r="93" spans="1:20">
      <c r="A93" s="42" t="s">
        <v>172</v>
      </c>
      <c r="B93" s="163" t="s">
        <v>173</v>
      </c>
      <c r="C93" s="213" t="s">
        <v>18</v>
      </c>
      <c r="D93" s="213">
        <v>1</v>
      </c>
      <c r="E93" s="198"/>
      <c r="F93" s="213">
        <v>300</v>
      </c>
      <c r="G93" s="198">
        <f>IF(AND(D93= "",E93= ""), 0, ROUND(ROUND(F93, 2) * ROUND(IF(E93="",D93,E93),  0), 2))</f>
        <v>300</v>
      </c>
      <c r="H93" s="198"/>
      <c r="I93" s="213" t="s">
        <v>18</v>
      </c>
      <c r="J93" s="213">
        <v>1</v>
      </c>
      <c r="K93" s="198"/>
      <c r="L93" s="213">
        <v>169.5</v>
      </c>
      <c r="M93" s="198">
        <f>IF(AND(J93= "",K93= ""), 0, ROUND(ROUND(L93, 2) * ROUND(IF(K93="",J93,K93),  0), 2))</f>
        <v>169.5</v>
      </c>
      <c r="N93" s="198"/>
      <c r="O93" s="213" t="s">
        <v>18</v>
      </c>
      <c r="P93" s="213">
        <v>1</v>
      </c>
      <c r="Q93" s="198"/>
      <c r="R93" s="213">
        <v>120</v>
      </c>
      <c r="S93" s="198">
        <f>IF(AND(P93= "",Q93= ""), 0, ROUND(ROUND(R93, 2) * ROUND(IF(Q93="",P93,Q93),  0), 2))</f>
        <v>120</v>
      </c>
      <c r="T93" s="198"/>
    </row>
    <row r="94" spans="1:20" ht="13.8">
      <c r="A94" s="168" t="s">
        <v>174</v>
      </c>
      <c r="B94" s="37" t="s">
        <v>175</v>
      </c>
      <c r="C94" s="212"/>
      <c r="D94" s="212"/>
      <c r="E94" s="212"/>
      <c r="F94" s="212"/>
      <c r="G94" s="197"/>
      <c r="H94" s="212"/>
      <c r="I94" s="212"/>
      <c r="J94" s="212"/>
      <c r="K94" s="212"/>
      <c r="L94" s="212"/>
      <c r="M94" s="197"/>
      <c r="N94" s="212"/>
      <c r="O94" s="212"/>
      <c r="P94" s="212"/>
      <c r="Q94" s="212"/>
      <c r="R94" s="212"/>
      <c r="S94" s="197"/>
      <c r="T94" s="212"/>
    </row>
    <row r="95" spans="1:20">
      <c r="A95" s="42" t="s">
        <v>176</v>
      </c>
      <c r="B95" s="163" t="s">
        <v>177</v>
      </c>
      <c r="C95" s="213" t="s">
        <v>86</v>
      </c>
      <c r="D95" s="213">
        <v>0</v>
      </c>
      <c r="E95" s="198">
        <v>140</v>
      </c>
      <c r="F95" s="213">
        <v>24.5</v>
      </c>
      <c r="G95" s="198">
        <f>IF(AND(D95= "",E95= ""), 0, ROUND(ROUND(F95, 2) * ROUND(IF(E95="",D95,E95),  2), 2))</f>
        <v>3430</v>
      </c>
      <c r="H95" s="198"/>
      <c r="I95" s="213" t="s">
        <v>86</v>
      </c>
      <c r="J95" s="213">
        <v>0</v>
      </c>
      <c r="K95" s="198">
        <v>107</v>
      </c>
      <c r="L95" s="213">
        <v>33.78</v>
      </c>
      <c r="M95" s="198">
        <f>IF(AND(J95= "",K95= ""), 0, ROUND(ROUND(L95, 2) * ROUND(IF(K95="",J95,K95),  2), 2))</f>
        <v>3614.46</v>
      </c>
      <c r="N95" s="198"/>
      <c r="O95" s="213" t="s">
        <v>86</v>
      </c>
      <c r="P95" s="213">
        <v>0</v>
      </c>
      <c r="Q95" s="198">
        <v>88</v>
      </c>
      <c r="R95" s="213">
        <v>32</v>
      </c>
      <c r="S95" s="198">
        <f>IF(AND(P95= "",Q95= ""), 0, ROUND(ROUND(R95, 2) * ROUND(IF(Q95="",P95,Q95),  2), 2))</f>
        <v>2816</v>
      </c>
      <c r="T95" s="198"/>
    </row>
    <row r="96" spans="1:20" ht="13.8">
      <c r="A96" s="168" t="s">
        <v>178</v>
      </c>
      <c r="B96" s="37" t="s">
        <v>179</v>
      </c>
      <c r="C96" s="212"/>
      <c r="D96" s="212"/>
      <c r="E96" s="212"/>
      <c r="F96" s="212"/>
      <c r="G96" s="197"/>
      <c r="H96" s="212"/>
      <c r="I96" s="212"/>
      <c r="J96" s="212"/>
      <c r="K96" s="212"/>
      <c r="L96" s="212"/>
      <c r="M96" s="197"/>
      <c r="N96" s="212"/>
      <c r="O96" s="212"/>
      <c r="P96" s="212"/>
      <c r="Q96" s="212"/>
      <c r="R96" s="212"/>
      <c r="S96" s="197"/>
      <c r="T96" s="212"/>
    </row>
    <row r="97" spans="1:20">
      <c r="A97" s="42" t="s">
        <v>180</v>
      </c>
      <c r="B97" s="163" t="s">
        <v>181</v>
      </c>
      <c r="C97" s="213" t="s">
        <v>0</v>
      </c>
      <c r="D97" s="213">
        <v>0</v>
      </c>
      <c r="E97" s="198">
        <v>163</v>
      </c>
      <c r="F97" s="213">
        <v>18.100000000000001</v>
      </c>
      <c r="G97" s="198">
        <f>IF(AND(D97= "",E97= ""), 0, ROUND(ROUND(F97, 2) * ROUND(IF(E97="",D97,E97),  2), 2))</f>
        <v>2950.3</v>
      </c>
      <c r="H97" s="198"/>
      <c r="I97" s="213" t="s">
        <v>0</v>
      </c>
      <c r="J97" s="213">
        <v>0</v>
      </c>
      <c r="K97" s="198">
        <v>183</v>
      </c>
      <c r="L97" s="213">
        <v>20.149999999999999</v>
      </c>
      <c r="M97" s="198">
        <f>IF(AND(J97= "",K97= ""), 0, ROUND(ROUND(L97, 2) * ROUND(IF(K97="",J97,K97),  2), 2))</f>
        <v>3687.45</v>
      </c>
      <c r="N97" s="198"/>
      <c r="O97" s="213" t="s">
        <v>0</v>
      </c>
      <c r="P97" s="213">
        <v>0</v>
      </c>
      <c r="Q97" s="198">
        <v>180</v>
      </c>
      <c r="R97" s="213">
        <v>22</v>
      </c>
      <c r="S97" s="198">
        <f>IF(AND(P97= "",Q97= ""), 0, ROUND(ROUND(R97, 2) * ROUND(IF(Q97="",P97,Q97),  2), 2))</f>
        <v>3960</v>
      </c>
      <c r="T97" s="198"/>
    </row>
    <row r="98" spans="1:20" ht="13.8">
      <c r="A98" s="168" t="s">
        <v>182</v>
      </c>
      <c r="B98" s="37" t="s">
        <v>183</v>
      </c>
      <c r="C98" s="212"/>
      <c r="D98" s="212"/>
      <c r="E98" s="212"/>
      <c r="F98" s="212"/>
      <c r="G98" s="197"/>
      <c r="H98" s="212"/>
      <c r="I98" s="212"/>
      <c r="J98" s="212"/>
      <c r="K98" s="212"/>
      <c r="L98" s="212"/>
      <c r="M98" s="197"/>
      <c r="N98" s="212"/>
      <c r="O98" s="212"/>
      <c r="P98" s="212"/>
      <c r="Q98" s="212"/>
      <c r="R98" s="212"/>
      <c r="S98" s="197"/>
      <c r="T98" s="212"/>
    </row>
    <row r="99" spans="1:20">
      <c r="A99" s="42" t="s">
        <v>184</v>
      </c>
      <c r="B99" s="163" t="s">
        <v>183</v>
      </c>
      <c r="C99" s="213" t="s">
        <v>0</v>
      </c>
      <c r="D99" s="213">
        <v>0</v>
      </c>
      <c r="E99" s="198">
        <v>46</v>
      </c>
      <c r="F99" s="213">
        <v>29</v>
      </c>
      <c r="G99" s="198">
        <f>IF(AND(D99= "",E99= ""), 0, ROUND(ROUND(F99, 2) * ROUND(IF(E99="",D99,E99),  2), 2))</f>
        <v>1334</v>
      </c>
      <c r="H99" s="198"/>
      <c r="I99" s="213" t="s">
        <v>0</v>
      </c>
      <c r="J99" s="213">
        <v>0</v>
      </c>
      <c r="K99" s="198">
        <v>47</v>
      </c>
      <c r="L99" s="213">
        <v>38.28</v>
      </c>
      <c r="M99" s="198">
        <f>IF(AND(J99= "",K99= ""), 0, ROUND(ROUND(L99, 2) * ROUND(IF(K99="",J99,K99),  2), 2))</f>
        <v>1799.16</v>
      </c>
      <c r="N99" s="198"/>
      <c r="O99" s="213" t="s">
        <v>0</v>
      </c>
      <c r="P99" s="213">
        <v>0</v>
      </c>
      <c r="Q99" s="198">
        <v>48</v>
      </c>
      <c r="R99" s="213">
        <v>22</v>
      </c>
      <c r="S99" s="198">
        <f>IF(AND(P99= "",Q99= ""), 0, ROUND(ROUND(R99, 2) * ROUND(IF(Q99="",P99,Q99),  2), 2))</f>
        <v>1056</v>
      </c>
      <c r="T99" s="198"/>
    </row>
    <row r="100" spans="1:20" ht="13.8">
      <c r="A100" s="168" t="s">
        <v>185</v>
      </c>
      <c r="B100" s="37" t="s">
        <v>186</v>
      </c>
      <c r="C100" s="212"/>
      <c r="D100" s="212"/>
      <c r="E100" s="212"/>
      <c r="F100" s="212"/>
      <c r="G100" s="197"/>
      <c r="H100" s="212"/>
      <c r="I100" s="212"/>
      <c r="J100" s="212"/>
      <c r="K100" s="212"/>
      <c r="L100" s="212"/>
      <c r="M100" s="197"/>
      <c r="N100" s="212"/>
      <c r="O100" s="212"/>
      <c r="P100" s="212"/>
      <c r="Q100" s="212"/>
      <c r="R100" s="212"/>
      <c r="S100" s="197"/>
      <c r="T100" s="212"/>
    </row>
    <row r="101" spans="1:20">
      <c r="A101" s="42" t="s">
        <v>187</v>
      </c>
      <c r="B101" s="163" t="s">
        <v>188</v>
      </c>
      <c r="C101" s="213" t="s">
        <v>0</v>
      </c>
      <c r="D101" s="213">
        <v>0</v>
      </c>
      <c r="E101" s="198">
        <v>125</v>
      </c>
      <c r="F101" s="213">
        <v>36.9</v>
      </c>
      <c r="G101" s="198">
        <f>IF(AND(D101= "",E101= ""), 0, ROUND(ROUND(F101, 2) * ROUND(IF(E101="",D101,E101),  2), 2))</f>
        <v>4612.5</v>
      </c>
      <c r="H101" s="198"/>
      <c r="I101" s="213" t="s">
        <v>0</v>
      </c>
      <c r="J101" s="213">
        <v>0</v>
      </c>
      <c r="K101" s="198">
        <v>133</v>
      </c>
      <c r="L101" s="213">
        <v>40.58</v>
      </c>
      <c r="M101" s="198">
        <f>IF(AND(J101= "",K101= ""), 0, ROUND(ROUND(L101, 2) * ROUND(IF(K101="",J101,K101),  2), 2))</f>
        <v>5397.14</v>
      </c>
      <c r="N101" s="198"/>
      <c r="O101" s="213" t="s">
        <v>0</v>
      </c>
      <c r="P101" s="213">
        <v>0</v>
      </c>
      <c r="Q101" s="198">
        <v>130</v>
      </c>
      <c r="R101" s="213">
        <v>42</v>
      </c>
      <c r="S101" s="198">
        <f>IF(AND(P101= "",Q101= ""), 0, ROUND(ROUND(R101, 2) * ROUND(IF(Q101="",P101,Q101),  2), 2))</f>
        <v>5460</v>
      </c>
      <c r="T101" s="198"/>
    </row>
    <row r="102" spans="1:20" ht="13.8">
      <c r="A102" s="168" t="s">
        <v>189</v>
      </c>
      <c r="B102" s="37" t="s">
        <v>190</v>
      </c>
      <c r="C102" s="212"/>
      <c r="D102" s="212"/>
      <c r="E102" s="212"/>
      <c r="F102" s="212"/>
      <c r="G102" s="197"/>
      <c r="H102" s="212"/>
      <c r="I102" s="212"/>
      <c r="J102" s="212"/>
      <c r="K102" s="212"/>
      <c r="L102" s="212"/>
      <c r="M102" s="197"/>
      <c r="N102" s="212"/>
      <c r="O102" s="212"/>
      <c r="P102" s="212"/>
      <c r="Q102" s="212"/>
      <c r="R102" s="212"/>
      <c r="S102" s="197"/>
      <c r="T102" s="212"/>
    </row>
    <row r="103" spans="1:20">
      <c r="A103" s="42" t="s">
        <v>191</v>
      </c>
      <c r="B103" s="163" t="s">
        <v>192</v>
      </c>
      <c r="C103" s="213" t="s">
        <v>0</v>
      </c>
      <c r="D103" s="213">
        <v>0</v>
      </c>
      <c r="E103" s="198">
        <v>186</v>
      </c>
      <c r="F103" s="213">
        <v>67.2</v>
      </c>
      <c r="G103" s="198">
        <f>IF(AND(D103= "",E103= ""), 0, ROUND(ROUND(F103, 2) * ROUND(IF(E103="",D103,E103),  2), 2))</f>
        <v>12499.2</v>
      </c>
      <c r="H103" s="198"/>
      <c r="I103" s="213" t="s">
        <v>0</v>
      </c>
      <c r="J103" s="213">
        <v>0</v>
      </c>
      <c r="K103" s="198">
        <v>188</v>
      </c>
      <c r="L103" s="213">
        <v>56.5</v>
      </c>
      <c r="M103" s="198">
        <f>IF(AND(J103= "",K103= ""), 0, ROUND(ROUND(L103, 2) * ROUND(IF(K103="",J103,K103),  2), 2))</f>
        <v>10622</v>
      </c>
      <c r="N103" s="198"/>
      <c r="O103" s="213" t="s">
        <v>0</v>
      </c>
      <c r="P103" s="213">
        <v>0</v>
      </c>
      <c r="Q103" s="198">
        <v>184</v>
      </c>
      <c r="R103" s="213">
        <v>31</v>
      </c>
      <c r="S103" s="198">
        <f>IF(AND(P103= "",Q103= ""), 0, ROUND(ROUND(R103, 2) * ROUND(IF(Q103="",P103,Q103),  2), 2))</f>
        <v>5704</v>
      </c>
      <c r="T103" s="198"/>
    </row>
    <row r="104" spans="1:20" ht="13.8">
      <c r="A104" s="168" t="s">
        <v>193</v>
      </c>
      <c r="B104" s="37" t="s">
        <v>194</v>
      </c>
      <c r="C104" s="212"/>
      <c r="D104" s="212"/>
      <c r="E104" s="212"/>
      <c r="F104" s="212"/>
      <c r="G104" s="197"/>
      <c r="H104" s="212"/>
      <c r="I104" s="212"/>
      <c r="J104" s="212"/>
      <c r="K104" s="212"/>
      <c r="L104" s="212"/>
      <c r="M104" s="197"/>
      <c r="N104" s="212"/>
      <c r="O104" s="212"/>
      <c r="P104" s="212"/>
      <c r="Q104" s="212"/>
      <c r="R104" s="212"/>
      <c r="S104" s="197"/>
      <c r="T104" s="212"/>
    </row>
    <row r="105" spans="1:20">
      <c r="A105" s="42" t="s">
        <v>195</v>
      </c>
      <c r="B105" s="163" t="s">
        <v>196</v>
      </c>
      <c r="C105" s="213" t="s">
        <v>0</v>
      </c>
      <c r="D105" s="213">
        <v>0</v>
      </c>
      <c r="E105" s="198">
        <v>186</v>
      </c>
      <c r="F105" s="213">
        <v>67.2</v>
      </c>
      <c r="G105" s="198" t="s">
        <v>443</v>
      </c>
      <c r="H105" s="198"/>
      <c r="I105" s="213" t="s">
        <v>0</v>
      </c>
      <c r="J105" s="213">
        <v>0</v>
      </c>
      <c r="K105" s="198">
        <v>0</v>
      </c>
      <c r="L105" s="213">
        <v>67.8</v>
      </c>
      <c r="M105" s="198" t="s">
        <v>443</v>
      </c>
      <c r="N105" s="198"/>
      <c r="O105" s="213" t="s">
        <v>0</v>
      </c>
      <c r="P105" s="213">
        <v>0</v>
      </c>
      <c r="Q105" s="198">
        <v>184</v>
      </c>
      <c r="R105" s="213">
        <v>35</v>
      </c>
      <c r="S105" s="198" t="s">
        <v>443</v>
      </c>
      <c r="T105" s="198"/>
    </row>
    <row r="106" spans="1:20">
      <c r="A106" s="42"/>
      <c r="B106" s="172" t="s">
        <v>466</v>
      </c>
      <c r="C106" s="213" t="s">
        <v>0</v>
      </c>
      <c r="D106" s="213">
        <v>0</v>
      </c>
      <c r="E106" s="198"/>
      <c r="F106" s="213"/>
      <c r="G106" s="198">
        <f>IF(AND(D106= "",E106= ""), 0, ROUND(ROUND(F106, 2) * ROUND(IF(E106="",D106,E106),  2), 2))</f>
        <v>0</v>
      </c>
      <c r="H106" s="198"/>
      <c r="I106" s="213" t="s">
        <v>0</v>
      </c>
      <c r="J106" s="213">
        <v>0</v>
      </c>
      <c r="K106" s="198"/>
      <c r="L106" s="213"/>
      <c r="M106" s="198">
        <f>IF(AND(J106= "",K106= ""), 0, ROUND(ROUND(L106, 2) * ROUND(IF(K106="",J106,K106),  2), 2))</f>
        <v>0</v>
      </c>
      <c r="N106" s="198"/>
      <c r="O106" s="213" t="s">
        <v>0</v>
      </c>
      <c r="P106" s="213">
        <v>0</v>
      </c>
      <c r="Q106" s="198"/>
      <c r="R106" s="213"/>
      <c r="S106" s="198">
        <f>IF(AND(P106= "",Q106= ""), 0, ROUND(ROUND(R106, 2) * ROUND(IF(Q106="",P106,Q106),  2), 2))</f>
        <v>0</v>
      </c>
      <c r="T106" s="198"/>
    </row>
    <row r="107" spans="1:20" ht="13.8">
      <c r="A107" s="168" t="s">
        <v>197</v>
      </c>
      <c r="B107" s="39" t="s">
        <v>198</v>
      </c>
      <c r="C107" s="211"/>
      <c r="D107" s="211"/>
      <c r="E107" s="211"/>
      <c r="F107" s="211"/>
      <c r="G107" s="196"/>
      <c r="H107" s="211"/>
      <c r="I107" s="211"/>
      <c r="J107" s="211"/>
      <c r="K107" s="211"/>
      <c r="L107" s="211"/>
      <c r="M107" s="196"/>
      <c r="N107" s="211"/>
      <c r="O107" s="211"/>
      <c r="P107" s="211"/>
      <c r="Q107" s="211"/>
      <c r="R107" s="211"/>
      <c r="S107" s="196"/>
      <c r="T107" s="211"/>
    </row>
    <row r="108" spans="1:20" ht="13.8">
      <c r="A108" s="168" t="s">
        <v>199</v>
      </c>
      <c r="B108" s="37" t="s">
        <v>200</v>
      </c>
      <c r="C108" s="212"/>
      <c r="D108" s="212"/>
      <c r="E108" s="212"/>
      <c r="F108" s="212"/>
      <c r="G108" s="197"/>
      <c r="H108" s="212"/>
      <c r="I108" s="212"/>
      <c r="J108" s="212"/>
      <c r="K108" s="212"/>
      <c r="L108" s="212"/>
      <c r="M108" s="197"/>
      <c r="N108" s="212"/>
      <c r="O108" s="212"/>
      <c r="P108" s="212"/>
      <c r="Q108" s="212"/>
      <c r="R108" s="212"/>
      <c r="S108" s="197"/>
      <c r="T108" s="212"/>
    </row>
    <row r="109" spans="1:20">
      <c r="A109" s="42" t="s">
        <v>201</v>
      </c>
      <c r="B109" s="163" t="s">
        <v>202</v>
      </c>
      <c r="C109" s="213" t="s">
        <v>1</v>
      </c>
      <c r="D109" s="213">
        <v>1</v>
      </c>
      <c r="E109" s="198"/>
      <c r="F109" s="213">
        <v>295</v>
      </c>
      <c r="G109" s="198">
        <f>IF(AND(D109= "",E109= ""), 0, ROUND(ROUND(F109, 2) * ROUND(IF(E109="",D109,E109),  0), 2))</f>
        <v>295</v>
      </c>
      <c r="H109" s="198"/>
      <c r="I109" s="213" t="s">
        <v>1</v>
      </c>
      <c r="J109" s="213">
        <v>1</v>
      </c>
      <c r="K109" s="198"/>
      <c r="L109" s="213">
        <v>339</v>
      </c>
      <c r="M109" s="198">
        <f>IF(AND(J109= "",K109= ""), 0, ROUND(ROUND(L109, 2) * ROUND(IF(K109="",J109,K109),  0), 2))</f>
        <v>339</v>
      </c>
      <c r="N109" s="198"/>
      <c r="O109" s="213" t="s">
        <v>1</v>
      </c>
      <c r="P109" s="213">
        <v>1</v>
      </c>
      <c r="Q109" s="198"/>
      <c r="R109" s="213">
        <v>750</v>
      </c>
      <c r="S109" s="198">
        <f>IF(AND(P109= "",Q109= ""), 0, ROUND(ROUND(R109, 2) * ROUND(IF(Q109="",P109,Q109),  0), 2))</f>
        <v>750</v>
      </c>
      <c r="T109" s="198"/>
    </row>
    <row r="110" spans="1:20">
      <c r="A110" s="42" t="s">
        <v>203</v>
      </c>
      <c r="B110" s="163" t="s">
        <v>204</v>
      </c>
      <c r="C110" s="213" t="s">
        <v>1</v>
      </c>
      <c r="D110" s="213">
        <v>1</v>
      </c>
      <c r="E110" s="198"/>
      <c r="F110" s="213">
        <v>295</v>
      </c>
      <c r="G110" s="198">
        <f>IF(AND(D110= "",E110= ""), 0, ROUND(ROUND(F110, 2) * ROUND(IF(E110="",D110,E110),  0), 2))</f>
        <v>295</v>
      </c>
      <c r="H110" s="198"/>
      <c r="I110" s="213" t="s">
        <v>1</v>
      </c>
      <c r="J110" s="213">
        <v>1</v>
      </c>
      <c r="K110" s="198"/>
      <c r="L110" s="213">
        <v>248.6</v>
      </c>
      <c r="M110" s="198">
        <f>IF(AND(J110= "",K110= ""), 0, ROUND(ROUND(L110, 2) * ROUND(IF(K110="",J110,K110),  0), 2))</f>
        <v>248.6</v>
      </c>
      <c r="N110" s="198"/>
      <c r="O110" s="213" t="s">
        <v>1</v>
      </c>
      <c r="P110" s="213">
        <v>1</v>
      </c>
      <c r="Q110" s="198"/>
      <c r="R110" s="213">
        <v>260</v>
      </c>
      <c r="S110" s="198">
        <f>IF(AND(P110= "",Q110= ""), 0, ROUND(ROUND(R110, 2) * ROUND(IF(Q110="",P110,Q110),  0), 2))</f>
        <v>260</v>
      </c>
      <c r="T110" s="198"/>
    </row>
    <row r="111" spans="1:20" ht="13.8">
      <c r="A111" s="168" t="s">
        <v>205</v>
      </c>
      <c r="B111" s="37" t="s">
        <v>206</v>
      </c>
      <c r="C111" s="212"/>
      <c r="D111" s="212"/>
      <c r="E111" s="212"/>
      <c r="F111" s="212"/>
      <c r="G111" s="197"/>
      <c r="H111" s="212"/>
      <c r="I111" s="212"/>
      <c r="J111" s="212"/>
      <c r="K111" s="212"/>
      <c r="L111" s="212"/>
      <c r="M111" s="197"/>
      <c r="N111" s="212"/>
      <c r="O111" s="212"/>
      <c r="P111" s="212"/>
      <c r="Q111" s="212"/>
      <c r="R111" s="212"/>
      <c r="S111" s="197"/>
      <c r="T111" s="212"/>
    </row>
    <row r="112" spans="1:20">
      <c r="A112" s="42" t="s">
        <v>207</v>
      </c>
      <c r="B112" s="163" t="s">
        <v>208</v>
      </c>
      <c r="C112" s="213" t="s">
        <v>1</v>
      </c>
      <c r="D112" s="213">
        <v>1</v>
      </c>
      <c r="E112" s="198"/>
      <c r="F112" s="213">
        <v>45</v>
      </c>
      <c r="G112" s="198">
        <f>IF(AND(D112= "",E112= ""), 0, ROUND(ROUND(F112, 2) * ROUND(IF(E112="",D112,E112),  0), 2))</f>
        <v>45</v>
      </c>
      <c r="H112" s="198"/>
      <c r="I112" s="213" t="s">
        <v>1</v>
      </c>
      <c r="J112" s="213">
        <v>1</v>
      </c>
      <c r="K112" s="198"/>
      <c r="L112" s="213">
        <v>56.5</v>
      </c>
      <c r="M112" s="198">
        <f>IF(AND(J112= "",K112= ""), 0, ROUND(ROUND(L112, 2) * ROUND(IF(K112="",J112,K112),  0), 2))</f>
        <v>56.5</v>
      </c>
      <c r="N112" s="198"/>
      <c r="O112" s="213" t="s">
        <v>1</v>
      </c>
      <c r="P112" s="213">
        <v>1</v>
      </c>
      <c r="Q112" s="198"/>
      <c r="R112" s="213">
        <v>120</v>
      </c>
      <c r="S112" s="198">
        <f>IF(AND(P112= "",Q112= ""), 0, ROUND(ROUND(R112, 2) * ROUND(IF(Q112="",P112,Q112),  0), 2))</f>
        <v>120</v>
      </c>
      <c r="T112" s="198"/>
    </row>
    <row r="113" spans="1:20" ht="13.8">
      <c r="A113" s="168" t="s">
        <v>209</v>
      </c>
      <c r="B113" s="37" t="s">
        <v>210</v>
      </c>
      <c r="C113" s="212"/>
      <c r="D113" s="212"/>
      <c r="E113" s="212"/>
      <c r="F113" s="212"/>
      <c r="G113" s="197"/>
      <c r="H113" s="212"/>
      <c r="I113" s="212"/>
      <c r="J113" s="212"/>
      <c r="K113" s="212"/>
      <c r="L113" s="212"/>
      <c r="M113" s="197"/>
      <c r="N113" s="212"/>
      <c r="O113" s="212"/>
      <c r="P113" s="212"/>
      <c r="Q113" s="212"/>
      <c r="R113" s="212"/>
      <c r="S113" s="197"/>
      <c r="T113" s="212"/>
    </row>
    <row r="114" spans="1:20">
      <c r="A114" s="42" t="s">
        <v>211</v>
      </c>
      <c r="B114" s="163" t="s">
        <v>212</v>
      </c>
      <c r="C114" s="213" t="s">
        <v>86</v>
      </c>
      <c r="D114" s="213">
        <v>6</v>
      </c>
      <c r="E114" s="198"/>
      <c r="F114" s="213">
        <v>77.5</v>
      </c>
      <c r="G114" s="198">
        <f>IF(AND(D114= "",E114= ""), 0, ROUND(ROUND(F114, 2) * ROUND(IF(E114="",D114,E114),  2), 2))</f>
        <v>465</v>
      </c>
      <c r="H114" s="198"/>
      <c r="I114" s="213" t="s">
        <v>86</v>
      </c>
      <c r="J114" s="213">
        <v>6</v>
      </c>
      <c r="K114" s="198">
        <v>76</v>
      </c>
      <c r="L114" s="213">
        <v>33.9</v>
      </c>
      <c r="M114" s="198">
        <f>IF(AND(J114= "",K114= ""), 0, ROUND(ROUND(L114, 2) * ROUND(IF(K114="",J114,K114),  2), 2))</f>
        <v>2576.4</v>
      </c>
      <c r="N114" s="198"/>
      <c r="O114" s="213" t="s">
        <v>86</v>
      </c>
      <c r="P114" s="213">
        <v>6</v>
      </c>
      <c r="Q114" s="198"/>
      <c r="R114" s="213">
        <v>80</v>
      </c>
      <c r="S114" s="198">
        <f>IF(AND(P114= "",Q114= ""), 0, ROUND(ROUND(R114, 2) * ROUND(IF(Q114="",P114,Q114),  2), 2))</f>
        <v>480</v>
      </c>
      <c r="T114" s="198"/>
    </row>
    <row r="115" spans="1:20">
      <c r="A115" s="42" t="s">
        <v>213</v>
      </c>
      <c r="B115" s="163" t="s">
        <v>214</v>
      </c>
      <c r="C115" s="213" t="s">
        <v>86</v>
      </c>
      <c r="D115" s="213">
        <v>6</v>
      </c>
      <c r="E115" s="198"/>
      <c r="F115" s="213">
        <v>77.5</v>
      </c>
      <c r="G115" s="198">
        <f>IF(AND(D115= "",E115= ""), 0, ROUND(ROUND(F115, 2) * ROUND(IF(E115="",D115,E115),  2), 2))</f>
        <v>465</v>
      </c>
      <c r="H115" s="198"/>
      <c r="I115" s="213" t="s">
        <v>86</v>
      </c>
      <c r="J115" s="213">
        <v>6</v>
      </c>
      <c r="K115" s="198"/>
      <c r="L115" s="213">
        <v>109.18</v>
      </c>
      <c r="M115" s="198">
        <f>IF(AND(J115= "",K115= ""), 0, ROUND(ROUND(L115, 2) * ROUND(IF(K115="",J115,K115),  2), 2))</f>
        <v>655.08000000000004</v>
      </c>
      <c r="N115" s="198"/>
      <c r="O115" s="213" t="s">
        <v>86</v>
      </c>
      <c r="P115" s="213">
        <v>6</v>
      </c>
      <c r="Q115" s="198"/>
      <c r="R115" s="213">
        <v>80</v>
      </c>
      <c r="S115" s="198">
        <f>IF(AND(P115= "",Q115= ""), 0, ROUND(ROUND(R115, 2) * ROUND(IF(Q115="",P115,Q115),  2), 2))</f>
        <v>480</v>
      </c>
      <c r="T115" s="198"/>
    </row>
    <row r="116" spans="1:20">
      <c r="A116" s="42"/>
      <c r="B116" s="38" t="s">
        <v>457</v>
      </c>
      <c r="C116" s="216"/>
      <c r="D116" s="216"/>
      <c r="E116" s="209"/>
      <c r="F116" s="214">
        <f>SUM(G28:G115)</f>
        <v>90154.1</v>
      </c>
      <c r="G116" s="201"/>
      <c r="H116" s="209"/>
      <c r="I116" s="216"/>
      <c r="J116" s="216"/>
      <c r="K116" s="209"/>
      <c r="L116" s="214">
        <f>SUM(M28:M115)</f>
        <v>106331.92000000001</v>
      </c>
      <c r="M116" s="201"/>
      <c r="N116" s="209"/>
      <c r="O116" s="216"/>
      <c r="P116" s="216"/>
      <c r="Q116" s="209"/>
      <c r="R116" s="214">
        <f>SUM(S28:S115)</f>
        <v>91564.800000000003</v>
      </c>
      <c r="S116" s="201"/>
      <c r="T116" s="209"/>
    </row>
    <row r="117" spans="1:20" ht="13.8">
      <c r="A117" s="168" t="s">
        <v>215</v>
      </c>
      <c r="B117" s="39" t="s">
        <v>216</v>
      </c>
      <c r="C117" s="211"/>
      <c r="D117" s="211"/>
      <c r="E117" s="211"/>
      <c r="F117" s="211"/>
      <c r="G117" s="196"/>
      <c r="H117" s="211"/>
      <c r="I117" s="211"/>
      <c r="J117" s="211"/>
      <c r="K117" s="211"/>
      <c r="L117" s="211"/>
      <c r="M117" s="196"/>
      <c r="N117" s="211"/>
      <c r="O117" s="211"/>
      <c r="P117" s="211"/>
      <c r="Q117" s="211"/>
      <c r="R117" s="211"/>
      <c r="S117" s="196"/>
      <c r="T117" s="211"/>
    </row>
    <row r="118" spans="1:20" ht="13.8">
      <c r="A118" s="168" t="s">
        <v>217</v>
      </c>
      <c r="B118" s="37" t="s">
        <v>218</v>
      </c>
      <c r="C118" s="212"/>
      <c r="D118" s="212"/>
      <c r="E118" s="212"/>
      <c r="F118" s="212"/>
      <c r="G118" s="197"/>
      <c r="H118" s="212"/>
      <c r="I118" s="212"/>
      <c r="J118" s="212"/>
      <c r="K118" s="212"/>
      <c r="L118" s="212"/>
      <c r="M118" s="197"/>
      <c r="N118" s="212"/>
      <c r="O118" s="212"/>
      <c r="P118" s="212"/>
      <c r="Q118" s="212"/>
      <c r="R118" s="212"/>
      <c r="S118" s="197"/>
      <c r="T118" s="212"/>
    </row>
    <row r="119" spans="1:20">
      <c r="A119" s="42" t="s">
        <v>219</v>
      </c>
      <c r="B119" s="163" t="s">
        <v>220</v>
      </c>
      <c r="C119" s="213" t="s">
        <v>86</v>
      </c>
      <c r="D119" s="213">
        <v>0</v>
      </c>
      <c r="E119" s="198">
        <v>0</v>
      </c>
      <c r="F119" s="213">
        <v>33.200000000000003</v>
      </c>
      <c r="G119" s="198">
        <f>IF(AND(D119= "",E119= ""), 0, ROUND(ROUND(F119, 2) * ROUND(IF(E119="",D119,E119),  2), 2))</f>
        <v>0</v>
      </c>
      <c r="H119" s="198"/>
      <c r="I119" s="213" t="s">
        <v>86</v>
      </c>
      <c r="J119" s="213">
        <v>0</v>
      </c>
      <c r="K119" s="198">
        <v>0</v>
      </c>
      <c r="L119" s="213">
        <v>34.76</v>
      </c>
      <c r="M119" s="198">
        <f>IF(AND(J119= "",K119= ""), 0, ROUND(ROUND(L119, 2) * ROUND(IF(K119="",J119,K119),  2), 2))</f>
        <v>0</v>
      </c>
      <c r="N119" s="198"/>
      <c r="O119" s="213" t="s">
        <v>86</v>
      </c>
      <c r="P119" s="213">
        <v>0</v>
      </c>
      <c r="Q119" s="198">
        <v>5</v>
      </c>
      <c r="R119" s="213">
        <v>35</v>
      </c>
      <c r="S119" s="198">
        <f>IF(AND(P119= "",Q119= ""), 0, ROUND(ROUND(R119, 2) * ROUND(IF(Q119="",P119,Q119),  2), 2))</f>
        <v>175</v>
      </c>
      <c r="T119" s="198"/>
    </row>
    <row r="120" spans="1:20">
      <c r="A120" s="42" t="s">
        <v>221</v>
      </c>
      <c r="B120" s="163" t="s">
        <v>222</v>
      </c>
      <c r="C120" s="213" t="s">
        <v>86</v>
      </c>
      <c r="D120" s="213">
        <v>0</v>
      </c>
      <c r="E120" s="198">
        <v>0</v>
      </c>
      <c r="F120" s="213">
        <v>39.5</v>
      </c>
      <c r="G120" s="198">
        <f>IF(AND(D120= "",E120= ""), 0, ROUND(ROUND(F120, 2) * ROUND(IF(E120="",D120,E120),  2), 2))</f>
        <v>0</v>
      </c>
      <c r="H120" s="198"/>
      <c r="I120" s="213" t="s">
        <v>86</v>
      </c>
      <c r="J120" s="213">
        <v>0</v>
      </c>
      <c r="K120" s="198">
        <v>0</v>
      </c>
      <c r="L120" s="213">
        <v>41.36</v>
      </c>
      <c r="M120" s="198">
        <f>IF(AND(J120= "",K120= ""), 0, ROUND(ROUND(L120, 2) * ROUND(IF(K120="",J120,K120),  2), 2))</f>
        <v>0</v>
      </c>
      <c r="N120" s="198"/>
      <c r="O120" s="213" t="s">
        <v>86</v>
      </c>
      <c r="P120" s="213">
        <v>0</v>
      </c>
      <c r="Q120" s="198">
        <v>45</v>
      </c>
      <c r="R120" s="213">
        <v>45</v>
      </c>
      <c r="S120" s="198">
        <f>IF(AND(P120= "",Q120= ""), 0, ROUND(ROUND(R120, 2) * ROUND(IF(Q120="",P120,Q120),  2), 2))</f>
        <v>2025</v>
      </c>
      <c r="T120" s="198"/>
    </row>
    <row r="121" spans="1:20">
      <c r="A121" s="42" t="s">
        <v>223</v>
      </c>
      <c r="B121" s="163" t="s">
        <v>224</v>
      </c>
      <c r="C121" s="213" t="s">
        <v>86</v>
      </c>
      <c r="D121" s="213">
        <v>0</v>
      </c>
      <c r="E121" s="198">
        <v>8</v>
      </c>
      <c r="F121" s="213">
        <v>49.3</v>
      </c>
      <c r="G121" s="198">
        <f>IF(AND(D121= "",E121= ""), 0, ROUND(ROUND(F121, 2) * ROUND(IF(E121="",D121,E121),  2), 2))</f>
        <v>394.4</v>
      </c>
      <c r="H121" s="198"/>
      <c r="I121" s="213" t="s">
        <v>86</v>
      </c>
      <c r="J121" s="213">
        <v>0</v>
      </c>
      <c r="K121" s="198">
        <v>8</v>
      </c>
      <c r="L121" s="213">
        <v>51.59</v>
      </c>
      <c r="M121" s="198">
        <f>IF(AND(J121= "",K121= ""), 0, ROUND(ROUND(L121, 2) * ROUND(IF(K121="",J121,K121),  2), 2))</f>
        <v>412.72</v>
      </c>
      <c r="N121" s="198"/>
      <c r="O121" s="213" t="s">
        <v>86</v>
      </c>
      <c r="P121" s="213">
        <v>0</v>
      </c>
      <c r="Q121" s="198">
        <v>25</v>
      </c>
      <c r="R121" s="213">
        <v>51.7</v>
      </c>
      <c r="S121" s="198">
        <f>IF(AND(P121= "",Q121= ""), 0, ROUND(ROUND(R121, 2) * ROUND(IF(Q121="",P121,Q121),  2), 2))</f>
        <v>1292.5</v>
      </c>
      <c r="T121" s="198"/>
    </row>
    <row r="122" spans="1:20">
      <c r="A122" s="42" t="s">
        <v>225</v>
      </c>
      <c r="B122" s="163" t="s">
        <v>226</v>
      </c>
      <c r="C122" s="213" t="s">
        <v>86</v>
      </c>
      <c r="D122" s="213">
        <v>0</v>
      </c>
      <c r="E122" s="198">
        <v>12</v>
      </c>
      <c r="F122" s="213">
        <v>59.4</v>
      </c>
      <c r="G122" s="198">
        <f>IF(AND(D122= "",E122= ""), 0, ROUND(ROUND(F122, 2) * ROUND(IF(E122="",D122,E122),  2), 2))</f>
        <v>712.8</v>
      </c>
      <c r="H122" s="198"/>
      <c r="I122" s="213" t="s">
        <v>86</v>
      </c>
      <c r="J122" s="213">
        <v>0</v>
      </c>
      <c r="K122" s="198">
        <v>12</v>
      </c>
      <c r="L122" s="213">
        <v>62.26</v>
      </c>
      <c r="M122" s="198">
        <f>IF(AND(J122= "",K122= ""), 0, ROUND(ROUND(L122, 2) * ROUND(IF(K122="",J122,K122),  2), 2))</f>
        <v>747.12</v>
      </c>
      <c r="N122" s="198"/>
      <c r="O122" s="213" t="s">
        <v>86</v>
      </c>
      <c r="P122" s="213">
        <v>0</v>
      </c>
      <c r="Q122" s="198">
        <v>10</v>
      </c>
      <c r="R122" s="213">
        <v>60.1</v>
      </c>
      <c r="S122" s="198">
        <f>IF(AND(P122= "",Q122= ""), 0, ROUND(ROUND(R122, 2) * ROUND(IF(Q122="",P122,Q122),  2), 2))</f>
        <v>601</v>
      </c>
      <c r="T122" s="198"/>
    </row>
    <row r="123" spans="1:20">
      <c r="A123" s="42" t="s">
        <v>227</v>
      </c>
      <c r="B123" s="163" t="s">
        <v>228</v>
      </c>
      <c r="C123" s="213" t="s">
        <v>86</v>
      </c>
      <c r="D123" s="213">
        <v>0</v>
      </c>
      <c r="E123" s="198">
        <v>33</v>
      </c>
      <c r="F123" s="213">
        <v>73</v>
      </c>
      <c r="G123" s="198">
        <f>IF(AND(D123= "",E123= ""), 0, ROUND(ROUND(F123, 2) * ROUND(IF(E123="",D123,E123),  2), 2))</f>
        <v>2409</v>
      </c>
      <c r="H123" s="198"/>
      <c r="I123" s="213" t="s">
        <v>86</v>
      </c>
      <c r="J123" s="213">
        <v>0</v>
      </c>
      <c r="K123" s="198">
        <v>33</v>
      </c>
      <c r="L123" s="213">
        <v>76.45</v>
      </c>
      <c r="M123" s="198">
        <f>IF(AND(J123= "",K123= ""), 0, ROUND(ROUND(L123, 2) * ROUND(IF(K123="",J123,K123),  2), 2))</f>
        <v>2522.85</v>
      </c>
      <c r="N123" s="198"/>
      <c r="O123" s="213" t="s">
        <v>86</v>
      </c>
      <c r="P123" s="213">
        <v>0</v>
      </c>
      <c r="Q123" s="198">
        <v>0</v>
      </c>
      <c r="R123" s="213">
        <v>0</v>
      </c>
      <c r="S123" s="198">
        <f>IF(AND(P123= "",Q123= ""), 0, ROUND(ROUND(R123, 2) * ROUND(IF(Q123="",P123,Q123),  2), 2))</f>
        <v>0</v>
      </c>
      <c r="T123" s="198"/>
    </row>
    <row r="124" spans="1:20">
      <c r="A124" s="42" t="s">
        <v>229</v>
      </c>
      <c r="B124" s="163" t="s">
        <v>230</v>
      </c>
      <c r="C124" s="213" t="s">
        <v>18</v>
      </c>
      <c r="D124" s="213">
        <v>1</v>
      </c>
      <c r="E124" s="198"/>
      <c r="F124" s="213">
        <v>508</v>
      </c>
      <c r="G124" s="198">
        <f>IF(AND(D124= "",E124= ""), 0, ROUND(ROUND(F124, 2) * ROUND(IF(E124="",D124,E124),  0), 2))</f>
        <v>508</v>
      </c>
      <c r="H124" s="198"/>
      <c r="I124" s="213" t="s">
        <v>18</v>
      </c>
      <c r="J124" s="213">
        <v>1</v>
      </c>
      <c r="K124" s="198"/>
      <c r="L124" s="213">
        <v>532.4</v>
      </c>
      <c r="M124" s="198">
        <f>IF(AND(J124= "",K124= ""), 0, ROUND(ROUND(L124, 2) * ROUND(IF(K124="",J124,K124),  0), 2))</f>
        <v>532.4</v>
      </c>
      <c r="N124" s="198"/>
      <c r="O124" s="213" t="s">
        <v>18</v>
      </c>
      <c r="P124" s="213">
        <v>1</v>
      </c>
      <c r="Q124" s="198"/>
      <c r="R124" s="213">
        <v>0</v>
      </c>
      <c r="S124" s="198">
        <f>IF(AND(P124= "",Q124= ""), 0, ROUND(ROUND(R124, 2) * ROUND(IF(Q124="",P124,Q124),  0), 2))</f>
        <v>0</v>
      </c>
      <c r="T124" s="198"/>
    </row>
    <row r="125" spans="1:20">
      <c r="A125" s="42"/>
      <c r="B125" s="38" t="s">
        <v>464</v>
      </c>
      <c r="C125" s="216"/>
      <c r="D125" s="216"/>
      <c r="E125" s="209"/>
      <c r="F125" s="214">
        <f>SUM(G119:G124)</f>
        <v>4024.2</v>
      </c>
      <c r="G125" s="202"/>
      <c r="H125" s="217"/>
      <c r="I125" s="214"/>
      <c r="J125" s="214"/>
      <c r="K125" s="217"/>
      <c r="L125" s="214">
        <f>SUM(M119:M124)</f>
        <v>4215.09</v>
      </c>
      <c r="M125" s="202"/>
      <c r="N125" s="217"/>
      <c r="O125" s="214"/>
      <c r="P125" s="214"/>
      <c r="Q125" s="217"/>
      <c r="R125" s="214">
        <f>SUM(S119:S124)</f>
        <v>4093.5</v>
      </c>
      <c r="S125" s="201"/>
      <c r="T125" s="217"/>
    </row>
    <row r="126" spans="1:20" ht="13.8">
      <c r="A126" s="168" t="s">
        <v>231</v>
      </c>
      <c r="B126" s="39" t="s">
        <v>232</v>
      </c>
      <c r="C126" s="211"/>
      <c r="D126" s="211"/>
      <c r="E126" s="211"/>
      <c r="F126" s="211"/>
      <c r="G126" s="196"/>
      <c r="H126" s="211"/>
      <c r="I126" s="211"/>
      <c r="J126" s="211"/>
      <c r="K126" s="211"/>
      <c r="L126" s="211"/>
      <c r="M126" s="196"/>
      <c r="N126" s="211"/>
      <c r="O126" s="211"/>
      <c r="P126" s="211"/>
      <c r="Q126" s="211"/>
      <c r="R126" s="211"/>
      <c r="S126" s="196"/>
      <c r="T126" s="211"/>
    </row>
    <row r="127" spans="1:20" ht="13.8">
      <c r="A127" s="168" t="s">
        <v>233</v>
      </c>
      <c r="B127" s="37" t="s">
        <v>234</v>
      </c>
      <c r="C127" s="212"/>
      <c r="D127" s="212"/>
      <c r="E127" s="212"/>
      <c r="F127" s="212"/>
      <c r="G127" s="197"/>
      <c r="H127" s="212"/>
      <c r="I127" s="212"/>
      <c r="J127" s="212"/>
      <c r="K127" s="212"/>
      <c r="L127" s="212"/>
      <c r="M127" s="197"/>
      <c r="N127" s="212"/>
      <c r="O127" s="212"/>
      <c r="P127" s="212"/>
      <c r="Q127" s="212"/>
      <c r="R127" s="212"/>
      <c r="S127" s="197"/>
      <c r="T127" s="212"/>
    </row>
    <row r="128" spans="1:20">
      <c r="A128" s="42" t="s">
        <v>235</v>
      </c>
      <c r="B128" s="163" t="s">
        <v>236</v>
      </c>
      <c r="C128" s="213" t="s">
        <v>86</v>
      </c>
      <c r="D128" s="213">
        <v>0</v>
      </c>
      <c r="E128" s="198">
        <v>0</v>
      </c>
      <c r="F128" s="213">
        <v>7.3</v>
      </c>
      <c r="G128" s="198">
        <f>IF(AND(D128= "",E128= ""), 0, ROUND(ROUND(F128, 2) * ROUND(IF(E128="",D128,E128),  2), 2))</f>
        <v>0</v>
      </c>
      <c r="H128" s="198"/>
      <c r="I128" s="213" t="s">
        <v>86</v>
      </c>
      <c r="J128" s="213">
        <v>0</v>
      </c>
      <c r="K128" s="198">
        <v>0</v>
      </c>
      <c r="L128" s="213">
        <v>7.67</v>
      </c>
      <c r="M128" s="198">
        <f>IF(AND(J128= "",K128= ""), 0, ROUND(ROUND(L128, 2) * ROUND(IF(K128="",J128,K128),  2), 2))</f>
        <v>0</v>
      </c>
      <c r="N128" s="198"/>
      <c r="O128" s="213" t="s">
        <v>86</v>
      </c>
      <c r="P128" s="213">
        <v>0</v>
      </c>
      <c r="Q128" s="198">
        <v>10</v>
      </c>
      <c r="R128" s="213">
        <v>7.6</v>
      </c>
      <c r="S128" s="198">
        <f>IF(AND(P128= "",Q128= ""), 0, ROUND(ROUND(R128, 2) * ROUND(IF(Q128="",P128,Q128),  2), 2))</f>
        <v>76</v>
      </c>
      <c r="T128" s="198"/>
    </row>
    <row r="129" spans="1:20">
      <c r="A129" s="42" t="s">
        <v>237</v>
      </c>
      <c r="B129" s="163" t="s">
        <v>238</v>
      </c>
      <c r="C129" s="213" t="s">
        <v>86</v>
      </c>
      <c r="D129" s="213">
        <v>0</v>
      </c>
      <c r="E129" s="198">
        <v>0</v>
      </c>
      <c r="F129" s="213">
        <v>6</v>
      </c>
      <c r="G129" s="198">
        <f>IF(AND(D129= "",E129= ""), 0, ROUND(ROUND(F129, 2) * ROUND(IF(E129="",D129,E129),  2), 2))</f>
        <v>0</v>
      </c>
      <c r="H129" s="198"/>
      <c r="I129" s="213" t="s">
        <v>86</v>
      </c>
      <c r="J129" s="213">
        <v>0</v>
      </c>
      <c r="K129" s="198">
        <v>0</v>
      </c>
      <c r="L129" s="213">
        <v>6.28</v>
      </c>
      <c r="M129" s="198">
        <f>IF(AND(J129= "",K129= ""), 0, ROUND(ROUND(L129, 2) * ROUND(IF(K129="",J129,K129),  2), 2))</f>
        <v>0</v>
      </c>
      <c r="N129" s="198"/>
      <c r="O129" s="213" t="s">
        <v>86</v>
      </c>
      <c r="P129" s="213">
        <v>0</v>
      </c>
      <c r="Q129" s="198">
        <v>0</v>
      </c>
      <c r="R129" s="213">
        <v>0</v>
      </c>
      <c r="S129" s="198">
        <f>IF(AND(P129= "",Q129= ""), 0, ROUND(ROUND(R129, 2) * ROUND(IF(Q129="",P129,Q129),  2), 2))</f>
        <v>0</v>
      </c>
      <c r="T129" s="198"/>
    </row>
    <row r="130" spans="1:20">
      <c r="A130" s="42" t="s">
        <v>239</v>
      </c>
      <c r="B130" s="163" t="s">
        <v>240</v>
      </c>
      <c r="C130" s="213" t="s">
        <v>86</v>
      </c>
      <c r="D130" s="213">
        <v>0</v>
      </c>
      <c r="E130" s="198">
        <v>45</v>
      </c>
      <c r="F130" s="213">
        <v>5.25</v>
      </c>
      <c r="G130" s="198">
        <f>IF(AND(D130= "",E130= ""), 0, ROUND(ROUND(F130, 2) * ROUND(IF(E130="",D130,E130),  2), 2))</f>
        <v>236.25</v>
      </c>
      <c r="H130" s="198"/>
      <c r="I130" s="213" t="s">
        <v>86</v>
      </c>
      <c r="J130" s="213">
        <v>0</v>
      </c>
      <c r="K130" s="198">
        <v>45</v>
      </c>
      <c r="L130" s="213">
        <v>5.49</v>
      </c>
      <c r="M130" s="198">
        <f>IF(AND(J130= "",K130= ""), 0, ROUND(ROUND(L130, 2) * ROUND(IF(K130="",J130,K130),  2), 2))</f>
        <v>247.05</v>
      </c>
      <c r="N130" s="198"/>
      <c r="O130" s="213" t="s">
        <v>86</v>
      </c>
      <c r="P130" s="213">
        <v>0</v>
      </c>
      <c r="Q130" s="198">
        <v>0</v>
      </c>
      <c r="R130" s="213">
        <v>0</v>
      </c>
      <c r="S130" s="198">
        <f>IF(AND(P130= "",Q130= ""), 0, ROUND(ROUND(R130, 2) * ROUND(IF(Q130="",P130,Q130),  2), 2))</f>
        <v>0</v>
      </c>
      <c r="T130" s="198"/>
    </row>
    <row r="131" spans="1:20">
      <c r="A131" s="42" t="s">
        <v>241</v>
      </c>
      <c r="B131" s="163" t="s">
        <v>242</v>
      </c>
      <c r="C131" s="213" t="s">
        <v>86</v>
      </c>
      <c r="D131" s="213">
        <v>0</v>
      </c>
      <c r="E131" s="198">
        <v>0</v>
      </c>
      <c r="F131" s="213">
        <v>3.7</v>
      </c>
      <c r="G131" s="198">
        <f>IF(AND(D131= "",E131= ""), 0, ROUND(ROUND(F131, 2) * ROUND(IF(E131="",D131,E131),  2), 2))</f>
        <v>0</v>
      </c>
      <c r="H131" s="198"/>
      <c r="I131" s="213" t="s">
        <v>86</v>
      </c>
      <c r="J131" s="213">
        <v>0</v>
      </c>
      <c r="K131" s="198">
        <v>0</v>
      </c>
      <c r="L131" s="213">
        <v>3.85</v>
      </c>
      <c r="M131" s="198">
        <f>IF(AND(J131= "",K131= ""), 0, ROUND(ROUND(L131, 2) * ROUND(IF(K131="",J131,K131),  2), 2))</f>
        <v>0</v>
      </c>
      <c r="N131" s="198"/>
      <c r="O131" s="213" t="s">
        <v>86</v>
      </c>
      <c r="P131" s="213">
        <v>0</v>
      </c>
      <c r="Q131" s="198">
        <v>50</v>
      </c>
      <c r="R131" s="213">
        <v>4.75</v>
      </c>
      <c r="S131" s="198">
        <f>IF(AND(P131= "",Q131= ""), 0, ROUND(ROUND(R131, 2) * ROUND(IF(Q131="",P131,Q131),  2), 2))</f>
        <v>237.5</v>
      </c>
      <c r="T131" s="198"/>
    </row>
    <row r="132" spans="1:20">
      <c r="A132" s="42"/>
      <c r="B132" s="163" t="s">
        <v>445</v>
      </c>
      <c r="C132" s="213"/>
      <c r="D132" s="213"/>
      <c r="E132" s="198"/>
      <c r="F132" s="213"/>
      <c r="G132" s="198"/>
      <c r="H132" s="198"/>
      <c r="I132" s="213"/>
      <c r="J132" s="213"/>
      <c r="K132" s="198"/>
      <c r="L132" s="213"/>
      <c r="M132" s="198"/>
      <c r="N132" s="198"/>
      <c r="O132" s="213" t="s">
        <v>86</v>
      </c>
      <c r="P132" s="213">
        <v>0</v>
      </c>
      <c r="Q132" s="198">
        <v>75</v>
      </c>
      <c r="R132" s="213">
        <v>0.55000000000000004</v>
      </c>
      <c r="S132" s="198">
        <f>IF(AND(P132= "",Q132= ""), 0, ROUND(ROUND(R132, 2) * ROUND(IF(Q132="",P132,Q132),  2), 2))</f>
        <v>41.25</v>
      </c>
      <c r="T132" s="198"/>
    </row>
    <row r="133" spans="1:20" ht="13.8">
      <c r="A133" s="168" t="s">
        <v>243</v>
      </c>
      <c r="B133" s="37" t="s">
        <v>244</v>
      </c>
      <c r="C133" s="212"/>
      <c r="D133" s="212"/>
      <c r="E133" s="212"/>
      <c r="F133" s="212"/>
      <c r="G133" s="197"/>
      <c r="H133" s="212"/>
      <c r="I133" s="212"/>
      <c r="J133" s="212"/>
      <c r="K133" s="212"/>
      <c r="L133" s="212"/>
      <c r="M133" s="197"/>
      <c r="N133" s="212"/>
      <c r="O133" s="212"/>
      <c r="P133" s="212"/>
      <c r="Q133" s="212"/>
      <c r="R133" s="212"/>
      <c r="S133" s="197"/>
      <c r="T133" s="212"/>
    </row>
    <row r="134" spans="1:20">
      <c r="A134" s="42" t="s">
        <v>245</v>
      </c>
      <c r="B134" s="163" t="s">
        <v>246</v>
      </c>
      <c r="C134" s="213" t="s">
        <v>86</v>
      </c>
      <c r="D134" s="213">
        <v>0</v>
      </c>
      <c r="E134" s="198">
        <v>0</v>
      </c>
      <c r="F134" s="213">
        <v>6.9</v>
      </c>
      <c r="G134" s="198">
        <f>IF(AND(D134= "",E134= ""), 0, ROUND(ROUND(F134, 2) * ROUND(IF(E134="",D134,E134),  2), 2))</f>
        <v>0</v>
      </c>
      <c r="H134" s="198"/>
      <c r="I134" s="213" t="s">
        <v>86</v>
      </c>
      <c r="J134" s="213">
        <v>0</v>
      </c>
      <c r="K134" s="198">
        <v>0</v>
      </c>
      <c r="L134" s="213">
        <v>7.22</v>
      </c>
      <c r="M134" s="198">
        <f>IF(AND(J134= "",K134= ""), 0, ROUND(ROUND(L134, 2) * ROUND(IF(K134="",J134,K134),  2), 2))</f>
        <v>0</v>
      </c>
      <c r="N134" s="198"/>
      <c r="O134" s="213" t="s">
        <v>86</v>
      </c>
      <c r="P134" s="213">
        <v>0</v>
      </c>
      <c r="Q134" s="198">
        <v>0</v>
      </c>
      <c r="R134" s="213">
        <v>0</v>
      </c>
      <c r="S134" s="198">
        <f>IF(AND(P134= "",Q134= ""), 0, ROUND(ROUND(R134, 2) * ROUND(IF(Q134="",P134,Q134),  2), 2))</f>
        <v>0</v>
      </c>
      <c r="T134" s="198"/>
    </row>
    <row r="135" spans="1:20">
      <c r="A135" s="42" t="s">
        <v>247</v>
      </c>
      <c r="B135" s="163" t="s">
        <v>248</v>
      </c>
      <c r="C135" s="213" t="s">
        <v>86</v>
      </c>
      <c r="D135" s="213">
        <v>0</v>
      </c>
      <c r="E135" s="198">
        <v>43</v>
      </c>
      <c r="F135" s="213">
        <v>6.9</v>
      </c>
      <c r="G135" s="198">
        <f>IF(AND(D135= "",E135= ""), 0, ROUND(ROUND(F135, 2) * ROUND(IF(E135="",D135,E135),  2), 2))</f>
        <v>296.7</v>
      </c>
      <c r="H135" s="198"/>
      <c r="I135" s="213" t="s">
        <v>86</v>
      </c>
      <c r="J135" s="213">
        <v>0</v>
      </c>
      <c r="K135" s="198">
        <v>43</v>
      </c>
      <c r="L135" s="213">
        <v>7.22</v>
      </c>
      <c r="M135" s="198">
        <f>IF(AND(J135= "",K135= ""), 0, ROUND(ROUND(L135, 2) * ROUND(IF(K135="",J135,K135),  2), 2))</f>
        <v>310.45999999999998</v>
      </c>
      <c r="N135" s="198"/>
      <c r="O135" s="213" t="s">
        <v>86</v>
      </c>
      <c r="P135" s="213">
        <v>0</v>
      </c>
      <c r="Q135" s="198">
        <v>0</v>
      </c>
      <c r="R135" s="213">
        <v>0</v>
      </c>
      <c r="S135" s="198">
        <f>IF(AND(P135= "",Q135= ""), 0, ROUND(ROUND(R135, 2) * ROUND(IF(Q135="",P135,Q135),  2), 2))</f>
        <v>0</v>
      </c>
      <c r="T135" s="198"/>
    </row>
    <row r="136" spans="1:20">
      <c r="A136" s="42" t="s">
        <v>249</v>
      </c>
      <c r="B136" s="163" t="s">
        <v>250</v>
      </c>
      <c r="C136" s="213" t="s">
        <v>86</v>
      </c>
      <c r="D136" s="213">
        <v>0</v>
      </c>
      <c r="E136" s="198">
        <v>0</v>
      </c>
      <c r="F136" s="213">
        <v>13.7</v>
      </c>
      <c r="G136" s="198">
        <f>IF(AND(D136= "",E136= ""), 0, ROUND(ROUND(F136, 2) * ROUND(IF(E136="",D136,E136),  2), 2))</f>
        <v>0</v>
      </c>
      <c r="H136" s="198"/>
      <c r="I136" s="213" t="s">
        <v>86</v>
      </c>
      <c r="J136" s="213">
        <v>0</v>
      </c>
      <c r="K136" s="198">
        <v>0</v>
      </c>
      <c r="L136" s="213">
        <v>14.5</v>
      </c>
      <c r="M136" s="198">
        <f>IF(AND(J136= "",K136= ""), 0, ROUND(ROUND(L136, 2) * ROUND(IF(K136="",J136,K136),  2), 2))</f>
        <v>0</v>
      </c>
      <c r="N136" s="198"/>
      <c r="O136" s="213" t="s">
        <v>86</v>
      </c>
      <c r="P136" s="213">
        <v>0</v>
      </c>
      <c r="Q136" s="198">
        <v>0</v>
      </c>
      <c r="R136" s="213">
        <v>0</v>
      </c>
      <c r="S136" s="198">
        <f>IF(AND(P136= "",Q136= ""), 0, ROUND(ROUND(R136, 2) * ROUND(IF(Q136="",P136,Q136),  2), 2))</f>
        <v>0</v>
      </c>
      <c r="T136" s="198"/>
    </row>
    <row r="137" spans="1:20">
      <c r="A137" s="42" t="s">
        <v>251</v>
      </c>
      <c r="B137" s="163" t="s">
        <v>252</v>
      </c>
      <c r="C137" s="213" t="s">
        <v>86</v>
      </c>
      <c r="D137" s="213">
        <v>0</v>
      </c>
      <c r="E137" s="198">
        <v>45</v>
      </c>
      <c r="F137" s="213">
        <v>17.7</v>
      </c>
      <c r="G137" s="198">
        <f>IF(AND(D137= "",E137= ""), 0, ROUND(ROUND(F137, 2) * ROUND(IF(E137="",D137,E137),  2), 2))</f>
        <v>796.5</v>
      </c>
      <c r="H137" s="198"/>
      <c r="I137" s="213" t="s">
        <v>86</v>
      </c>
      <c r="J137" s="213">
        <v>0</v>
      </c>
      <c r="K137" s="198">
        <v>45</v>
      </c>
      <c r="L137" s="213">
        <v>18.510000000000002</v>
      </c>
      <c r="M137" s="198">
        <f>IF(AND(J137= "",K137= ""), 0, ROUND(ROUND(L137, 2) * ROUND(IF(K137="",J137,K137),  2), 2))</f>
        <v>832.95</v>
      </c>
      <c r="N137" s="198"/>
      <c r="O137" s="213" t="s">
        <v>86</v>
      </c>
      <c r="P137" s="213">
        <v>0</v>
      </c>
      <c r="Q137" s="198">
        <v>0</v>
      </c>
      <c r="R137" s="213">
        <v>0</v>
      </c>
      <c r="S137" s="198">
        <f>IF(AND(P137= "",Q137= ""), 0, ROUND(ROUND(R137, 2) * ROUND(IF(Q137="",P137,Q137),  2), 2))</f>
        <v>0</v>
      </c>
      <c r="T137" s="198"/>
    </row>
    <row r="138" spans="1:20">
      <c r="A138" s="42" t="s">
        <v>253</v>
      </c>
      <c r="B138" s="163" t="s">
        <v>254</v>
      </c>
      <c r="C138" s="213" t="s">
        <v>1</v>
      </c>
      <c r="D138" s="213">
        <v>1</v>
      </c>
      <c r="E138" s="198"/>
      <c r="F138" s="213">
        <v>234</v>
      </c>
      <c r="G138" s="198">
        <f>IF(AND(D138= "",E138= ""), 0, ROUND(ROUND(F138, 2) * ROUND(IF(E138="",D138,E138),  0), 2))</f>
        <v>234</v>
      </c>
      <c r="H138" s="198"/>
      <c r="I138" s="213" t="s">
        <v>1</v>
      </c>
      <c r="J138" s="213">
        <v>1</v>
      </c>
      <c r="K138" s="198"/>
      <c r="L138" s="213">
        <v>245.3</v>
      </c>
      <c r="M138" s="198">
        <f>IF(AND(J138= "",K138= ""), 0, ROUND(ROUND(L138, 2) * ROUND(IF(K138="",J138,K138),  0), 2))</f>
        <v>245.3</v>
      </c>
      <c r="N138" s="198"/>
      <c r="O138" s="213" t="s">
        <v>1</v>
      </c>
      <c r="P138" s="213">
        <v>1</v>
      </c>
      <c r="Q138" s="198">
        <v>0</v>
      </c>
      <c r="R138" s="213">
        <v>0</v>
      </c>
      <c r="S138" s="198">
        <f>IF(AND(P138= "",Q138= ""), 0, ROUND(ROUND(R138, 2) * ROUND(IF(Q138="",P138,Q138),  0), 2))</f>
        <v>0</v>
      </c>
      <c r="T138" s="198"/>
    </row>
    <row r="139" spans="1:20">
      <c r="A139" s="42" t="s">
        <v>255</v>
      </c>
      <c r="B139" s="163" t="s">
        <v>256</v>
      </c>
      <c r="C139" s="213" t="s">
        <v>1</v>
      </c>
      <c r="D139" s="213">
        <v>2</v>
      </c>
      <c r="E139" s="198"/>
      <c r="F139" s="213">
        <v>253</v>
      </c>
      <c r="G139" s="198">
        <f>IF(AND(D139= "",E139= ""), 0, ROUND(ROUND(F139, 2) * ROUND(IF(E139="",D139,E139),  0), 2))</f>
        <v>506</v>
      </c>
      <c r="H139" s="198"/>
      <c r="I139" s="213" t="s">
        <v>1</v>
      </c>
      <c r="J139" s="213">
        <v>2</v>
      </c>
      <c r="K139" s="198"/>
      <c r="L139" s="213">
        <v>265.10000000000002</v>
      </c>
      <c r="M139" s="198">
        <f>IF(AND(J139= "",K139= ""), 0, ROUND(ROUND(L139, 2) * ROUND(IF(K139="",J139,K139),  0), 2))</f>
        <v>530.20000000000005</v>
      </c>
      <c r="N139" s="198"/>
      <c r="O139" s="213" t="s">
        <v>1</v>
      </c>
      <c r="P139" s="213">
        <v>2</v>
      </c>
      <c r="Q139" s="198">
        <v>0</v>
      </c>
      <c r="R139" s="213">
        <v>0</v>
      </c>
      <c r="S139" s="198">
        <f>IF(AND(P139= "",Q139= ""), 0, ROUND(ROUND(R139, 2) * ROUND(IF(Q139="",P139,Q139),  0), 2))</f>
        <v>0</v>
      </c>
      <c r="T139" s="198"/>
    </row>
    <row r="140" spans="1:20">
      <c r="A140" s="42"/>
      <c r="B140" s="163" t="s">
        <v>446</v>
      </c>
      <c r="C140" s="213"/>
      <c r="D140" s="213"/>
      <c r="E140" s="198"/>
      <c r="F140" s="213"/>
      <c r="G140" s="198"/>
      <c r="H140" s="198"/>
      <c r="I140" s="213"/>
      <c r="J140" s="213"/>
      <c r="K140" s="198"/>
      <c r="L140" s="213"/>
      <c r="M140" s="198"/>
      <c r="N140" s="198"/>
      <c r="O140" s="213" t="s">
        <v>18</v>
      </c>
      <c r="P140" s="213"/>
      <c r="Q140" s="198">
        <v>1</v>
      </c>
      <c r="R140" s="213">
        <v>3024.4</v>
      </c>
      <c r="S140" s="198">
        <f>IF(AND(P140= "",Q140= ""), 0, ROUND(ROUND(R140, 2) * ROUND(IF(Q140="",P140,Q140),  2), 2))</f>
        <v>3024.4</v>
      </c>
      <c r="T140" s="198"/>
    </row>
    <row r="141" spans="1:20" ht="13.8">
      <c r="A141" s="168" t="s">
        <v>257</v>
      </c>
      <c r="B141" s="37" t="s">
        <v>258</v>
      </c>
      <c r="C141" s="212"/>
      <c r="D141" s="212"/>
      <c r="E141" s="212"/>
      <c r="F141" s="212"/>
      <c r="G141" s="197"/>
      <c r="H141" s="212"/>
      <c r="I141" s="212"/>
      <c r="J141" s="212"/>
      <c r="K141" s="212"/>
      <c r="L141" s="212"/>
      <c r="M141" s="197"/>
      <c r="N141" s="212"/>
      <c r="O141" s="212"/>
      <c r="P141" s="212"/>
      <c r="Q141" s="212"/>
      <c r="R141" s="212"/>
      <c r="S141" s="197"/>
      <c r="T141" s="212"/>
    </row>
    <row r="142" spans="1:20">
      <c r="A142" s="42" t="s">
        <v>259</v>
      </c>
      <c r="B142" s="163" t="s">
        <v>260</v>
      </c>
      <c r="C142" s="213" t="s">
        <v>1</v>
      </c>
      <c r="D142" s="213">
        <v>0</v>
      </c>
      <c r="E142" s="198">
        <v>1</v>
      </c>
      <c r="F142" s="213">
        <v>531</v>
      </c>
      <c r="G142" s="198">
        <f>IF(AND(D142= "",E142= ""), 0, ROUND(ROUND(F142, 2) * ROUND(IF(E142="",D142,E142),  0), 2))</f>
        <v>531</v>
      </c>
      <c r="H142" s="198"/>
      <c r="I142" s="213" t="s">
        <v>1</v>
      </c>
      <c r="J142" s="213">
        <v>0</v>
      </c>
      <c r="K142" s="198">
        <v>1</v>
      </c>
      <c r="L142" s="213">
        <v>556.6</v>
      </c>
      <c r="M142" s="198">
        <f>IF(AND(J142= "",K142= ""), 0, ROUND(ROUND(L142, 2) * ROUND(IF(K142="",J142,K142),  0), 2))</f>
        <v>556.6</v>
      </c>
      <c r="N142" s="198"/>
      <c r="O142" s="213" t="s">
        <v>1</v>
      </c>
      <c r="P142" s="213">
        <v>0</v>
      </c>
      <c r="Q142" s="198">
        <v>0</v>
      </c>
      <c r="R142" s="213">
        <v>0</v>
      </c>
      <c r="S142" s="198">
        <f>IF(AND(P142= "",Q142= ""), 0, ROUND(ROUND(R142, 2) * ROUND(IF(Q142="",P142,Q142),  0), 2))</f>
        <v>0</v>
      </c>
      <c r="T142" s="198"/>
    </row>
    <row r="143" spans="1:20">
      <c r="A143" s="42" t="s">
        <v>261</v>
      </c>
      <c r="B143" s="163" t="s">
        <v>262</v>
      </c>
      <c r="C143" s="213" t="s">
        <v>1</v>
      </c>
      <c r="D143" s="213">
        <v>0</v>
      </c>
      <c r="E143" s="198">
        <v>0</v>
      </c>
      <c r="F143" s="213">
        <v>288</v>
      </c>
      <c r="G143" s="198">
        <f>IF(AND(D143= "",E143= ""), 0, ROUND(ROUND(F143, 2) * ROUND(IF(E143="",D143,E143),  0), 2))</f>
        <v>0</v>
      </c>
      <c r="H143" s="198"/>
      <c r="I143" s="213" t="s">
        <v>1</v>
      </c>
      <c r="J143" s="213">
        <v>0</v>
      </c>
      <c r="K143" s="198">
        <v>0</v>
      </c>
      <c r="L143" s="213">
        <v>301.39999999999998</v>
      </c>
      <c r="M143" s="198">
        <f>IF(AND(J143= "",K143= ""), 0, ROUND(ROUND(L143, 2) * ROUND(IF(K143="",J143,K143),  0), 2))</f>
        <v>0</v>
      </c>
      <c r="N143" s="198"/>
      <c r="O143" s="213" t="s">
        <v>1</v>
      </c>
      <c r="P143" s="213">
        <v>0</v>
      </c>
      <c r="Q143" s="198">
        <v>0</v>
      </c>
      <c r="R143" s="213">
        <v>0</v>
      </c>
      <c r="S143" s="198">
        <f>IF(AND(P143= "",Q143= ""), 0, ROUND(ROUND(R143, 2) * ROUND(IF(Q143="",P143,Q143),  0), 2))</f>
        <v>0</v>
      </c>
      <c r="T143" s="198"/>
    </row>
    <row r="144" spans="1:20">
      <c r="A144" s="42" t="s">
        <v>263</v>
      </c>
      <c r="B144" s="163" t="s">
        <v>264</v>
      </c>
      <c r="C144" s="213" t="s">
        <v>1</v>
      </c>
      <c r="D144" s="213">
        <v>0</v>
      </c>
      <c r="E144" s="198">
        <v>5</v>
      </c>
      <c r="F144" s="213">
        <v>205</v>
      </c>
      <c r="G144" s="198">
        <f>IF(AND(D144= "",E144= ""), 0, ROUND(ROUND(F144, 2) * ROUND(IF(E144="",D144,E144),  0), 2))</f>
        <v>1025</v>
      </c>
      <c r="H144" s="198"/>
      <c r="I144" s="213" t="s">
        <v>1</v>
      </c>
      <c r="J144" s="213">
        <v>0</v>
      </c>
      <c r="K144" s="198">
        <v>5</v>
      </c>
      <c r="L144" s="213">
        <v>214.5</v>
      </c>
      <c r="M144" s="198">
        <f>IF(AND(J144= "",K144= ""), 0, ROUND(ROUND(L144, 2) * ROUND(IF(K144="",J144,K144),  0), 2))</f>
        <v>1072.5</v>
      </c>
      <c r="N144" s="198"/>
      <c r="O144" s="213" t="s">
        <v>1</v>
      </c>
      <c r="P144" s="213">
        <v>0</v>
      </c>
      <c r="Q144" s="198">
        <v>0</v>
      </c>
      <c r="R144" s="213">
        <v>0</v>
      </c>
      <c r="S144" s="198">
        <f>IF(AND(P144= "",Q144= ""), 0, ROUND(ROUND(R144, 2) * ROUND(IF(Q144="",P144,Q144),  0), 2))</f>
        <v>0</v>
      </c>
      <c r="T144" s="198"/>
    </row>
    <row r="145" spans="1:20">
      <c r="A145" s="42"/>
      <c r="B145" s="163" t="s">
        <v>447</v>
      </c>
      <c r="C145" s="213"/>
      <c r="D145" s="213"/>
      <c r="E145" s="198"/>
      <c r="F145" s="213"/>
      <c r="G145" s="198"/>
      <c r="H145" s="198"/>
      <c r="I145" s="213"/>
      <c r="J145" s="213"/>
      <c r="K145" s="198"/>
      <c r="L145" s="213"/>
      <c r="M145" s="198"/>
      <c r="N145" s="198"/>
      <c r="O145" s="213" t="s">
        <v>18</v>
      </c>
      <c r="P145" s="213"/>
      <c r="Q145" s="198">
        <v>1</v>
      </c>
      <c r="R145" s="213">
        <v>2005.85</v>
      </c>
      <c r="S145" s="198">
        <f>IF(AND(P145= "",Q145= ""), 0, ROUND(ROUND(R145, 2) * ROUND(IF(Q145="",P145,Q145),  2), 2))</f>
        <v>2005.85</v>
      </c>
      <c r="T145" s="198"/>
    </row>
    <row r="146" spans="1:20" ht="13.8">
      <c r="A146" s="168" t="s">
        <v>265</v>
      </c>
      <c r="B146" s="37" t="s">
        <v>266</v>
      </c>
      <c r="C146" s="212"/>
      <c r="D146" s="212"/>
      <c r="E146" s="212"/>
      <c r="F146" s="212"/>
      <c r="G146" s="197"/>
      <c r="H146" s="212"/>
      <c r="I146" s="212"/>
      <c r="J146" s="212"/>
      <c r="K146" s="212"/>
      <c r="L146" s="212"/>
      <c r="M146" s="197"/>
      <c r="N146" s="212"/>
      <c r="O146" s="212"/>
      <c r="P146" s="212"/>
      <c r="Q146" s="212"/>
      <c r="R146" s="212"/>
      <c r="S146" s="197"/>
      <c r="T146" s="212"/>
    </row>
    <row r="147" spans="1:20">
      <c r="A147" s="42" t="s">
        <v>267</v>
      </c>
      <c r="B147" s="163" t="s">
        <v>268</v>
      </c>
      <c r="C147" s="213" t="s">
        <v>18</v>
      </c>
      <c r="D147" s="213">
        <v>1</v>
      </c>
      <c r="E147" s="198"/>
      <c r="F147" s="213">
        <v>970</v>
      </c>
      <c r="G147" s="198">
        <f>IF(AND(D147= "",E147= ""), 0, ROUND(ROUND(F147, 2) * ROUND(IF(E147="",D147,E147),  0), 2))</f>
        <v>970</v>
      </c>
      <c r="H147" s="198"/>
      <c r="I147" s="213" t="s">
        <v>18</v>
      </c>
      <c r="J147" s="213">
        <v>1</v>
      </c>
      <c r="K147" s="198"/>
      <c r="L147" s="213">
        <v>1016.4</v>
      </c>
      <c r="M147" s="198">
        <f>IF(AND(J147= "",K147= ""), 0, ROUND(ROUND(L147, 2) * ROUND(IF(K147="",J147,K147),  0), 2))</f>
        <v>1016.4</v>
      </c>
      <c r="N147" s="198"/>
      <c r="O147" s="213" t="s">
        <v>18</v>
      </c>
      <c r="P147" s="213">
        <v>1</v>
      </c>
      <c r="Q147" s="198"/>
      <c r="R147" s="213">
        <v>0</v>
      </c>
      <c r="S147" s="198">
        <f>IF(AND(P147= "",Q147= ""), 0, ROUND(ROUND(R147, 2) * ROUND(IF(Q147="",P147,Q147),  0), 2))</f>
        <v>0</v>
      </c>
      <c r="T147" s="198"/>
    </row>
    <row r="148" spans="1:20">
      <c r="A148" s="42"/>
      <c r="B148" s="38" t="s">
        <v>463</v>
      </c>
      <c r="C148" s="216"/>
      <c r="D148" s="216"/>
      <c r="E148" s="209"/>
      <c r="F148" s="214">
        <f>SUM(G128:G147)</f>
        <v>4595.45</v>
      </c>
      <c r="G148" s="202"/>
      <c r="H148" s="217"/>
      <c r="I148" s="214"/>
      <c r="J148" s="214"/>
      <c r="K148" s="217"/>
      <c r="L148" s="214">
        <f>SUM(M128:M147)</f>
        <v>4811.46</v>
      </c>
      <c r="M148" s="202"/>
      <c r="N148" s="217"/>
      <c r="O148" s="214"/>
      <c r="P148" s="214"/>
      <c r="Q148" s="217"/>
      <c r="R148" s="214">
        <f>SUM(S128:S147)</f>
        <v>5385</v>
      </c>
      <c r="S148" s="201"/>
      <c r="T148" s="217"/>
    </row>
    <row r="149" spans="1:20" ht="13.8">
      <c r="A149" s="168" t="s">
        <v>269</v>
      </c>
      <c r="B149" s="39" t="s">
        <v>270</v>
      </c>
      <c r="C149" s="211"/>
      <c r="D149" s="211"/>
      <c r="E149" s="211"/>
      <c r="F149" s="211"/>
      <c r="G149" s="196"/>
      <c r="H149" s="211"/>
      <c r="I149" s="211"/>
      <c r="J149" s="211"/>
      <c r="K149" s="211"/>
      <c r="L149" s="211"/>
      <c r="M149" s="196"/>
      <c r="N149" s="211"/>
      <c r="O149" s="211"/>
      <c r="P149" s="211"/>
      <c r="Q149" s="211"/>
      <c r="R149" s="211"/>
      <c r="S149" s="196"/>
      <c r="T149" s="211"/>
    </row>
    <row r="150" spans="1:20" ht="13.8">
      <c r="A150" s="168" t="s">
        <v>271</v>
      </c>
      <c r="B150" s="37" t="s">
        <v>272</v>
      </c>
      <c r="C150" s="212"/>
      <c r="D150" s="212"/>
      <c r="E150" s="212"/>
      <c r="F150" s="212"/>
      <c r="G150" s="197"/>
      <c r="H150" s="212"/>
      <c r="I150" s="212"/>
      <c r="J150" s="212"/>
      <c r="K150" s="212"/>
      <c r="L150" s="212"/>
      <c r="M150" s="197"/>
      <c r="N150" s="212"/>
      <c r="O150" s="212"/>
      <c r="P150" s="212"/>
      <c r="Q150" s="212"/>
      <c r="R150" s="212"/>
      <c r="S150" s="197"/>
      <c r="T150" s="212"/>
    </row>
    <row r="151" spans="1:20">
      <c r="A151" s="42"/>
      <c r="B151" s="163" t="s">
        <v>448</v>
      </c>
      <c r="C151" s="213"/>
      <c r="D151" s="213"/>
      <c r="E151" s="198"/>
      <c r="F151" s="213"/>
      <c r="G151" s="198"/>
      <c r="H151" s="198"/>
      <c r="I151" s="213"/>
      <c r="J151" s="213"/>
      <c r="K151" s="198"/>
      <c r="L151" s="213"/>
      <c r="M151" s="198"/>
      <c r="N151" s="198"/>
      <c r="O151" s="213" t="s">
        <v>86</v>
      </c>
      <c r="P151" s="213"/>
      <c r="Q151" s="198">
        <v>65</v>
      </c>
      <c r="R151" s="213">
        <v>0.66</v>
      </c>
      <c r="S151" s="198">
        <f>IF(AND(P151= "",Q151= ""), 0, ROUND(ROUND(R151, 2) * ROUND(IF(Q151="",P151,Q151),  2), 2))</f>
        <v>42.9</v>
      </c>
      <c r="T151" s="198"/>
    </row>
    <row r="152" spans="1:20">
      <c r="A152" s="42" t="s">
        <v>273</v>
      </c>
      <c r="B152" s="163" t="s">
        <v>274</v>
      </c>
      <c r="C152" s="213" t="s">
        <v>86</v>
      </c>
      <c r="D152" s="213">
        <v>0</v>
      </c>
      <c r="E152" s="198">
        <v>45</v>
      </c>
      <c r="F152" s="213">
        <v>11.5</v>
      </c>
      <c r="G152" s="198">
        <f>IF(AND(D152= "",E152= ""), 0, ROUND(ROUND(F152, 2) * ROUND(IF(E152="",D152,E152),  2), 2))</f>
        <v>517.5</v>
      </c>
      <c r="H152" s="198"/>
      <c r="I152" s="213" t="s">
        <v>86</v>
      </c>
      <c r="J152" s="213">
        <v>0</v>
      </c>
      <c r="K152" s="198">
        <v>45</v>
      </c>
      <c r="L152" s="213">
        <v>12.08</v>
      </c>
      <c r="M152" s="198">
        <f>IF(AND(J152= "",K152= ""), 0, ROUND(ROUND(L152, 2) * ROUND(IF(K152="",J152,K152),  2), 2))</f>
        <v>543.6</v>
      </c>
      <c r="N152" s="198"/>
      <c r="O152" s="213" t="s">
        <v>86</v>
      </c>
      <c r="P152" s="213">
        <v>0</v>
      </c>
      <c r="Q152" s="198">
        <v>0</v>
      </c>
      <c r="R152" s="213">
        <v>0</v>
      </c>
      <c r="S152" s="198">
        <f>IF(AND(P152= "",Q152= ""), 0, ROUND(ROUND(R152, 2) * ROUND(IF(Q152="",P152,Q152),  2), 2))</f>
        <v>0</v>
      </c>
      <c r="T152" s="198"/>
    </row>
    <row r="153" spans="1:20">
      <c r="A153" s="42" t="s">
        <v>275</v>
      </c>
      <c r="B153" s="163" t="s">
        <v>276</v>
      </c>
      <c r="C153" s="213" t="s">
        <v>86</v>
      </c>
      <c r="D153" s="213">
        <v>0</v>
      </c>
      <c r="E153" s="198">
        <v>0</v>
      </c>
      <c r="F153" s="213">
        <v>6.85</v>
      </c>
      <c r="G153" s="198">
        <f>IF(AND(D153= "",E153= ""), 0, ROUND(ROUND(F153, 2) * ROUND(IF(E153="",D153,E153),  2), 2))</f>
        <v>0</v>
      </c>
      <c r="H153" s="198"/>
      <c r="I153" s="213" t="s">
        <v>86</v>
      </c>
      <c r="J153" s="213">
        <v>0</v>
      </c>
      <c r="K153" s="198">
        <v>0</v>
      </c>
      <c r="L153" s="213">
        <v>7.17</v>
      </c>
      <c r="M153" s="198">
        <f>IF(AND(J153= "",K153= ""), 0, ROUND(ROUND(L153, 2) * ROUND(IF(K153="",J153,K153),  2), 2))</f>
        <v>0</v>
      </c>
      <c r="N153" s="198"/>
      <c r="O153" s="213" t="s">
        <v>86</v>
      </c>
      <c r="P153" s="213">
        <v>0</v>
      </c>
      <c r="Q153" s="198">
        <v>0</v>
      </c>
      <c r="R153" s="213">
        <v>0</v>
      </c>
      <c r="S153" s="198">
        <f>IF(AND(P153= "",Q153= ""), 0, ROUND(ROUND(R153, 2) * ROUND(IF(Q153="",P153,Q153),  2), 2))</f>
        <v>0</v>
      </c>
      <c r="T153" s="198"/>
    </row>
    <row r="154" spans="1:20">
      <c r="A154" s="42" t="s">
        <v>277</v>
      </c>
      <c r="B154" s="163" t="s">
        <v>278</v>
      </c>
      <c r="C154" s="213" t="s">
        <v>86</v>
      </c>
      <c r="D154" s="213">
        <v>0</v>
      </c>
      <c r="E154" s="198">
        <v>12</v>
      </c>
      <c r="F154" s="213">
        <v>3.65</v>
      </c>
      <c r="G154" s="198">
        <f>IF(AND(D154= "",E154= ""), 0, ROUND(ROUND(F154, 2) * ROUND(IF(E154="",D154,E154),  2), 2))</f>
        <v>43.8</v>
      </c>
      <c r="H154" s="198"/>
      <c r="I154" s="213" t="s">
        <v>86</v>
      </c>
      <c r="J154" s="213">
        <v>0</v>
      </c>
      <c r="K154" s="198">
        <v>12</v>
      </c>
      <c r="L154" s="213">
        <v>3.82</v>
      </c>
      <c r="M154" s="198">
        <f>IF(AND(J154= "",K154= ""), 0, ROUND(ROUND(L154, 2) * ROUND(IF(K154="",J154,K154),  2), 2))</f>
        <v>45.84</v>
      </c>
      <c r="N154" s="198"/>
      <c r="O154" s="213" t="s">
        <v>86</v>
      </c>
      <c r="P154" s="213">
        <v>0</v>
      </c>
      <c r="Q154" s="198">
        <v>0</v>
      </c>
      <c r="R154" s="213">
        <v>0</v>
      </c>
      <c r="S154" s="198">
        <f>IF(AND(P154= "",Q154= ""), 0, ROUND(ROUND(R154, 2) * ROUND(IF(Q154="",P154,Q154),  2), 2))</f>
        <v>0</v>
      </c>
      <c r="T154" s="198"/>
    </row>
    <row r="155" spans="1:20" ht="13.8">
      <c r="A155" s="168" t="s">
        <v>279</v>
      </c>
      <c r="B155" s="37" t="s">
        <v>280</v>
      </c>
      <c r="C155" s="212"/>
      <c r="D155" s="212"/>
      <c r="E155" s="212"/>
      <c r="F155" s="212"/>
      <c r="G155" s="197"/>
      <c r="H155" s="212"/>
      <c r="I155" s="212"/>
      <c r="J155" s="212"/>
      <c r="K155" s="212"/>
      <c r="L155" s="212"/>
      <c r="M155" s="197"/>
      <c r="N155" s="212"/>
      <c r="O155" s="212"/>
      <c r="P155" s="212"/>
      <c r="Q155" s="212"/>
      <c r="R155" s="212"/>
      <c r="S155" s="197"/>
      <c r="T155" s="212"/>
    </row>
    <row r="156" spans="1:20">
      <c r="A156" s="42" t="s">
        <v>281</v>
      </c>
      <c r="B156" s="163" t="s">
        <v>282</v>
      </c>
      <c r="C156" s="213" t="s">
        <v>86</v>
      </c>
      <c r="D156" s="213">
        <v>0</v>
      </c>
      <c r="E156" s="198">
        <v>12</v>
      </c>
      <c r="F156" s="213">
        <v>3.45</v>
      </c>
      <c r="G156" s="198">
        <f>IF(AND(D156= "",E156= ""), 0, ROUND(ROUND(F156, 2) * ROUND(IF(E156="",D156,E156),  2), 2))</f>
        <v>41.4</v>
      </c>
      <c r="H156" s="198"/>
      <c r="I156" s="213" t="s">
        <v>86</v>
      </c>
      <c r="J156" s="213">
        <v>0</v>
      </c>
      <c r="K156" s="198">
        <v>12</v>
      </c>
      <c r="L156" s="213">
        <v>3.61</v>
      </c>
      <c r="M156" s="198">
        <f>IF(AND(J156= "",K156= ""), 0, ROUND(ROUND(L156, 2) * ROUND(IF(K156="",J156,K156),  2), 2))</f>
        <v>43.32</v>
      </c>
      <c r="N156" s="198"/>
      <c r="O156" s="213" t="s">
        <v>86</v>
      </c>
      <c r="P156" s="213">
        <v>0</v>
      </c>
      <c r="Q156" s="198">
        <v>0</v>
      </c>
      <c r="R156" s="213">
        <v>0</v>
      </c>
      <c r="S156" s="198">
        <f>IF(AND(P156= "",Q156= ""), 0, ROUND(ROUND(R156, 2) * ROUND(IF(Q156="",P156,Q156),  2), 2))</f>
        <v>0</v>
      </c>
      <c r="T156" s="198"/>
    </row>
    <row r="157" spans="1:20">
      <c r="A157" s="42"/>
      <c r="B157" s="163" t="s">
        <v>453</v>
      </c>
      <c r="C157" s="213"/>
      <c r="D157" s="213"/>
      <c r="E157" s="198"/>
      <c r="F157" s="213"/>
      <c r="G157" s="198"/>
      <c r="H157" s="198"/>
      <c r="I157" s="213"/>
      <c r="J157" s="213"/>
      <c r="K157" s="198"/>
      <c r="L157" s="213"/>
      <c r="M157" s="198"/>
      <c r="N157" s="198"/>
      <c r="O157" s="213" t="s">
        <v>86</v>
      </c>
      <c r="P157" s="213"/>
      <c r="Q157" s="198">
        <v>10</v>
      </c>
      <c r="R157" s="213">
        <v>6.05</v>
      </c>
      <c r="S157" s="198">
        <f>IF(AND(P157= "",Q157= ""), 0, ROUND(ROUND(R157, 2) * ROUND(IF(Q157="",P157,Q157),  2), 2))</f>
        <v>60.5</v>
      </c>
      <c r="T157" s="198"/>
    </row>
    <row r="158" spans="1:20" ht="13.8">
      <c r="A158" s="168" t="s">
        <v>283</v>
      </c>
      <c r="B158" s="37" t="s">
        <v>284</v>
      </c>
      <c r="C158" s="212"/>
      <c r="D158" s="212"/>
      <c r="E158" s="212"/>
      <c r="F158" s="212"/>
      <c r="G158" s="197"/>
      <c r="H158" s="212"/>
      <c r="I158" s="212"/>
      <c r="J158" s="212"/>
      <c r="K158" s="212"/>
      <c r="L158" s="212"/>
      <c r="M158" s="197"/>
      <c r="N158" s="212"/>
      <c r="O158" s="212"/>
      <c r="P158" s="212"/>
      <c r="Q158" s="212"/>
      <c r="R158" s="212"/>
      <c r="S158" s="197"/>
      <c r="T158" s="212"/>
    </row>
    <row r="159" spans="1:20">
      <c r="A159" s="42" t="s">
        <v>285</v>
      </c>
      <c r="B159" s="163" t="s">
        <v>286</v>
      </c>
      <c r="C159" s="213" t="s">
        <v>1</v>
      </c>
      <c r="D159" s="213">
        <v>1</v>
      </c>
      <c r="E159" s="198"/>
      <c r="F159" s="213">
        <v>340</v>
      </c>
      <c r="G159" s="198">
        <f>IF(AND(D159= "",E159= ""), 0, ROUND(ROUND(F159, 2) * ROUND(IF(E159="",D159,E159),  0), 2))</f>
        <v>340</v>
      </c>
      <c r="H159" s="198"/>
      <c r="I159" s="213" t="s">
        <v>1</v>
      </c>
      <c r="J159" s="213">
        <v>1</v>
      </c>
      <c r="K159" s="198"/>
      <c r="L159" s="213">
        <v>356.4</v>
      </c>
      <c r="M159" s="198">
        <f>IF(AND(J159= "",K159= ""), 0, ROUND(ROUND(L159, 2) * ROUND(IF(K159="",J159,K159),  0), 2))</f>
        <v>356.4</v>
      </c>
      <c r="N159" s="198"/>
      <c r="O159" s="213" t="s">
        <v>1</v>
      </c>
      <c r="P159" s="213">
        <v>1</v>
      </c>
      <c r="Q159" s="198"/>
      <c r="R159" s="213">
        <v>0</v>
      </c>
      <c r="S159" s="198">
        <f>IF(AND(P159= "",Q159= ""), 0, ROUND(ROUND(R159, 2) * ROUND(IF(Q159="",P159,Q159),  0), 2))</f>
        <v>0</v>
      </c>
      <c r="T159" s="198"/>
    </row>
    <row r="160" spans="1:20">
      <c r="A160" s="42" t="s">
        <v>287</v>
      </c>
      <c r="B160" s="163" t="s">
        <v>288</v>
      </c>
      <c r="C160" s="213" t="s">
        <v>1</v>
      </c>
      <c r="D160" s="213">
        <v>1</v>
      </c>
      <c r="E160" s="198"/>
      <c r="F160" s="213">
        <v>309</v>
      </c>
      <c r="G160" s="198">
        <f>IF(AND(D160= "",E160= ""), 0, ROUND(ROUND(F160, 2) * ROUND(IF(E160="",D160,E160),  0), 2))</f>
        <v>309</v>
      </c>
      <c r="H160" s="198"/>
      <c r="I160" s="213" t="s">
        <v>1</v>
      </c>
      <c r="J160" s="213">
        <v>1</v>
      </c>
      <c r="K160" s="198"/>
      <c r="L160" s="213">
        <v>323.39999999999998</v>
      </c>
      <c r="M160" s="198">
        <f>IF(AND(J160= "",K160= ""), 0, ROUND(ROUND(L160, 2) * ROUND(IF(K160="",J160,K160),  0), 2))</f>
        <v>323.39999999999998</v>
      </c>
      <c r="N160" s="198"/>
      <c r="O160" s="213" t="s">
        <v>1</v>
      </c>
      <c r="P160" s="213">
        <v>1</v>
      </c>
      <c r="Q160" s="198"/>
      <c r="R160" s="213">
        <v>0</v>
      </c>
      <c r="S160" s="198">
        <f>IF(AND(P160= "",Q160= ""), 0, ROUND(ROUND(R160, 2) * ROUND(IF(Q160="",P160,Q160),  0), 2))</f>
        <v>0</v>
      </c>
      <c r="T160" s="198"/>
    </row>
    <row r="161" spans="1:20">
      <c r="A161" s="42"/>
      <c r="B161" s="163" t="s">
        <v>454</v>
      </c>
      <c r="C161" s="213"/>
      <c r="D161" s="213"/>
      <c r="E161" s="198"/>
      <c r="F161" s="213"/>
      <c r="G161" s="198"/>
      <c r="H161" s="198"/>
      <c r="I161" s="213"/>
      <c r="J161" s="213"/>
      <c r="K161" s="198"/>
      <c r="L161" s="213"/>
      <c r="M161" s="198"/>
      <c r="N161" s="198"/>
      <c r="O161" s="213" t="s">
        <v>1</v>
      </c>
      <c r="P161" s="213"/>
      <c r="Q161" s="198">
        <v>1</v>
      </c>
      <c r="R161" s="213">
        <v>572</v>
      </c>
      <c r="S161" s="198">
        <f>IF(AND(P161= "",Q161= ""), 0, ROUND(ROUND(R161, 2) * ROUND(IF(Q161="",P161,Q161),  2), 2))</f>
        <v>572</v>
      </c>
      <c r="T161" s="198"/>
    </row>
    <row r="162" spans="1:20" ht="13.8">
      <c r="A162" s="168" t="s">
        <v>289</v>
      </c>
      <c r="B162" s="37" t="s">
        <v>290</v>
      </c>
      <c r="C162" s="212"/>
      <c r="D162" s="212"/>
      <c r="E162" s="212"/>
      <c r="F162" s="212"/>
      <c r="G162" s="197"/>
      <c r="H162" s="212"/>
      <c r="I162" s="212"/>
      <c r="J162" s="212"/>
      <c r="K162" s="212"/>
      <c r="L162" s="212"/>
      <c r="M162" s="197"/>
      <c r="N162" s="212"/>
      <c r="O162" s="212"/>
      <c r="P162" s="212"/>
      <c r="Q162" s="212"/>
      <c r="R162" s="212"/>
      <c r="S162" s="197"/>
      <c r="T162" s="212"/>
    </row>
    <row r="163" spans="1:20">
      <c r="A163" s="42" t="s">
        <v>291</v>
      </c>
      <c r="B163" s="163" t="s">
        <v>292</v>
      </c>
      <c r="C163" s="213" t="s">
        <v>1</v>
      </c>
      <c r="D163" s="213">
        <v>5</v>
      </c>
      <c r="E163" s="198"/>
      <c r="F163" s="213">
        <v>103</v>
      </c>
      <c r="G163" s="198">
        <f>IF(AND(D163= "",E163= ""), 0, ROUND(ROUND(F163, 2) * ROUND(IF(E163="",D163,E163),  0), 2))</f>
        <v>515</v>
      </c>
      <c r="H163" s="198"/>
      <c r="I163" s="213" t="s">
        <v>1</v>
      </c>
      <c r="J163" s="213">
        <v>5</v>
      </c>
      <c r="K163" s="198"/>
      <c r="L163" s="213">
        <v>107.8</v>
      </c>
      <c r="M163" s="198">
        <f>IF(AND(J163= "",K163= ""), 0, ROUND(ROUND(L163, 2) * ROUND(IF(K163="",J163,K163),  0), 2))</f>
        <v>539</v>
      </c>
      <c r="N163" s="198"/>
      <c r="O163" s="213" t="s">
        <v>1</v>
      </c>
      <c r="P163" s="213">
        <v>5</v>
      </c>
      <c r="Q163" s="198">
        <v>0</v>
      </c>
      <c r="R163" s="213">
        <v>0</v>
      </c>
      <c r="S163" s="198">
        <f>IF(AND(P163= "",Q163= ""), 0, ROUND(ROUND(R163, 2) * ROUND(IF(Q163="",P163,Q163),  0), 2))</f>
        <v>0</v>
      </c>
      <c r="T163" s="198"/>
    </row>
    <row r="164" spans="1:20">
      <c r="A164" s="42" t="s">
        <v>293</v>
      </c>
      <c r="B164" s="163" t="s">
        <v>294</v>
      </c>
      <c r="C164" s="213" t="s">
        <v>1</v>
      </c>
      <c r="D164" s="213">
        <v>1</v>
      </c>
      <c r="E164" s="198"/>
      <c r="F164" s="213">
        <v>229</v>
      </c>
      <c r="G164" s="198">
        <f>IF(AND(D164= "",E164= ""), 0, ROUND(ROUND(F164, 2) * ROUND(IF(E164="",D164,E164),  0), 2))</f>
        <v>229</v>
      </c>
      <c r="H164" s="198"/>
      <c r="I164" s="213" t="s">
        <v>1</v>
      </c>
      <c r="J164" s="213">
        <v>1</v>
      </c>
      <c r="K164" s="198"/>
      <c r="L164" s="213">
        <v>239.8</v>
      </c>
      <c r="M164" s="198">
        <f>IF(AND(J164= "",K164= ""), 0, ROUND(ROUND(L164, 2) * ROUND(IF(K164="",J164,K164),  0), 2))</f>
        <v>239.8</v>
      </c>
      <c r="N164" s="198"/>
      <c r="O164" s="213" t="s">
        <v>1</v>
      </c>
      <c r="P164" s="213">
        <v>1</v>
      </c>
      <c r="Q164" s="198">
        <v>0</v>
      </c>
      <c r="R164" s="213">
        <v>0</v>
      </c>
      <c r="S164" s="198">
        <f>IF(AND(P164= "",Q164= ""), 0, ROUND(ROUND(R164, 2) * ROUND(IF(Q164="",P164,Q164),  0), 2))</f>
        <v>0</v>
      </c>
      <c r="T164" s="198"/>
    </row>
    <row r="165" spans="1:20" ht="13.8">
      <c r="A165" s="168" t="s">
        <v>295</v>
      </c>
      <c r="B165" s="37" t="s">
        <v>296</v>
      </c>
      <c r="C165" s="212"/>
      <c r="D165" s="212"/>
      <c r="E165" s="212"/>
      <c r="F165" s="212"/>
      <c r="G165" s="197"/>
      <c r="H165" s="212"/>
      <c r="I165" s="212"/>
      <c r="J165" s="212"/>
      <c r="K165" s="212"/>
      <c r="L165" s="212"/>
      <c r="M165" s="197"/>
      <c r="N165" s="212"/>
      <c r="O165" s="212"/>
      <c r="P165" s="212"/>
      <c r="Q165" s="212"/>
      <c r="R165" s="212"/>
      <c r="S165" s="197"/>
      <c r="T165" s="212"/>
    </row>
    <row r="166" spans="1:20">
      <c r="A166" s="42" t="s">
        <v>297</v>
      </c>
      <c r="B166" s="163" t="s">
        <v>296</v>
      </c>
      <c r="C166" s="213" t="s">
        <v>1</v>
      </c>
      <c r="D166" s="213">
        <v>5</v>
      </c>
      <c r="E166" s="198"/>
      <c r="F166" s="213">
        <v>242</v>
      </c>
      <c r="G166" s="198">
        <f>IF(AND(D166= "",E166= ""), 0, ROUND(ROUND(F166, 2) * ROUND(IF(E166="",D166,E166),  0), 2))</f>
        <v>1210</v>
      </c>
      <c r="H166" s="198"/>
      <c r="I166" s="213" t="s">
        <v>1</v>
      </c>
      <c r="J166" s="213">
        <v>5</v>
      </c>
      <c r="K166" s="198"/>
      <c r="L166" s="213">
        <v>254.1</v>
      </c>
      <c r="M166" s="198">
        <f>IF(AND(J166= "",K166= ""), 0, ROUND(ROUND(L166, 2) * ROUND(IF(K166="",J166,K166),  0), 2))</f>
        <v>1270.5</v>
      </c>
      <c r="N166" s="198"/>
      <c r="O166" s="213" t="s">
        <v>1</v>
      </c>
      <c r="P166" s="213">
        <v>5</v>
      </c>
      <c r="Q166" s="198">
        <v>0</v>
      </c>
      <c r="R166" s="213">
        <v>0</v>
      </c>
      <c r="S166" s="198">
        <f>IF(AND(P166= "",Q166= ""), 0, ROUND(ROUND(R166, 2) * ROUND(IF(Q166="",P166,Q166),  0), 2))</f>
        <v>0</v>
      </c>
      <c r="T166" s="198"/>
    </row>
    <row r="167" spans="1:20" ht="13.8">
      <c r="A167" s="168" t="s">
        <v>298</v>
      </c>
      <c r="B167" s="37" t="s">
        <v>299</v>
      </c>
      <c r="C167" s="212"/>
      <c r="D167" s="212"/>
      <c r="E167" s="212"/>
      <c r="F167" s="212"/>
      <c r="G167" s="197"/>
      <c r="H167" s="212"/>
      <c r="I167" s="212"/>
      <c r="J167" s="212"/>
      <c r="K167" s="212"/>
      <c r="L167" s="212"/>
      <c r="M167" s="197"/>
      <c r="N167" s="212"/>
      <c r="O167" s="212"/>
      <c r="P167" s="212"/>
      <c r="Q167" s="212"/>
      <c r="R167" s="212"/>
      <c r="S167" s="197"/>
      <c r="T167" s="212"/>
    </row>
    <row r="168" spans="1:20">
      <c r="A168" s="42" t="s">
        <v>300</v>
      </c>
      <c r="B168" s="163" t="s">
        <v>301</v>
      </c>
      <c r="C168" s="213" t="s">
        <v>1</v>
      </c>
      <c r="D168" s="213">
        <v>1</v>
      </c>
      <c r="E168" s="198">
        <v>0</v>
      </c>
      <c r="F168" s="213">
        <v>645</v>
      </c>
      <c r="G168" s="198">
        <f>IF(AND(D168= "",E168= ""), 0, ROUND(ROUND(F168, 2) * ROUND(IF(E168="",D168,E168),  0), 2))</f>
        <v>0</v>
      </c>
      <c r="H168" s="198"/>
      <c r="I168" s="213" t="s">
        <v>1</v>
      </c>
      <c r="J168" s="213">
        <v>1</v>
      </c>
      <c r="K168" s="198">
        <v>0</v>
      </c>
      <c r="L168" s="213">
        <v>671</v>
      </c>
      <c r="M168" s="198">
        <f>IF(AND(J168= "",K168= ""), 0, ROUND(ROUND(L168, 2) * ROUND(IF(K168="",J168,K168),  0), 2))</f>
        <v>0</v>
      </c>
      <c r="N168" s="198"/>
      <c r="O168" s="213" t="s">
        <v>1</v>
      </c>
      <c r="P168" s="213">
        <v>1</v>
      </c>
      <c r="Q168" s="198">
        <v>0</v>
      </c>
      <c r="R168" s="213">
        <v>0</v>
      </c>
      <c r="S168" s="198">
        <f>IF(AND(P168= "",Q168= ""), 0, ROUND(ROUND(R168, 2) * ROUND(IF(Q168="",P168,Q168),  0), 2))</f>
        <v>0</v>
      </c>
      <c r="T168" s="198"/>
    </row>
    <row r="169" spans="1:20" ht="13.8">
      <c r="A169" s="168" t="s">
        <v>302</v>
      </c>
      <c r="B169" s="37" t="s">
        <v>303</v>
      </c>
      <c r="C169" s="212"/>
      <c r="D169" s="212"/>
      <c r="E169" s="212"/>
      <c r="F169" s="212"/>
      <c r="G169" s="197"/>
      <c r="H169" s="212"/>
      <c r="I169" s="212"/>
      <c r="J169" s="212"/>
      <c r="K169" s="212"/>
      <c r="L169" s="212"/>
      <c r="M169" s="197"/>
      <c r="N169" s="212"/>
      <c r="O169" s="212"/>
      <c r="P169" s="212"/>
      <c r="Q169" s="212"/>
      <c r="R169" s="212"/>
      <c r="S169" s="197"/>
      <c r="T169" s="212"/>
    </row>
    <row r="170" spans="1:20">
      <c r="A170" s="42" t="s">
        <v>304</v>
      </c>
      <c r="B170" s="163" t="s">
        <v>305</v>
      </c>
      <c r="C170" s="213" t="s">
        <v>18</v>
      </c>
      <c r="D170" s="213">
        <v>1</v>
      </c>
      <c r="E170" s="198"/>
      <c r="F170" s="213">
        <v>924</v>
      </c>
      <c r="G170" s="198">
        <f>IF(AND(D170= "",E170= ""), 0, ROUND(ROUND(F170, 2) * ROUND(IF(E170="",D170,E170),  0), 2))</f>
        <v>924</v>
      </c>
      <c r="H170" s="198"/>
      <c r="I170" s="213" t="s">
        <v>18</v>
      </c>
      <c r="J170" s="213">
        <v>1</v>
      </c>
      <c r="K170" s="198"/>
      <c r="L170" s="213">
        <v>968</v>
      </c>
      <c r="M170" s="198">
        <f>IF(AND(J170= "",K170= ""), 0, ROUND(ROUND(L170, 2) * ROUND(IF(K170="",J170,K170),  0), 2))</f>
        <v>968</v>
      </c>
      <c r="N170" s="198"/>
      <c r="O170" s="213" t="s">
        <v>18</v>
      </c>
      <c r="P170" s="213">
        <v>1</v>
      </c>
      <c r="Q170" s="198">
        <v>0</v>
      </c>
      <c r="R170" s="213">
        <v>0</v>
      </c>
      <c r="S170" s="198">
        <f>IF(AND(P170= "",Q170= ""), 0, ROUND(ROUND(R170, 2) * ROUND(IF(Q170="",P170,Q170),  0), 2))</f>
        <v>0</v>
      </c>
      <c r="T170" s="198"/>
    </row>
    <row r="171" spans="1:20" ht="13.8">
      <c r="A171" s="168" t="s">
        <v>306</v>
      </c>
      <c r="B171" s="37" t="s">
        <v>266</v>
      </c>
      <c r="C171" s="212"/>
      <c r="D171" s="212"/>
      <c r="E171" s="212"/>
      <c r="F171" s="212"/>
      <c r="G171" s="197"/>
      <c r="H171" s="212"/>
      <c r="I171" s="212"/>
      <c r="J171" s="212"/>
      <c r="K171" s="212"/>
      <c r="L171" s="212"/>
      <c r="M171" s="197"/>
      <c r="N171" s="212"/>
      <c r="O171" s="212"/>
      <c r="P171" s="212"/>
      <c r="Q171" s="212"/>
      <c r="R171" s="212"/>
      <c r="S171" s="197"/>
      <c r="T171" s="212"/>
    </row>
    <row r="172" spans="1:20">
      <c r="A172" s="42" t="s">
        <v>307</v>
      </c>
      <c r="B172" s="163" t="s">
        <v>308</v>
      </c>
      <c r="C172" s="213" t="s">
        <v>18</v>
      </c>
      <c r="D172" s="213">
        <v>1</v>
      </c>
      <c r="E172" s="198"/>
      <c r="F172" s="213">
        <v>208</v>
      </c>
      <c r="G172" s="198">
        <f>IF(AND(D172= "",E172= ""), 0, ROUND(ROUND(F172, 2) * ROUND(IF(E172="",D172,E172),  0), 2))</f>
        <v>208</v>
      </c>
      <c r="H172" s="198"/>
      <c r="I172" s="213" t="s">
        <v>18</v>
      </c>
      <c r="J172" s="213">
        <v>1</v>
      </c>
      <c r="K172" s="198"/>
      <c r="L172" s="213">
        <v>217.8</v>
      </c>
      <c r="M172" s="198">
        <f>IF(AND(J172= "",K172= ""), 0, ROUND(ROUND(L172, 2) * ROUND(IF(K172="",J172,K172),  0), 2))</f>
        <v>217.8</v>
      </c>
      <c r="N172" s="198"/>
      <c r="O172" s="213" t="s">
        <v>18</v>
      </c>
      <c r="P172" s="213">
        <v>1</v>
      </c>
      <c r="Q172" s="198">
        <v>0</v>
      </c>
      <c r="R172" s="213">
        <v>0</v>
      </c>
      <c r="S172" s="198">
        <f>IF(AND(P172= "",Q172= ""), 0, ROUND(ROUND(R172, 2) * ROUND(IF(Q172="",P172,Q172),  0), 2))</f>
        <v>0</v>
      </c>
      <c r="T172" s="198"/>
    </row>
    <row r="173" spans="1:20">
      <c r="A173" s="42" t="s">
        <v>309</v>
      </c>
      <c r="B173" s="163" t="s">
        <v>310</v>
      </c>
      <c r="C173" s="213" t="s">
        <v>18</v>
      </c>
      <c r="D173" s="213">
        <v>1</v>
      </c>
      <c r="E173" s="198"/>
      <c r="F173" s="213">
        <v>231</v>
      </c>
      <c r="G173" s="198">
        <f>IF(AND(D173= "",E173= ""), 0, ROUND(ROUND(F173, 2) * ROUND(IF(E173="",D173,E173),  0), 2))</f>
        <v>231</v>
      </c>
      <c r="H173" s="198"/>
      <c r="I173" s="213" t="s">
        <v>18</v>
      </c>
      <c r="J173" s="213">
        <v>1</v>
      </c>
      <c r="K173" s="198"/>
      <c r="L173" s="213">
        <v>242</v>
      </c>
      <c r="M173" s="198">
        <f>IF(AND(J173= "",K173= ""), 0, ROUND(ROUND(L173, 2) * ROUND(IF(K173="",J173,K173),  0), 2))</f>
        <v>242</v>
      </c>
      <c r="N173" s="198"/>
      <c r="O173" s="213" t="s">
        <v>18</v>
      </c>
      <c r="P173" s="213">
        <v>1</v>
      </c>
      <c r="Q173" s="198">
        <v>0</v>
      </c>
      <c r="R173" s="213">
        <v>0</v>
      </c>
      <c r="S173" s="198">
        <f>IF(AND(P173= "",Q173= ""), 0, ROUND(ROUND(R173, 2) * ROUND(IF(Q173="",P173,Q173),  0), 2))</f>
        <v>0</v>
      </c>
      <c r="T173" s="198"/>
    </row>
    <row r="174" spans="1:20">
      <c r="A174" s="42"/>
      <c r="B174" s="163" t="s">
        <v>456</v>
      </c>
      <c r="C174" s="213"/>
      <c r="D174" s="213"/>
      <c r="E174" s="198"/>
      <c r="F174" s="213"/>
      <c r="G174" s="198"/>
      <c r="H174" s="198"/>
      <c r="I174" s="213"/>
      <c r="J174" s="213"/>
      <c r="K174" s="198"/>
      <c r="L174" s="213"/>
      <c r="M174" s="198"/>
      <c r="N174" s="198"/>
      <c r="O174" s="213" t="s">
        <v>18</v>
      </c>
      <c r="P174" s="213"/>
      <c r="Q174" s="198">
        <v>1</v>
      </c>
      <c r="R174" s="213">
        <v>1930.5</v>
      </c>
      <c r="S174" s="198">
        <f>IF(AND(P174= "",Q174= ""), 0, ROUND(ROUND(R174, 2) * ROUND(IF(Q174="",P174,Q174),  2), 2))</f>
        <v>1930.5</v>
      </c>
      <c r="T174" s="198"/>
    </row>
    <row r="175" spans="1:20">
      <c r="A175" s="42"/>
      <c r="B175" s="163" t="s">
        <v>455</v>
      </c>
      <c r="C175" s="213"/>
      <c r="D175" s="213"/>
      <c r="E175" s="198"/>
      <c r="F175" s="213"/>
      <c r="G175" s="198"/>
      <c r="H175" s="198"/>
      <c r="I175" s="213"/>
      <c r="J175" s="213"/>
      <c r="K175" s="198"/>
      <c r="L175" s="213"/>
      <c r="M175" s="198"/>
      <c r="N175" s="198"/>
      <c r="O175" s="213" t="s">
        <v>18</v>
      </c>
      <c r="P175" s="213"/>
      <c r="Q175" s="198">
        <v>1</v>
      </c>
      <c r="R175" s="213">
        <v>5366.9</v>
      </c>
      <c r="S175" s="198">
        <f>IF(AND(P175= "",Q175= ""), 0, ROUND(ROUND(R175, 2) * ROUND(IF(Q175="",P175,Q175),  2), 2))</f>
        <v>5366.9</v>
      </c>
      <c r="T175" s="198"/>
    </row>
    <row r="176" spans="1:20">
      <c r="A176" s="42"/>
      <c r="B176" s="38" t="s">
        <v>462</v>
      </c>
      <c r="C176" s="216"/>
      <c r="D176" s="216"/>
      <c r="E176" s="209"/>
      <c r="F176" s="214">
        <f>SUM(G151:G175)</f>
        <v>4568.7</v>
      </c>
      <c r="G176" s="202"/>
      <c r="H176" s="217"/>
      <c r="I176" s="214"/>
      <c r="J176" s="214"/>
      <c r="K176" s="217"/>
      <c r="L176" s="214">
        <f>SUM(M151:M175)</f>
        <v>4789.6600000000008</v>
      </c>
      <c r="M176" s="202"/>
      <c r="N176" s="217"/>
      <c r="O176" s="214"/>
      <c r="P176" s="214"/>
      <c r="Q176" s="217"/>
      <c r="R176" s="214">
        <f>SUM(S151:S175)</f>
        <v>7972.7999999999993</v>
      </c>
      <c r="S176" s="201"/>
      <c r="T176" s="217"/>
    </row>
    <row r="177" spans="1:20" ht="13.8">
      <c r="A177" s="168" t="s">
        <v>311</v>
      </c>
      <c r="B177" s="39" t="s">
        <v>312</v>
      </c>
      <c r="C177" s="211"/>
      <c r="D177" s="211"/>
      <c r="E177" s="211"/>
      <c r="F177" s="211"/>
      <c r="G177" s="196"/>
      <c r="H177" s="211"/>
      <c r="I177" s="211"/>
      <c r="J177" s="211"/>
      <c r="K177" s="211"/>
      <c r="L177" s="211"/>
      <c r="M177" s="196"/>
      <c r="N177" s="211"/>
      <c r="O177" s="211"/>
      <c r="P177" s="211"/>
      <c r="Q177" s="211"/>
      <c r="R177" s="211"/>
      <c r="S177" s="196"/>
      <c r="T177" s="211"/>
    </row>
    <row r="178" spans="1:20" ht="13.8">
      <c r="A178" s="168" t="s">
        <v>313</v>
      </c>
      <c r="B178" s="37" t="s">
        <v>314</v>
      </c>
      <c r="C178" s="212"/>
      <c r="D178" s="212"/>
      <c r="E178" s="212"/>
      <c r="F178" s="212"/>
      <c r="G178" s="197"/>
      <c r="H178" s="212"/>
      <c r="I178" s="212"/>
      <c r="J178" s="212"/>
      <c r="K178" s="212"/>
      <c r="L178" s="212"/>
      <c r="M178" s="197"/>
      <c r="N178" s="212"/>
      <c r="O178" s="212"/>
      <c r="P178" s="212"/>
      <c r="Q178" s="212"/>
      <c r="R178" s="212"/>
      <c r="S178" s="197"/>
      <c r="T178" s="212"/>
    </row>
    <row r="179" spans="1:20">
      <c r="A179" s="42"/>
      <c r="B179" s="163" t="s">
        <v>448</v>
      </c>
      <c r="C179" s="213"/>
      <c r="D179" s="213"/>
      <c r="E179" s="198"/>
      <c r="F179" s="213"/>
      <c r="G179" s="198"/>
      <c r="H179" s="198"/>
      <c r="I179" s="213"/>
      <c r="J179" s="213"/>
      <c r="K179" s="198"/>
      <c r="L179" s="213"/>
      <c r="M179" s="198"/>
      <c r="N179" s="198"/>
      <c r="O179" s="213" t="s">
        <v>86</v>
      </c>
      <c r="P179" s="213"/>
      <c r="Q179" s="198">
        <v>72</v>
      </c>
      <c r="R179" s="213">
        <v>0.55000000000000004</v>
      </c>
      <c r="S179" s="198">
        <f>IF(AND(P179= "",Q179= ""), 0, ROUND(ROUND(R179, 2) * ROUND(IF(Q179="",P179,Q179),  2), 2))</f>
        <v>39.6</v>
      </c>
      <c r="T179" s="198"/>
    </row>
    <row r="180" spans="1:20">
      <c r="A180" s="42"/>
      <c r="B180" s="163" t="s">
        <v>450</v>
      </c>
      <c r="C180" s="213"/>
      <c r="D180" s="213"/>
      <c r="E180" s="198"/>
      <c r="F180" s="213"/>
      <c r="G180" s="198"/>
      <c r="H180" s="198"/>
      <c r="I180" s="213"/>
      <c r="J180" s="213"/>
      <c r="K180" s="198"/>
      <c r="L180" s="213"/>
      <c r="M180" s="198"/>
      <c r="N180" s="198"/>
      <c r="O180" s="213" t="s">
        <v>86</v>
      </c>
      <c r="P180" s="213"/>
      <c r="Q180" s="198">
        <v>300</v>
      </c>
      <c r="R180" s="213">
        <v>0.77</v>
      </c>
      <c r="S180" s="198">
        <f>IF(AND(P180= "",Q180= ""), 0, ROUND(ROUND(R180, 2) * ROUND(IF(Q180="",P180,Q180),  2), 2))</f>
        <v>231</v>
      </c>
      <c r="T180" s="198"/>
    </row>
    <row r="181" spans="1:20">
      <c r="A181" s="42" t="s">
        <v>315</v>
      </c>
      <c r="B181" s="163" t="s">
        <v>316</v>
      </c>
      <c r="C181" s="213" t="s">
        <v>86</v>
      </c>
      <c r="D181" s="213">
        <v>0</v>
      </c>
      <c r="E181" s="198">
        <v>203</v>
      </c>
      <c r="F181" s="213">
        <v>3.05</v>
      </c>
      <c r="G181" s="198">
        <f>IF(AND(D181= "",E181= ""), 0, ROUND(ROUND(F181, 2) * ROUND(IF(E181="",D181,E181),  2), 2))</f>
        <v>619.15</v>
      </c>
      <c r="H181" s="198"/>
      <c r="I181" s="213" t="s">
        <v>86</v>
      </c>
      <c r="J181" s="213">
        <v>0</v>
      </c>
      <c r="K181" s="198">
        <v>203</v>
      </c>
      <c r="L181" s="213">
        <v>3.2</v>
      </c>
      <c r="M181" s="198">
        <f>IF(AND(J181= "",K181= ""), 0, ROUND(ROUND(L181, 2) * ROUND(IF(K181="",J181,K181),  2), 2))</f>
        <v>649.6</v>
      </c>
      <c r="N181" s="198"/>
      <c r="O181" s="213" t="s">
        <v>86</v>
      </c>
      <c r="P181" s="213">
        <v>0</v>
      </c>
      <c r="Q181" s="198">
        <v>300</v>
      </c>
      <c r="R181" s="213">
        <v>3.63</v>
      </c>
      <c r="S181" s="198">
        <f>IF(AND(P181= "",Q181= ""), 0, ROUND(ROUND(R181, 2) * ROUND(IF(Q181="",P181,Q181),  2), 2))</f>
        <v>1089</v>
      </c>
      <c r="T181" s="198"/>
    </row>
    <row r="182" spans="1:20" ht="13.8">
      <c r="A182" s="168" t="s">
        <v>317</v>
      </c>
      <c r="B182" s="37" t="s">
        <v>318</v>
      </c>
      <c r="C182" s="212"/>
      <c r="D182" s="212"/>
      <c r="E182" s="212"/>
      <c r="F182" s="212"/>
      <c r="G182" s="197"/>
      <c r="H182" s="212"/>
      <c r="I182" s="212"/>
      <c r="J182" s="212"/>
      <c r="K182" s="212"/>
      <c r="L182" s="212"/>
      <c r="M182" s="197"/>
      <c r="N182" s="212"/>
      <c r="O182" s="212"/>
      <c r="P182" s="212"/>
      <c r="Q182" s="212"/>
      <c r="R182" s="212"/>
      <c r="S182" s="197"/>
      <c r="T182" s="212"/>
    </row>
    <row r="183" spans="1:20">
      <c r="A183" s="42" t="s">
        <v>319</v>
      </c>
      <c r="B183" s="163" t="s">
        <v>320</v>
      </c>
      <c r="C183" s="213" t="s">
        <v>1</v>
      </c>
      <c r="D183" s="213">
        <v>0</v>
      </c>
      <c r="E183" s="198">
        <v>0</v>
      </c>
      <c r="F183" s="213">
        <v>416</v>
      </c>
      <c r="G183" s="198">
        <f>IF(AND(D183= "",E183= ""), 0, ROUND(ROUND(F183, 2) * ROUND(IF(E183="",D183,E183),  0), 2))</f>
        <v>0</v>
      </c>
      <c r="H183" s="198"/>
      <c r="I183" s="213" t="s">
        <v>1</v>
      </c>
      <c r="J183" s="213">
        <v>0</v>
      </c>
      <c r="K183" s="198">
        <v>0</v>
      </c>
      <c r="L183" s="213">
        <v>435.6</v>
      </c>
      <c r="M183" s="198">
        <f>IF(AND(J183= "",K183= ""), 0, ROUND(ROUND(L183, 2) * ROUND(IF(K183="",J183,K183),  0), 2))</f>
        <v>0</v>
      </c>
      <c r="N183" s="198"/>
      <c r="O183" s="213" t="s">
        <v>1</v>
      </c>
      <c r="P183" s="213">
        <v>0</v>
      </c>
      <c r="Q183" s="198">
        <v>1</v>
      </c>
      <c r="R183" s="213">
        <v>495.3</v>
      </c>
      <c r="S183" s="198">
        <f>IF(AND(P183= "",Q183= ""), 0, ROUND(ROUND(R183, 2) * ROUND(IF(Q183="",P183,Q183),  0), 2))</f>
        <v>495.3</v>
      </c>
      <c r="T183" s="198"/>
    </row>
    <row r="184" spans="1:20">
      <c r="A184" s="42" t="s">
        <v>321</v>
      </c>
      <c r="B184" s="163" t="s">
        <v>322</v>
      </c>
      <c r="C184" s="213" t="s">
        <v>1</v>
      </c>
      <c r="D184" s="213">
        <v>0</v>
      </c>
      <c r="E184" s="198">
        <v>0</v>
      </c>
      <c r="F184" s="213">
        <v>536</v>
      </c>
      <c r="G184" s="198">
        <f>IF(AND(D184= "",E184= ""), 0, ROUND(ROUND(F184, 2) * ROUND(IF(E184="",D184,E184),  0), 2))</f>
        <v>0</v>
      </c>
      <c r="H184" s="198"/>
      <c r="I184" s="213" t="s">
        <v>1</v>
      </c>
      <c r="J184" s="213">
        <v>0</v>
      </c>
      <c r="K184" s="198">
        <v>0</v>
      </c>
      <c r="L184" s="213">
        <v>562.1</v>
      </c>
      <c r="M184" s="198">
        <f>IF(AND(J184= "",K184= ""), 0, ROUND(ROUND(L184, 2) * ROUND(IF(K184="",J184,K184),  0), 2))</f>
        <v>0</v>
      </c>
      <c r="N184" s="198"/>
      <c r="O184" s="213" t="s">
        <v>1</v>
      </c>
      <c r="P184" s="213">
        <v>0</v>
      </c>
      <c r="Q184" s="198">
        <v>2</v>
      </c>
      <c r="R184" s="213">
        <v>650.1</v>
      </c>
      <c r="S184" s="198">
        <f>IF(AND(P184= "",Q184= ""), 0, ROUND(ROUND(R184, 2) * ROUND(IF(Q184="",P184,Q184),  0), 2))</f>
        <v>1300.2</v>
      </c>
      <c r="T184" s="198"/>
    </row>
    <row r="185" spans="1:20">
      <c r="A185" s="42" t="s">
        <v>323</v>
      </c>
      <c r="B185" s="163" t="s">
        <v>324</v>
      </c>
      <c r="C185" s="213" t="s">
        <v>1</v>
      </c>
      <c r="D185" s="213">
        <v>0</v>
      </c>
      <c r="E185" s="198">
        <v>1</v>
      </c>
      <c r="F185" s="213">
        <v>873</v>
      </c>
      <c r="G185" s="198">
        <f>IF(AND(D185= "",E185= ""), 0, ROUND(ROUND(F185, 2) * ROUND(IF(E185="",D185,E185),  0), 2))</f>
        <v>873</v>
      </c>
      <c r="H185" s="198"/>
      <c r="I185" s="213" t="s">
        <v>1</v>
      </c>
      <c r="J185" s="213">
        <v>0</v>
      </c>
      <c r="K185" s="198">
        <v>1</v>
      </c>
      <c r="L185" s="213">
        <v>914.1</v>
      </c>
      <c r="M185" s="198">
        <f>IF(AND(J185= "",K185= ""), 0, ROUND(ROUND(L185, 2) * ROUND(IF(K185="",J185,K185),  0), 2))</f>
        <v>914.1</v>
      </c>
      <c r="N185" s="198"/>
      <c r="O185" s="213" t="s">
        <v>1</v>
      </c>
      <c r="P185" s="213">
        <v>0</v>
      </c>
      <c r="Q185" s="198">
        <v>0</v>
      </c>
      <c r="R185" s="213">
        <v>0</v>
      </c>
      <c r="S185" s="198">
        <f>IF(AND(P185= "",Q185= ""), 0, ROUND(ROUND(R185, 2) * ROUND(IF(Q185="",P185,Q185),  0), 2))</f>
        <v>0</v>
      </c>
      <c r="T185" s="198"/>
    </row>
    <row r="186" spans="1:20" ht="13.8">
      <c r="A186" s="168" t="s">
        <v>325</v>
      </c>
      <c r="B186" s="37" t="s">
        <v>326</v>
      </c>
      <c r="C186" s="212"/>
      <c r="D186" s="212"/>
      <c r="E186" s="212"/>
      <c r="F186" s="212"/>
      <c r="G186" s="197"/>
      <c r="H186" s="212"/>
      <c r="I186" s="212"/>
      <c r="J186" s="212"/>
      <c r="K186" s="212"/>
      <c r="L186" s="212"/>
      <c r="M186" s="197"/>
      <c r="N186" s="212"/>
      <c r="O186" s="212"/>
      <c r="P186" s="212"/>
      <c r="Q186" s="212"/>
      <c r="R186" s="212"/>
      <c r="S186" s="197"/>
      <c r="T186" s="212"/>
    </row>
    <row r="187" spans="1:20">
      <c r="A187" s="42" t="s">
        <v>327</v>
      </c>
      <c r="B187" s="163" t="s">
        <v>326</v>
      </c>
      <c r="C187" s="213" t="s">
        <v>1</v>
      </c>
      <c r="D187" s="213">
        <v>0</v>
      </c>
      <c r="E187" s="198">
        <v>5</v>
      </c>
      <c r="F187" s="213">
        <v>78.5</v>
      </c>
      <c r="G187" s="198">
        <f>IF(AND(D187= "",E187= ""), 0, ROUND(ROUND(F187, 2) * ROUND(IF(E187="",D187,E187),  0), 2))</f>
        <v>392.5</v>
      </c>
      <c r="H187" s="198"/>
      <c r="I187" s="213" t="s">
        <v>1</v>
      </c>
      <c r="J187" s="213">
        <v>0</v>
      </c>
      <c r="K187" s="198">
        <v>5</v>
      </c>
      <c r="L187" s="213">
        <v>82.28</v>
      </c>
      <c r="M187" s="198">
        <f>IF(AND(J187= "",K187= ""), 0, ROUND(ROUND(L187, 2) * ROUND(IF(K187="",J187,K187),  0), 2))</f>
        <v>411.4</v>
      </c>
      <c r="N187" s="198"/>
      <c r="O187" s="213" t="s">
        <v>1</v>
      </c>
      <c r="P187" s="213">
        <v>0</v>
      </c>
      <c r="Q187" s="198">
        <v>5</v>
      </c>
      <c r="R187" s="213">
        <v>86.9</v>
      </c>
      <c r="S187" s="198">
        <f>IF(AND(P187= "",Q187= ""), 0, ROUND(ROUND(R187, 2) * ROUND(IF(Q187="",P187,Q187),  0), 2))</f>
        <v>434.5</v>
      </c>
      <c r="T187" s="198"/>
    </row>
    <row r="188" spans="1:20" ht="13.8">
      <c r="A188" s="168" t="s">
        <v>328</v>
      </c>
      <c r="B188" s="37" t="s">
        <v>329</v>
      </c>
      <c r="C188" s="212"/>
      <c r="D188" s="212"/>
      <c r="E188" s="212"/>
      <c r="F188" s="212"/>
      <c r="G188" s="197"/>
      <c r="H188" s="212"/>
      <c r="I188" s="212"/>
      <c r="J188" s="212"/>
      <c r="K188" s="212"/>
      <c r="L188" s="212"/>
      <c r="M188" s="197"/>
      <c r="N188" s="212"/>
      <c r="O188" s="212"/>
      <c r="P188" s="212"/>
      <c r="Q188" s="212"/>
      <c r="R188" s="212"/>
      <c r="S188" s="197"/>
      <c r="T188" s="212"/>
    </row>
    <row r="189" spans="1:20">
      <c r="A189" s="42" t="s">
        <v>330</v>
      </c>
      <c r="B189" s="163" t="s">
        <v>331</v>
      </c>
      <c r="C189" s="213" t="s">
        <v>1</v>
      </c>
      <c r="D189" s="213">
        <v>0</v>
      </c>
      <c r="E189" s="198">
        <v>0</v>
      </c>
      <c r="F189" s="213">
        <v>578</v>
      </c>
      <c r="G189" s="198">
        <f>IF(AND(D189= "",E189= ""), 0, ROUND(ROUND(F189, 2) * ROUND(IF(E189="",D189,E189),  0), 2))</f>
        <v>0</v>
      </c>
      <c r="H189" s="198"/>
      <c r="I189" s="213" t="s">
        <v>1</v>
      </c>
      <c r="J189" s="213">
        <v>0</v>
      </c>
      <c r="K189" s="198">
        <v>0</v>
      </c>
      <c r="L189" s="213">
        <v>605</v>
      </c>
      <c r="M189" s="198">
        <f>IF(AND(J189= "",K189= ""), 0, ROUND(ROUND(L189, 2) * ROUND(IF(K189="",J189,K189),  0), 2))</f>
        <v>0</v>
      </c>
      <c r="N189" s="198"/>
      <c r="O189" s="213" t="s">
        <v>1</v>
      </c>
      <c r="P189" s="213">
        <v>0</v>
      </c>
      <c r="Q189" s="198">
        <v>0</v>
      </c>
      <c r="R189" s="213">
        <v>0</v>
      </c>
      <c r="S189" s="198">
        <f>IF(AND(P189= "",Q189= ""), 0, ROUND(ROUND(R189, 2) * ROUND(IF(Q189="",P189,Q189),  0), 2))</f>
        <v>0</v>
      </c>
      <c r="T189" s="198"/>
    </row>
    <row r="190" spans="1:20" ht="13.8">
      <c r="A190" s="168" t="s">
        <v>332</v>
      </c>
      <c r="B190" s="37" t="s">
        <v>333</v>
      </c>
      <c r="C190" s="212"/>
      <c r="D190" s="212"/>
      <c r="E190" s="212"/>
      <c r="F190" s="212"/>
      <c r="G190" s="197"/>
      <c r="H190" s="212"/>
      <c r="I190" s="212"/>
      <c r="J190" s="212"/>
      <c r="K190" s="212"/>
      <c r="L190" s="212"/>
      <c r="M190" s="197"/>
      <c r="N190" s="212"/>
      <c r="O190" s="212"/>
      <c r="P190" s="212"/>
      <c r="Q190" s="212"/>
      <c r="R190" s="212"/>
      <c r="S190" s="197"/>
      <c r="T190" s="212"/>
    </row>
    <row r="191" spans="1:20">
      <c r="A191" s="42" t="s">
        <v>334</v>
      </c>
      <c r="B191" s="163" t="s">
        <v>305</v>
      </c>
      <c r="C191" s="213" t="s">
        <v>18</v>
      </c>
      <c r="D191" s="213">
        <v>1</v>
      </c>
      <c r="E191" s="198"/>
      <c r="F191" s="213">
        <v>430</v>
      </c>
      <c r="G191" s="198">
        <f>IF(AND(D191= "",E191= ""), 0, ROUND(ROUND(F191, 2) * ROUND(IF(E191="",D191,E191),  0), 2))</f>
        <v>430</v>
      </c>
      <c r="H191" s="198"/>
      <c r="I191" s="213" t="s">
        <v>18</v>
      </c>
      <c r="J191" s="213">
        <v>1</v>
      </c>
      <c r="K191" s="198"/>
      <c r="L191" s="213">
        <v>449.9</v>
      </c>
      <c r="M191" s="198">
        <f>IF(AND(J191= "",K191= ""), 0, ROUND(ROUND(L191, 2) * ROUND(IF(K191="",J191,K191),  0), 2))</f>
        <v>449.9</v>
      </c>
      <c r="N191" s="198"/>
      <c r="O191" s="213" t="s">
        <v>18</v>
      </c>
      <c r="P191" s="213">
        <v>1</v>
      </c>
      <c r="Q191" s="198"/>
      <c r="R191" s="213">
        <v>280.5</v>
      </c>
      <c r="S191" s="198">
        <f>IF(AND(P191= "",Q191= ""), 0, ROUND(ROUND(R191, 2) * ROUND(IF(Q191="",P191,Q191),  0), 2))</f>
        <v>280.5</v>
      </c>
      <c r="T191" s="198"/>
    </row>
    <row r="192" spans="1:20">
      <c r="A192" s="42"/>
      <c r="B192" s="163" t="s">
        <v>451</v>
      </c>
      <c r="C192" s="213"/>
      <c r="D192" s="213"/>
      <c r="E192" s="198"/>
      <c r="F192" s="213"/>
      <c r="G192" s="198"/>
      <c r="H192" s="198"/>
      <c r="I192" s="213"/>
      <c r="J192" s="213"/>
      <c r="K192" s="198"/>
      <c r="L192" s="213"/>
      <c r="M192" s="198"/>
      <c r="N192" s="198"/>
      <c r="O192" s="213" t="s">
        <v>1</v>
      </c>
      <c r="P192" s="213"/>
      <c r="Q192" s="198">
        <v>3</v>
      </c>
      <c r="R192" s="213">
        <v>154</v>
      </c>
      <c r="S192" s="198">
        <f>IF(AND(P192= "",Q192= ""), 0, ROUND(ROUND(R192, 2) * ROUND(IF(Q192="",P192,Q192),  2), 2))</f>
        <v>462</v>
      </c>
      <c r="T192" s="198"/>
    </row>
    <row r="193" spans="1:20">
      <c r="A193" s="42"/>
      <c r="B193" s="163" t="s">
        <v>452</v>
      </c>
      <c r="C193" s="213"/>
      <c r="D193" s="213"/>
      <c r="E193" s="198"/>
      <c r="F193" s="213"/>
      <c r="G193" s="198"/>
      <c r="H193" s="198"/>
      <c r="I193" s="213"/>
      <c r="J193" s="213"/>
      <c r="K193" s="198"/>
      <c r="L193" s="213"/>
      <c r="M193" s="198"/>
      <c r="N193" s="198"/>
      <c r="O193" s="213" t="s">
        <v>18</v>
      </c>
      <c r="P193" s="213"/>
      <c r="Q193" s="198">
        <v>1</v>
      </c>
      <c r="R193" s="213">
        <v>440</v>
      </c>
      <c r="S193" s="198">
        <f>IF(AND(P193= "",Q193= ""), 0, ROUND(ROUND(R193, 2) * ROUND(IF(Q193="",P193,Q193),  2), 2))</f>
        <v>440</v>
      </c>
      <c r="T193" s="198"/>
    </row>
    <row r="194" spans="1:20">
      <c r="A194" s="42"/>
      <c r="B194" s="38" t="s">
        <v>461</v>
      </c>
      <c r="C194" s="216"/>
      <c r="D194" s="216"/>
      <c r="E194" s="209"/>
      <c r="F194" s="214">
        <f>SUM(G179:G193)</f>
        <v>2314.65</v>
      </c>
      <c r="G194" s="202"/>
      <c r="H194" s="217"/>
      <c r="I194" s="214"/>
      <c r="J194" s="214"/>
      <c r="K194" s="217"/>
      <c r="L194" s="214">
        <f>SUM(M179:M193)</f>
        <v>2425</v>
      </c>
      <c r="M194" s="202"/>
      <c r="N194" s="217"/>
      <c r="O194" s="214"/>
      <c r="P194" s="214"/>
      <c r="Q194" s="217"/>
      <c r="R194" s="214">
        <f>SUM(S179:S193)</f>
        <v>4772.1000000000004</v>
      </c>
      <c r="S194" s="201"/>
      <c r="T194" s="217"/>
    </row>
    <row r="195" spans="1:20" ht="13.8">
      <c r="A195" s="168" t="s">
        <v>335</v>
      </c>
      <c r="B195" s="39" t="s">
        <v>336</v>
      </c>
      <c r="C195" s="211"/>
      <c r="D195" s="211"/>
      <c r="E195" s="211"/>
      <c r="F195" s="211"/>
      <c r="G195" s="196"/>
      <c r="H195" s="211"/>
      <c r="I195" s="211"/>
      <c r="J195" s="211"/>
      <c r="K195" s="211"/>
      <c r="L195" s="211"/>
      <c r="M195" s="196"/>
      <c r="N195" s="211"/>
      <c r="O195" s="211"/>
      <c r="P195" s="211"/>
      <c r="Q195" s="211"/>
      <c r="R195" s="211"/>
      <c r="S195" s="196"/>
      <c r="T195" s="211"/>
    </row>
    <row r="196" spans="1:20" ht="13.8">
      <c r="A196" s="168" t="s">
        <v>337</v>
      </c>
      <c r="B196" s="37" t="s">
        <v>338</v>
      </c>
      <c r="C196" s="212"/>
      <c r="D196" s="212"/>
      <c r="E196" s="212"/>
      <c r="F196" s="212"/>
      <c r="G196" s="197"/>
      <c r="H196" s="212"/>
      <c r="I196" s="212"/>
      <c r="J196" s="212"/>
      <c r="K196" s="212"/>
      <c r="L196" s="212"/>
      <c r="M196" s="197"/>
      <c r="N196" s="212"/>
      <c r="O196" s="212"/>
      <c r="P196" s="212"/>
      <c r="Q196" s="212"/>
      <c r="R196" s="212"/>
      <c r="S196" s="197"/>
      <c r="T196" s="212"/>
    </row>
    <row r="197" spans="1:20">
      <c r="A197" s="42"/>
      <c r="B197" s="163" t="s">
        <v>448</v>
      </c>
      <c r="C197" s="213"/>
      <c r="D197" s="213"/>
      <c r="E197" s="198"/>
      <c r="F197" s="213"/>
      <c r="G197" s="198"/>
      <c r="H197" s="198"/>
      <c r="I197" s="213"/>
      <c r="J197" s="213"/>
      <c r="K197" s="198"/>
      <c r="L197" s="213"/>
      <c r="M197" s="198"/>
      <c r="N197" s="198"/>
      <c r="O197" s="213" t="s">
        <v>86</v>
      </c>
      <c r="P197" s="213"/>
      <c r="Q197" s="198">
        <v>40</v>
      </c>
      <c r="R197" s="213">
        <v>0.55000000000000004</v>
      </c>
      <c r="S197" s="198">
        <f>IF(AND(P197= "",Q197= ""), 0, ROUND(ROUND(R197, 2) * ROUND(IF(Q197="",P197,Q197),  2), 2))</f>
        <v>22</v>
      </c>
      <c r="T197" s="198"/>
    </row>
    <row r="198" spans="1:20">
      <c r="A198" s="42" t="s">
        <v>339</v>
      </c>
      <c r="B198" s="163" t="s">
        <v>340</v>
      </c>
      <c r="C198" s="213" t="s">
        <v>86</v>
      </c>
      <c r="D198" s="213">
        <v>0</v>
      </c>
      <c r="E198" s="198">
        <v>0</v>
      </c>
      <c r="F198" s="213">
        <v>3.45</v>
      </c>
      <c r="G198" s="198">
        <f>IF(AND(D198= "",E198= ""), 0, ROUND(ROUND(F198, 2) * ROUND(IF(E198="",D198,E198),  2), 2))</f>
        <v>0</v>
      </c>
      <c r="H198" s="198"/>
      <c r="I198" s="213" t="s">
        <v>86</v>
      </c>
      <c r="J198" s="213">
        <v>0</v>
      </c>
      <c r="K198" s="198">
        <v>0</v>
      </c>
      <c r="L198" s="213">
        <v>3.61</v>
      </c>
      <c r="M198" s="198">
        <f>IF(AND(J198= "",K198= ""), 0, ROUND(ROUND(L198, 2) * ROUND(IF(K198="",J198,K198),  2), 2))</f>
        <v>0</v>
      </c>
      <c r="N198" s="198"/>
      <c r="O198" s="213" t="s">
        <v>86</v>
      </c>
      <c r="P198" s="213">
        <v>0</v>
      </c>
      <c r="Q198" s="198">
        <v>0</v>
      </c>
      <c r="R198" s="213">
        <v>0</v>
      </c>
      <c r="S198" s="198">
        <f>IF(AND(P198= "",Q198= ""), 0, ROUND(ROUND(R198, 2) * ROUND(IF(Q198="",P198,Q198),  2), 2))</f>
        <v>0</v>
      </c>
      <c r="T198" s="198"/>
    </row>
    <row r="199" spans="1:20">
      <c r="A199" s="42"/>
      <c r="B199" s="163" t="s">
        <v>449</v>
      </c>
      <c r="C199" s="213"/>
      <c r="D199" s="213"/>
      <c r="E199" s="198"/>
      <c r="F199" s="213"/>
      <c r="G199" s="198"/>
      <c r="H199" s="198"/>
      <c r="I199" s="213"/>
      <c r="J199" s="213"/>
      <c r="K199" s="198"/>
      <c r="L199" s="213"/>
      <c r="M199" s="198"/>
      <c r="N199" s="198"/>
      <c r="O199" s="213" t="s">
        <v>18</v>
      </c>
      <c r="P199" s="213"/>
      <c r="Q199" s="198">
        <v>1</v>
      </c>
      <c r="R199" s="213">
        <v>2026.2</v>
      </c>
      <c r="S199" s="198">
        <f>IF(AND(P199= "",Q199= ""), 0, ROUND(ROUND(R199, 2) * ROUND(IF(Q199="",P199,Q199),  2), 2))</f>
        <v>2026.2</v>
      </c>
      <c r="T199" s="198"/>
    </row>
    <row r="200" spans="1:20">
      <c r="A200" s="42" t="s">
        <v>341</v>
      </c>
      <c r="B200" s="163" t="s">
        <v>242</v>
      </c>
      <c r="C200" s="213" t="s">
        <v>86</v>
      </c>
      <c r="D200" s="213">
        <v>0</v>
      </c>
      <c r="E200" s="198">
        <v>45</v>
      </c>
      <c r="F200" s="213">
        <v>3.7</v>
      </c>
      <c r="G200" s="198">
        <f>IF(AND(D200= "",E200= ""), 0, ROUND(ROUND(F200, 2) * ROUND(IF(E200="",D200,E200),  2), 2))</f>
        <v>166.5</v>
      </c>
      <c r="H200" s="198"/>
      <c r="I200" s="213" t="s">
        <v>86</v>
      </c>
      <c r="J200" s="213">
        <v>0</v>
      </c>
      <c r="K200" s="198">
        <v>45</v>
      </c>
      <c r="L200" s="213">
        <v>3.85</v>
      </c>
      <c r="M200" s="198">
        <f>IF(AND(J200= "",K200= ""), 0, ROUND(ROUND(L200, 2) * ROUND(IF(K200="",J200,K200),  2), 2))</f>
        <v>173.25</v>
      </c>
      <c r="N200" s="198"/>
      <c r="O200" s="213" t="s">
        <v>86</v>
      </c>
      <c r="P200" s="213">
        <v>0</v>
      </c>
      <c r="Q200" s="198">
        <v>0</v>
      </c>
      <c r="R200" s="213">
        <v>0</v>
      </c>
      <c r="S200" s="198">
        <f>IF(AND(P200= "",Q200= ""), 0, ROUND(ROUND(R200, 2) * ROUND(IF(Q200="",P200,Q200),  2), 2))</f>
        <v>0</v>
      </c>
      <c r="T200" s="198"/>
    </row>
    <row r="201" spans="1:20" ht="13.8">
      <c r="A201" s="168" t="s">
        <v>342</v>
      </c>
      <c r="B201" s="37" t="s">
        <v>343</v>
      </c>
      <c r="C201" s="212"/>
      <c r="D201" s="212"/>
      <c r="E201" s="212"/>
      <c r="F201" s="212"/>
      <c r="G201" s="197"/>
      <c r="H201" s="212"/>
      <c r="I201" s="212"/>
      <c r="J201" s="212"/>
      <c r="K201" s="212"/>
      <c r="L201" s="212"/>
      <c r="M201" s="197"/>
      <c r="N201" s="212"/>
      <c r="O201" s="212"/>
      <c r="P201" s="212"/>
      <c r="Q201" s="212"/>
      <c r="R201" s="212"/>
      <c r="S201" s="197"/>
      <c r="T201" s="212"/>
    </row>
    <row r="202" spans="1:20">
      <c r="A202" s="42" t="s">
        <v>344</v>
      </c>
      <c r="B202" s="163" t="s">
        <v>320</v>
      </c>
      <c r="C202" s="213" t="s">
        <v>1</v>
      </c>
      <c r="D202" s="213">
        <v>0</v>
      </c>
      <c r="E202" s="198">
        <v>1</v>
      </c>
      <c r="F202" s="213">
        <v>416</v>
      </c>
      <c r="G202" s="198">
        <f>IF(AND(D202= "",E202= ""), 0, ROUND(ROUND(F202, 2) * ROUND(IF(E202="",D202,E202),  0), 2))</f>
        <v>416</v>
      </c>
      <c r="H202" s="198"/>
      <c r="I202" s="213" t="s">
        <v>1</v>
      </c>
      <c r="J202" s="213">
        <v>0</v>
      </c>
      <c r="K202" s="198">
        <v>1</v>
      </c>
      <c r="L202" s="213">
        <v>435.6</v>
      </c>
      <c r="M202" s="198">
        <f>IF(AND(J202= "",K202= ""), 0, ROUND(ROUND(L202, 2) * ROUND(IF(K202="",J202,K202),  0), 2))</f>
        <v>435.6</v>
      </c>
      <c r="N202" s="198"/>
      <c r="O202" s="213" t="s">
        <v>1</v>
      </c>
      <c r="P202" s="213">
        <v>0</v>
      </c>
      <c r="Q202" s="198">
        <v>0</v>
      </c>
      <c r="R202" s="213">
        <v>0</v>
      </c>
      <c r="S202" s="198">
        <f>IF(AND(P202= "",Q202= ""), 0, ROUND(ROUND(R202, 2) * ROUND(IF(Q202="",P202,Q202),  0), 2))</f>
        <v>0</v>
      </c>
      <c r="T202" s="198"/>
    </row>
    <row r="203" spans="1:20" ht="13.8">
      <c r="A203" s="168" t="s">
        <v>345</v>
      </c>
      <c r="B203" s="37" t="s">
        <v>346</v>
      </c>
      <c r="C203" s="212"/>
      <c r="D203" s="212"/>
      <c r="E203" s="212"/>
      <c r="F203" s="212"/>
      <c r="G203" s="197"/>
      <c r="H203" s="212"/>
      <c r="I203" s="212"/>
      <c r="J203" s="212"/>
      <c r="K203" s="212"/>
      <c r="L203" s="212"/>
      <c r="M203" s="197"/>
      <c r="N203" s="212"/>
      <c r="O203" s="212"/>
      <c r="P203" s="212"/>
      <c r="Q203" s="212"/>
      <c r="R203" s="212"/>
      <c r="S203" s="197"/>
      <c r="T203" s="212"/>
    </row>
    <row r="204" spans="1:20">
      <c r="A204" s="42" t="s">
        <v>347</v>
      </c>
      <c r="B204" s="163" t="s">
        <v>348</v>
      </c>
      <c r="C204" s="213" t="s">
        <v>86</v>
      </c>
      <c r="D204" s="213">
        <v>0</v>
      </c>
      <c r="E204" s="198">
        <v>0</v>
      </c>
      <c r="F204" s="213">
        <v>3.15</v>
      </c>
      <c r="G204" s="198">
        <f>IF(AND(D204= "",E204= ""), 0, ROUND(ROUND(F204, 2) * ROUND(IF(E204="",D204,E204),  2), 2))</f>
        <v>0</v>
      </c>
      <c r="H204" s="198"/>
      <c r="I204" s="213" t="s">
        <v>86</v>
      </c>
      <c r="J204" s="213">
        <v>0</v>
      </c>
      <c r="K204" s="198">
        <v>0</v>
      </c>
      <c r="L204" s="213">
        <v>3.28</v>
      </c>
      <c r="M204" s="198">
        <f>IF(AND(J204= "",K204= ""), 0, ROUND(ROUND(L204, 2) * ROUND(IF(K204="",J204,K204),  2), 2))</f>
        <v>0</v>
      </c>
      <c r="N204" s="198"/>
      <c r="O204" s="213" t="s">
        <v>86</v>
      </c>
      <c r="P204" s="213">
        <v>0</v>
      </c>
      <c r="Q204" s="198">
        <v>0</v>
      </c>
      <c r="R204" s="213">
        <v>0</v>
      </c>
      <c r="S204" s="198">
        <f>IF(AND(P204= "",Q204= ""), 0, ROUND(ROUND(R204, 2) * ROUND(IF(Q204="",P204,Q204),  2), 2))</f>
        <v>0</v>
      </c>
      <c r="T204" s="198"/>
    </row>
    <row r="205" spans="1:20">
      <c r="A205" s="42" t="s">
        <v>349</v>
      </c>
      <c r="B205" s="163" t="s">
        <v>350</v>
      </c>
      <c r="C205" s="213" t="s">
        <v>86</v>
      </c>
      <c r="D205" s="213">
        <v>0</v>
      </c>
      <c r="E205" s="198">
        <v>0</v>
      </c>
      <c r="F205" s="213">
        <v>6.1</v>
      </c>
      <c r="G205" s="198">
        <f>IF(AND(D205= "",E205= ""), 0, ROUND(ROUND(F205, 2) * ROUND(IF(E205="",D205,E205),  2), 2))</f>
        <v>0</v>
      </c>
      <c r="H205" s="198"/>
      <c r="I205" s="213" t="s">
        <v>86</v>
      </c>
      <c r="J205" s="213">
        <v>0</v>
      </c>
      <c r="K205" s="198">
        <v>0</v>
      </c>
      <c r="L205" s="213">
        <v>6.37</v>
      </c>
      <c r="M205" s="198">
        <f>IF(AND(J205= "",K205= ""), 0, ROUND(ROUND(L205, 2) * ROUND(IF(K205="",J205,K205),  2), 2))</f>
        <v>0</v>
      </c>
      <c r="N205" s="198"/>
      <c r="O205" s="213" t="s">
        <v>86</v>
      </c>
      <c r="P205" s="213">
        <v>0</v>
      </c>
      <c r="Q205" s="198">
        <v>0</v>
      </c>
      <c r="R205" s="213">
        <v>0</v>
      </c>
      <c r="S205" s="198">
        <f>IF(AND(P205= "",Q205= ""), 0, ROUND(ROUND(R205, 2) * ROUND(IF(Q205="",P205,Q205),  2), 2))</f>
        <v>0</v>
      </c>
      <c r="T205" s="198"/>
    </row>
    <row r="206" spans="1:20">
      <c r="A206" s="42" t="s">
        <v>351</v>
      </c>
      <c r="B206" s="163" t="s">
        <v>352</v>
      </c>
      <c r="C206" s="213" t="s">
        <v>86</v>
      </c>
      <c r="D206" s="213">
        <v>0</v>
      </c>
      <c r="E206" s="198">
        <v>61</v>
      </c>
      <c r="F206" s="213">
        <v>6.65</v>
      </c>
      <c r="G206" s="198">
        <f>IF(AND(D206= "",E206= ""), 0, ROUND(ROUND(F206, 2) * ROUND(IF(E206="",D206,E206),  2), 2))</f>
        <v>405.65</v>
      </c>
      <c r="H206" s="198"/>
      <c r="I206" s="213" t="s">
        <v>86</v>
      </c>
      <c r="J206" s="213">
        <v>0</v>
      </c>
      <c r="K206" s="198">
        <v>61</v>
      </c>
      <c r="L206" s="213">
        <v>6.97</v>
      </c>
      <c r="M206" s="198">
        <f>IF(AND(J206= "",K206= ""), 0, ROUND(ROUND(L206, 2) * ROUND(IF(K206="",J206,K206),  2), 2))</f>
        <v>425.17</v>
      </c>
      <c r="N206" s="198"/>
      <c r="O206" s="213" t="s">
        <v>86</v>
      </c>
      <c r="P206" s="213">
        <v>0</v>
      </c>
      <c r="Q206" s="198">
        <v>0</v>
      </c>
      <c r="R206" s="213">
        <v>0</v>
      </c>
      <c r="S206" s="198">
        <f>IF(AND(P206= "",Q206= ""), 0, ROUND(ROUND(R206, 2) * ROUND(IF(Q206="",P206,Q206),  2), 2))</f>
        <v>0</v>
      </c>
      <c r="T206" s="198"/>
    </row>
    <row r="207" spans="1:20">
      <c r="A207" s="42" t="s">
        <v>353</v>
      </c>
      <c r="B207" s="163" t="s">
        <v>354</v>
      </c>
      <c r="C207" s="213" t="s">
        <v>86</v>
      </c>
      <c r="D207" s="213">
        <v>0</v>
      </c>
      <c r="E207" s="198">
        <v>10</v>
      </c>
      <c r="F207" s="213">
        <v>4.25</v>
      </c>
      <c r="G207" s="198">
        <f>IF(AND(D207= "",E207= ""), 0, ROUND(ROUND(F207, 2) * ROUND(IF(E207="",D207,E207),  2), 2))</f>
        <v>42.5</v>
      </c>
      <c r="H207" s="198"/>
      <c r="I207" s="213" t="s">
        <v>86</v>
      </c>
      <c r="J207" s="213">
        <v>0</v>
      </c>
      <c r="K207" s="198">
        <v>10</v>
      </c>
      <c r="L207" s="213">
        <v>4.43</v>
      </c>
      <c r="M207" s="198">
        <f>IF(AND(J207= "",K207= ""), 0, ROUND(ROUND(L207, 2) * ROUND(IF(K207="",J207,K207),  2), 2))</f>
        <v>44.3</v>
      </c>
      <c r="N207" s="198"/>
      <c r="O207" s="213" t="s">
        <v>86</v>
      </c>
      <c r="P207" s="213">
        <v>0</v>
      </c>
      <c r="Q207" s="198">
        <v>0</v>
      </c>
      <c r="R207" s="213">
        <v>0</v>
      </c>
      <c r="S207" s="198">
        <f>IF(AND(P207= "",Q207= ""), 0, ROUND(ROUND(R207, 2) * ROUND(IF(Q207="",P207,Q207),  2), 2))</f>
        <v>0</v>
      </c>
      <c r="T207" s="198"/>
    </row>
    <row r="208" spans="1:20" ht="13.8">
      <c r="A208" s="168" t="s">
        <v>355</v>
      </c>
      <c r="B208" s="37" t="s">
        <v>356</v>
      </c>
      <c r="C208" s="212"/>
      <c r="D208" s="212"/>
      <c r="E208" s="212"/>
      <c r="F208" s="212"/>
      <c r="G208" s="197"/>
      <c r="H208" s="212"/>
      <c r="I208" s="212"/>
      <c r="J208" s="212"/>
      <c r="K208" s="212"/>
      <c r="L208" s="212"/>
      <c r="M208" s="197"/>
      <c r="N208" s="212"/>
      <c r="O208" s="212"/>
      <c r="P208" s="212"/>
      <c r="Q208" s="212"/>
      <c r="R208" s="212"/>
      <c r="S208" s="197"/>
      <c r="T208" s="212"/>
    </row>
    <row r="209" spans="1:20">
      <c r="A209" s="42" t="s">
        <v>357</v>
      </c>
      <c r="B209" s="163" t="s">
        <v>358</v>
      </c>
      <c r="C209" s="213" t="s">
        <v>1</v>
      </c>
      <c r="D209" s="213">
        <v>2</v>
      </c>
      <c r="E209" s="198"/>
      <c r="F209" s="213">
        <v>242.5</v>
      </c>
      <c r="G209" s="198">
        <f>IF(AND(D209= "",E209= ""), 0, ROUND(ROUND(F209, 2) * ROUND(IF(E209="",D209,E209),  0), 2))</f>
        <v>485</v>
      </c>
      <c r="H209" s="198"/>
      <c r="I209" s="213" t="s">
        <v>1</v>
      </c>
      <c r="J209" s="213">
        <v>2</v>
      </c>
      <c r="K209" s="198"/>
      <c r="L209" s="213">
        <v>254.1</v>
      </c>
      <c r="M209" s="198">
        <f>IF(AND(J209= "",K209= ""), 0, ROUND(ROUND(L209, 2) * ROUND(IF(K209="",J209,K209),  0), 2))</f>
        <v>508.2</v>
      </c>
      <c r="N209" s="198"/>
      <c r="O209" s="213" t="s">
        <v>1</v>
      </c>
      <c r="P209" s="213">
        <v>2</v>
      </c>
      <c r="Q209" s="198"/>
      <c r="R209" s="213">
        <v>239.8</v>
      </c>
      <c r="S209" s="198">
        <f>IF(AND(P209= "",Q209= ""), 0, ROUND(ROUND(R209, 2) * ROUND(IF(Q209="",P209,Q209),  0), 2))</f>
        <v>479.6</v>
      </c>
      <c r="T209" s="198"/>
    </row>
    <row r="210" spans="1:20" ht="13.8">
      <c r="A210" s="168" t="s">
        <v>359</v>
      </c>
      <c r="B210" s="37" t="s">
        <v>360</v>
      </c>
      <c r="C210" s="212"/>
      <c r="D210" s="212"/>
      <c r="E210" s="212"/>
      <c r="F210" s="212"/>
      <c r="G210" s="197"/>
      <c r="H210" s="212"/>
      <c r="I210" s="212"/>
      <c r="J210" s="212"/>
      <c r="K210" s="212"/>
      <c r="L210" s="212"/>
      <c r="M210" s="197"/>
      <c r="N210" s="212"/>
      <c r="O210" s="212"/>
      <c r="P210" s="212"/>
      <c r="Q210" s="212"/>
      <c r="R210" s="212"/>
      <c r="S210" s="197"/>
      <c r="T210" s="212"/>
    </row>
    <row r="211" spans="1:20">
      <c r="A211" s="42" t="s">
        <v>361</v>
      </c>
      <c r="B211" s="163" t="s">
        <v>362</v>
      </c>
      <c r="C211" s="213" t="s">
        <v>1</v>
      </c>
      <c r="D211" s="213">
        <v>2</v>
      </c>
      <c r="E211" s="198"/>
      <c r="F211" s="213">
        <v>1000</v>
      </c>
      <c r="G211" s="198">
        <f>IF(AND(D211= "",E211= ""), 0, ROUND(ROUND(F211, 2) * ROUND(IF(E211="",D211,E211),  0), 2))</f>
        <v>2000</v>
      </c>
      <c r="H211" s="198"/>
      <c r="I211" s="213" t="s">
        <v>1</v>
      </c>
      <c r="J211" s="213">
        <v>2</v>
      </c>
      <c r="K211" s="198"/>
      <c r="L211" s="213">
        <v>1047.2</v>
      </c>
      <c r="M211" s="198">
        <f>IF(AND(J211= "",K211= ""), 0, ROUND(ROUND(L211, 2) * ROUND(IF(K211="",J211,K211),  0), 2))</f>
        <v>2094.4</v>
      </c>
      <c r="N211" s="198"/>
      <c r="O211" s="213" t="s">
        <v>1</v>
      </c>
      <c r="P211" s="213">
        <v>2</v>
      </c>
      <c r="Q211" s="198"/>
      <c r="R211" s="213">
        <v>1034.5999999999999</v>
      </c>
      <c r="S211" s="198">
        <f>IF(AND(P211= "",Q211= ""), 0, ROUND(ROUND(R211, 2) * ROUND(IF(Q211="",P211,Q211),  0), 2))</f>
        <v>2069.1999999999998</v>
      </c>
      <c r="T211" s="198"/>
    </row>
    <row r="212" spans="1:20" ht="13.8">
      <c r="A212" s="168" t="s">
        <v>363</v>
      </c>
      <c r="B212" s="37" t="s">
        <v>364</v>
      </c>
      <c r="C212" s="212"/>
      <c r="D212" s="212"/>
      <c r="E212" s="212"/>
      <c r="F212" s="212"/>
      <c r="G212" s="197"/>
      <c r="H212" s="212"/>
      <c r="I212" s="212"/>
      <c r="J212" s="212"/>
      <c r="K212" s="212"/>
      <c r="L212" s="212"/>
      <c r="M212" s="197"/>
      <c r="N212" s="212"/>
      <c r="O212" s="212"/>
      <c r="P212" s="212"/>
      <c r="Q212" s="212"/>
      <c r="R212" s="212"/>
      <c r="S212" s="197"/>
      <c r="T212" s="212"/>
    </row>
    <row r="213" spans="1:20">
      <c r="A213" s="42" t="s">
        <v>365</v>
      </c>
      <c r="B213" s="163" t="s">
        <v>364</v>
      </c>
      <c r="C213" s="213" t="s">
        <v>1</v>
      </c>
      <c r="D213" s="213">
        <v>1</v>
      </c>
      <c r="E213" s="198"/>
      <c r="F213" s="213">
        <v>1345</v>
      </c>
      <c r="G213" s="198">
        <f>IF(AND(D213= "",E213= ""), 0, ROUND(ROUND(F213, 2) * ROUND(IF(E213="",D213,E213),  0), 2))</f>
        <v>1345</v>
      </c>
      <c r="H213" s="198"/>
      <c r="I213" s="213" t="s">
        <v>1</v>
      </c>
      <c r="J213" s="213">
        <v>1</v>
      </c>
      <c r="K213" s="198"/>
      <c r="L213" s="213">
        <v>1409.1</v>
      </c>
      <c r="M213" s="198">
        <f>IF(AND(J213= "",K213= ""), 0, ROUND(ROUND(L213, 2) * ROUND(IF(K213="",J213,K213),  0), 2))</f>
        <v>1409.1</v>
      </c>
      <c r="N213" s="198"/>
      <c r="O213" s="213" t="s">
        <v>1</v>
      </c>
      <c r="P213" s="213">
        <v>1</v>
      </c>
      <c r="Q213" s="198"/>
      <c r="R213" s="213">
        <v>0</v>
      </c>
      <c r="S213" s="198">
        <f>IF(AND(P213= "",Q213= ""), 0, ROUND(ROUND(R213, 2) * ROUND(IF(Q213="",P213,Q213),  0), 2))</f>
        <v>0</v>
      </c>
      <c r="T213" s="198"/>
    </row>
    <row r="214" spans="1:20">
      <c r="A214" s="42"/>
      <c r="B214" s="38" t="s">
        <v>460</v>
      </c>
      <c r="C214" s="216"/>
      <c r="D214" s="216"/>
      <c r="E214" s="209"/>
      <c r="F214" s="214">
        <f>SUM(G197:G213)</f>
        <v>4860.6499999999996</v>
      </c>
      <c r="G214" s="201"/>
      <c r="H214" s="209"/>
      <c r="I214" s="216"/>
      <c r="J214" s="216"/>
      <c r="K214" s="209"/>
      <c r="L214" s="214">
        <f>SUM(M197:M213)</f>
        <v>5090.0200000000004</v>
      </c>
      <c r="M214" s="201"/>
      <c r="N214" s="209"/>
      <c r="O214" s="216"/>
      <c r="P214" s="216"/>
      <c r="Q214" s="209"/>
      <c r="R214" s="214">
        <f>SUM(S197:S213)</f>
        <v>4597</v>
      </c>
      <c r="S214" s="201"/>
      <c r="T214" s="209"/>
    </row>
    <row r="215" spans="1:20">
      <c r="A215" s="42"/>
      <c r="B215" s="38" t="s">
        <v>458</v>
      </c>
      <c r="C215" s="216"/>
      <c r="D215" s="216"/>
      <c r="E215" s="209"/>
      <c r="F215" s="214">
        <f>SUM(G119:G213)</f>
        <v>20363.649999999998</v>
      </c>
      <c r="G215" s="201"/>
      <c r="H215" s="209"/>
      <c r="I215" s="216"/>
      <c r="J215" s="216"/>
      <c r="K215" s="209"/>
      <c r="L215" s="214">
        <f>SUM(M119:M213)</f>
        <v>21331.229999999996</v>
      </c>
      <c r="M215" s="201"/>
      <c r="N215" s="209"/>
      <c r="O215" s="216"/>
      <c r="P215" s="216"/>
      <c r="Q215" s="209"/>
      <c r="R215" s="214">
        <f>SUM(S119:S213)</f>
        <v>26820.399999999998</v>
      </c>
      <c r="S215" s="201"/>
      <c r="T215" s="209"/>
    </row>
    <row r="216" spans="1:20" ht="13.8">
      <c r="A216" s="168" t="s">
        <v>366</v>
      </c>
      <c r="B216" s="39" t="s">
        <v>367</v>
      </c>
      <c r="C216" s="211"/>
      <c r="D216" s="211"/>
      <c r="E216" s="211"/>
      <c r="F216" s="211"/>
      <c r="G216" s="196"/>
      <c r="H216" s="211"/>
      <c r="I216" s="211"/>
      <c r="J216" s="211"/>
      <c r="K216" s="211"/>
      <c r="L216" s="211"/>
      <c r="M216" s="196"/>
      <c r="N216" s="211"/>
      <c r="O216" s="211"/>
      <c r="P216" s="211"/>
      <c r="Q216" s="211"/>
      <c r="R216" s="211"/>
      <c r="S216" s="196"/>
      <c r="T216" s="211"/>
    </row>
    <row r="217" spans="1:20" ht="13.8">
      <c r="A217" s="168" t="s">
        <v>368</v>
      </c>
      <c r="B217" s="37" t="s">
        <v>369</v>
      </c>
      <c r="C217" s="212"/>
      <c r="D217" s="212"/>
      <c r="E217" s="212"/>
      <c r="F217" s="212"/>
      <c r="G217" s="197"/>
      <c r="H217" s="212"/>
      <c r="I217" s="212"/>
      <c r="J217" s="212"/>
      <c r="K217" s="212"/>
      <c r="L217" s="212"/>
      <c r="M217" s="197"/>
      <c r="N217" s="212"/>
      <c r="O217" s="212"/>
      <c r="P217" s="212"/>
      <c r="Q217" s="212"/>
      <c r="R217" s="212"/>
      <c r="S217" s="197"/>
      <c r="T217" s="212"/>
    </row>
    <row r="218" spans="1:20">
      <c r="A218" s="42" t="s">
        <v>370</v>
      </c>
      <c r="B218" s="163" t="s">
        <v>371</v>
      </c>
      <c r="C218" s="213" t="s">
        <v>60</v>
      </c>
      <c r="D218" s="213">
        <v>0</v>
      </c>
      <c r="E218" s="198">
        <v>67.5</v>
      </c>
      <c r="F218" s="213">
        <v>9</v>
      </c>
      <c r="G218" s="198">
        <f>IF(AND(D218= "",E218= ""), 0, ROUND(ROUND(F218, 2) * ROUND(IF(E218="",D218,E218),  3), 2))</f>
        <v>607.5</v>
      </c>
      <c r="H218" s="198"/>
      <c r="I218" s="213" t="s">
        <v>60</v>
      </c>
      <c r="J218" s="213">
        <v>0</v>
      </c>
      <c r="K218" s="198">
        <v>10</v>
      </c>
      <c r="L218" s="213">
        <v>41.81</v>
      </c>
      <c r="M218" s="198">
        <f>IF(AND(J218= "",K218= ""), 0, ROUND(ROUND(L218, 2) * ROUND(IF(K218="",J218,K218),  3), 2))</f>
        <v>418.1</v>
      </c>
      <c r="N218" s="198"/>
      <c r="O218" s="213" t="s">
        <v>60</v>
      </c>
      <c r="P218" s="213">
        <v>0</v>
      </c>
      <c r="Q218" s="198">
        <v>70</v>
      </c>
      <c r="R218" s="213">
        <v>8</v>
      </c>
      <c r="S218" s="198">
        <f>IF(AND(P218= "",Q218= ""), 0, ROUND(ROUND(R218, 2) * ROUND(IF(Q218="",P218,Q218),  3), 2))</f>
        <v>560</v>
      </c>
      <c r="T218" s="198"/>
    </row>
    <row r="219" spans="1:20">
      <c r="A219" s="42" t="s">
        <v>372</v>
      </c>
      <c r="B219" s="163" t="s">
        <v>373</v>
      </c>
      <c r="C219" s="213" t="s">
        <v>60</v>
      </c>
      <c r="D219" s="213">
        <v>0</v>
      </c>
      <c r="E219" s="198">
        <v>65</v>
      </c>
      <c r="F219" s="213">
        <v>9</v>
      </c>
      <c r="G219" s="198">
        <f>IF(AND(D219= "",E219= ""), 0, ROUND(ROUND(F219, 2) * ROUND(IF(E219="",D219,E219),  3), 2))</f>
        <v>585</v>
      </c>
      <c r="H219" s="198"/>
      <c r="I219" s="213" t="s">
        <v>60</v>
      </c>
      <c r="J219" s="213">
        <v>0</v>
      </c>
      <c r="K219" s="198">
        <v>130</v>
      </c>
      <c r="L219" s="213">
        <v>32.619999999999997</v>
      </c>
      <c r="M219" s="198">
        <f>IF(AND(J219= "",K219= ""), 0, ROUND(ROUND(L219, 2) * ROUND(IF(K219="",J219,K219),  3), 2))</f>
        <v>4240.6000000000004</v>
      </c>
      <c r="N219" s="198"/>
      <c r="O219" s="213" t="s">
        <v>60</v>
      </c>
      <c r="P219" s="213">
        <v>0</v>
      </c>
      <c r="Q219" s="198">
        <v>80</v>
      </c>
      <c r="R219" s="213">
        <v>4</v>
      </c>
      <c r="S219" s="198">
        <f>IF(AND(P219= "",Q219= ""), 0, ROUND(ROUND(R219, 2) * ROUND(IF(Q219="",P219,Q219),  3), 2))</f>
        <v>320</v>
      </c>
      <c r="T219" s="198"/>
    </row>
    <row r="220" spans="1:20" ht="13.8">
      <c r="A220" s="168" t="s">
        <v>374</v>
      </c>
      <c r="B220" s="37" t="s">
        <v>375</v>
      </c>
      <c r="C220" s="212"/>
      <c r="D220" s="212"/>
      <c r="E220" s="212"/>
      <c r="F220" s="212"/>
      <c r="G220" s="197"/>
      <c r="H220" s="212"/>
      <c r="I220" s="212"/>
      <c r="J220" s="212"/>
      <c r="K220" s="212"/>
      <c r="L220" s="212"/>
      <c r="M220" s="197"/>
      <c r="N220" s="212"/>
      <c r="O220" s="212"/>
      <c r="P220" s="212"/>
      <c r="Q220" s="212"/>
      <c r="R220" s="212"/>
      <c r="S220" s="197"/>
      <c r="T220" s="212"/>
    </row>
    <row r="221" spans="1:20">
      <c r="A221" s="42" t="s">
        <v>376</v>
      </c>
      <c r="B221" s="163" t="s">
        <v>375</v>
      </c>
      <c r="C221" s="213" t="s">
        <v>60</v>
      </c>
      <c r="D221" s="213">
        <v>0</v>
      </c>
      <c r="E221" s="198">
        <v>11</v>
      </c>
      <c r="F221" s="213">
        <v>31.5</v>
      </c>
      <c r="G221" s="198">
        <f>IF(AND(D221= "",E221= ""), 0, ROUND(ROUND(F221, 2) * ROUND(IF(E221="",D221,E221),  3), 2))</f>
        <v>346.5</v>
      </c>
      <c r="H221" s="198"/>
      <c r="I221" s="213" t="s">
        <v>60</v>
      </c>
      <c r="J221" s="213">
        <v>0</v>
      </c>
      <c r="K221" s="198">
        <v>4</v>
      </c>
      <c r="L221" s="213">
        <v>41.81</v>
      </c>
      <c r="M221" s="198">
        <f>IF(AND(J221= "",K221= ""), 0, ROUND(ROUND(L221, 2) * ROUND(IF(K221="",J221,K221),  3), 2))</f>
        <v>167.24</v>
      </c>
      <c r="N221" s="198"/>
      <c r="O221" s="213" t="s">
        <v>60</v>
      </c>
      <c r="P221" s="213">
        <v>0</v>
      </c>
      <c r="Q221" s="198">
        <v>75</v>
      </c>
      <c r="R221" s="213">
        <v>6</v>
      </c>
      <c r="S221" s="198">
        <f>IF(AND(P221= "",Q221= ""), 0, ROUND(ROUND(R221, 2) * ROUND(IF(Q221="",P221,Q221),  3), 2))</f>
        <v>450</v>
      </c>
      <c r="T221" s="198"/>
    </row>
    <row r="222" spans="1:20" ht="13.8">
      <c r="A222" s="168" t="s">
        <v>377</v>
      </c>
      <c r="B222" s="39" t="s">
        <v>378</v>
      </c>
      <c r="C222" s="211"/>
      <c r="D222" s="211"/>
      <c r="E222" s="211"/>
      <c r="F222" s="211"/>
      <c r="G222" s="196"/>
      <c r="H222" s="211"/>
      <c r="I222" s="211"/>
      <c r="J222" s="211"/>
      <c r="K222" s="211"/>
      <c r="L222" s="211"/>
      <c r="M222" s="196"/>
      <c r="N222" s="211"/>
      <c r="O222" s="211"/>
      <c r="P222" s="211"/>
      <c r="Q222" s="211"/>
      <c r="R222" s="211"/>
      <c r="S222" s="196"/>
      <c r="T222" s="211"/>
    </row>
    <row r="223" spans="1:20" ht="13.8">
      <c r="A223" s="168" t="s">
        <v>379</v>
      </c>
      <c r="B223" s="37" t="s">
        <v>380</v>
      </c>
      <c r="C223" s="212"/>
      <c r="D223" s="212"/>
      <c r="E223" s="212"/>
      <c r="F223" s="212"/>
      <c r="G223" s="197"/>
      <c r="H223" s="212"/>
      <c r="I223" s="212"/>
      <c r="J223" s="212"/>
      <c r="K223" s="212"/>
      <c r="L223" s="212"/>
      <c r="M223" s="197"/>
      <c r="N223" s="212"/>
      <c r="O223" s="212"/>
      <c r="P223" s="212"/>
      <c r="Q223" s="212"/>
      <c r="R223" s="212"/>
      <c r="S223" s="197"/>
      <c r="T223" s="212"/>
    </row>
    <row r="224" spans="1:20">
      <c r="A224" s="42" t="s">
        <v>381</v>
      </c>
      <c r="B224" s="163" t="s">
        <v>380</v>
      </c>
      <c r="C224" s="213" t="s">
        <v>0</v>
      </c>
      <c r="D224" s="213">
        <v>0</v>
      </c>
      <c r="E224" s="198">
        <v>325</v>
      </c>
      <c r="F224" s="213">
        <v>1.55</v>
      </c>
      <c r="G224" s="198">
        <f>IF(AND(D224= "",E224= ""), 0, ROUND(ROUND(F224, 2) * ROUND(IF(E224="",D224,E224),  2), 2))</f>
        <v>503.75</v>
      </c>
      <c r="H224" s="198"/>
      <c r="I224" s="213" t="s">
        <v>0</v>
      </c>
      <c r="J224" s="213">
        <v>0</v>
      </c>
      <c r="K224" s="198">
        <v>408</v>
      </c>
      <c r="L224" s="213">
        <v>3.96</v>
      </c>
      <c r="M224" s="198">
        <f>IF(AND(J224= "",K224= ""), 0, ROUND(ROUND(L224, 2) * ROUND(IF(K224="",J224,K224),  2), 2))</f>
        <v>1615.68</v>
      </c>
      <c r="N224" s="198"/>
      <c r="O224" s="213" t="s">
        <v>0</v>
      </c>
      <c r="P224" s="213">
        <v>0</v>
      </c>
      <c r="Q224" s="198">
        <v>300</v>
      </c>
      <c r="R224" s="213">
        <v>8</v>
      </c>
      <c r="S224" s="198">
        <f>IF(AND(P224= "",Q224= ""), 0, ROUND(ROUND(R224, 2) * ROUND(IF(Q224="",P224,Q224),  2), 2))</f>
        <v>2400</v>
      </c>
      <c r="T224" s="198"/>
    </row>
    <row r="225" spans="1:20" ht="13.8">
      <c r="A225" s="168" t="s">
        <v>382</v>
      </c>
      <c r="B225" s="37" t="s">
        <v>383</v>
      </c>
      <c r="C225" s="212"/>
      <c r="D225" s="212"/>
      <c r="E225" s="212"/>
      <c r="F225" s="212"/>
      <c r="G225" s="197"/>
      <c r="H225" s="212"/>
      <c r="I225" s="212"/>
      <c r="J225" s="212"/>
      <c r="K225" s="212"/>
      <c r="L225" s="212"/>
      <c r="M225" s="197"/>
      <c r="N225" s="212"/>
      <c r="O225" s="212"/>
      <c r="P225" s="212"/>
      <c r="Q225" s="212"/>
      <c r="R225" s="212"/>
      <c r="S225" s="197"/>
      <c r="T225" s="212"/>
    </row>
    <row r="226" spans="1:20">
      <c r="A226" s="42" t="s">
        <v>384</v>
      </c>
      <c r="B226" s="163" t="s">
        <v>385</v>
      </c>
      <c r="C226" s="213" t="s">
        <v>1</v>
      </c>
      <c r="D226" s="213">
        <v>0</v>
      </c>
      <c r="E226" s="198">
        <v>6</v>
      </c>
      <c r="F226" s="213">
        <v>89.3</v>
      </c>
      <c r="G226" s="198">
        <f>IF(AND(D226= "",E226= ""), 0, ROUND(ROUND(F226, 2) * ROUND(IF(E226="",D226,E226),  0), 2))</f>
        <v>535.79999999999995</v>
      </c>
      <c r="H226" s="198"/>
      <c r="I226" s="213" t="s">
        <v>1</v>
      </c>
      <c r="J226" s="213">
        <v>0</v>
      </c>
      <c r="K226" s="198">
        <v>1</v>
      </c>
      <c r="L226" s="213">
        <v>169.5</v>
      </c>
      <c r="M226" s="198">
        <f>IF(AND(J226= "",K226= ""), 0, ROUND(ROUND(L226, 2) * ROUND(IF(K226="",J226,K226),  0), 2))</f>
        <v>169.5</v>
      </c>
      <c r="N226" s="198"/>
      <c r="O226" s="213" t="s">
        <v>1</v>
      </c>
      <c r="P226" s="213">
        <v>0</v>
      </c>
      <c r="Q226" s="198">
        <v>5</v>
      </c>
      <c r="R226" s="213">
        <v>180</v>
      </c>
      <c r="S226" s="198">
        <f>IF(AND(P226= "",Q226= ""), 0, ROUND(ROUND(R226, 2) * ROUND(IF(Q226="",P226,Q226),  0), 2))</f>
        <v>900</v>
      </c>
      <c r="T226" s="198"/>
    </row>
    <row r="227" spans="1:20">
      <c r="A227" s="42" t="s">
        <v>386</v>
      </c>
      <c r="B227" s="163" t="s">
        <v>387</v>
      </c>
      <c r="C227" s="213" t="s">
        <v>1</v>
      </c>
      <c r="D227" s="213">
        <v>0</v>
      </c>
      <c r="E227" s="198">
        <v>5</v>
      </c>
      <c r="F227" s="213">
        <v>165.5</v>
      </c>
      <c r="G227" s="198">
        <f>IF(AND(D227= "",E227= ""), 0, ROUND(ROUND(F227, 2) * ROUND(IF(E227="",D227,E227),  0), 2))</f>
        <v>827.5</v>
      </c>
      <c r="H227" s="198"/>
      <c r="I227" s="213" t="s">
        <v>1</v>
      </c>
      <c r="J227" s="213">
        <v>0</v>
      </c>
      <c r="K227" s="198">
        <v>1</v>
      </c>
      <c r="L227" s="213">
        <v>169.5</v>
      </c>
      <c r="M227" s="198">
        <f>IF(AND(J227= "",K227= ""), 0, ROUND(ROUND(L227, 2) * ROUND(IF(K227="",J227,K227),  0), 2))</f>
        <v>169.5</v>
      </c>
      <c r="N227" s="198"/>
      <c r="O227" s="213" t="s">
        <v>1</v>
      </c>
      <c r="P227" s="213">
        <v>0</v>
      </c>
      <c r="Q227" s="198">
        <v>6</v>
      </c>
      <c r="R227" s="213">
        <v>180</v>
      </c>
      <c r="S227" s="198">
        <f>IF(AND(P227= "",Q227= ""), 0, ROUND(ROUND(R227, 2) * ROUND(IF(Q227="",P227,Q227),  0), 2))</f>
        <v>1080</v>
      </c>
      <c r="T227" s="198"/>
    </row>
    <row r="228" spans="1:20">
      <c r="A228" s="42" t="s">
        <v>388</v>
      </c>
      <c r="B228" s="163" t="s">
        <v>389</v>
      </c>
      <c r="C228" s="213" t="s">
        <v>86</v>
      </c>
      <c r="D228" s="213">
        <v>0</v>
      </c>
      <c r="E228" s="198"/>
      <c r="F228" s="213"/>
      <c r="G228" s="198">
        <f>IF(AND(D228= "",E228= ""), 0, ROUND(ROUND(F228, 2) * ROUND(IF(E228="",D228,E228),  2), 2))</f>
        <v>0</v>
      </c>
      <c r="H228" s="198"/>
      <c r="I228" s="213" t="s">
        <v>86</v>
      </c>
      <c r="J228" s="213">
        <v>0</v>
      </c>
      <c r="K228" s="198">
        <v>139</v>
      </c>
      <c r="L228" s="213">
        <v>27.69</v>
      </c>
      <c r="M228" s="198">
        <f>IF(AND(J228= "",K228= ""), 0, ROUND(ROUND(L228, 2) * ROUND(IF(K228="",J228,K228),  2), 2))</f>
        <v>3848.91</v>
      </c>
      <c r="N228" s="198"/>
      <c r="O228" s="213" t="s">
        <v>86</v>
      </c>
      <c r="P228" s="213">
        <v>0</v>
      </c>
      <c r="Q228" s="198">
        <v>130</v>
      </c>
      <c r="R228" s="213">
        <v>33</v>
      </c>
      <c r="S228" s="198">
        <f>IF(AND(P228= "",Q228= ""), 0, ROUND(ROUND(R228, 2) * ROUND(IF(Q228="",P228,Q228),  2), 2))</f>
        <v>4290</v>
      </c>
      <c r="T228" s="198"/>
    </row>
    <row r="229" spans="1:20">
      <c r="A229" s="42" t="s">
        <v>390</v>
      </c>
      <c r="B229" s="163" t="s">
        <v>391</v>
      </c>
      <c r="C229" s="213" t="s">
        <v>1</v>
      </c>
      <c r="D229" s="213">
        <v>0</v>
      </c>
      <c r="E229" s="198">
        <v>34</v>
      </c>
      <c r="F229" s="213">
        <v>9.4</v>
      </c>
      <c r="G229" s="198">
        <f>IF(AND(D229= "",E229= ""), 0, ROUND(ROUND(F229, 2) * ROUND(IF(E229="",D229,E229),  0), 2))</f>
        <v>319.60000000000002</v>
      </c>
      <c r="H229" s="198"/>
      <c r="I229" s="213" t="s">
        <v>1</v>
      </c>
      <c r="J229" s="213">
        <v>0</v>
      </c>
      <c r="K229" s="198">
        <v>1</v>
      </c>
      <c r="L229" s="213">
        <v>33.9</v>
      </c>
      <c r="M229" s="198">
        <f>IF(AND(J229= "",K229= ""), 0, ROUND(ROUND(L229, 2) * ROUND(IF(K229="",J229,K229),  0), 2))</f>
        <v>33.9</v>
      </c>
      <c r="N229" s="198"/>
      <c r="O229" s="213" t="s">
        <v>1</v>
      </c>
      <c r="P229" s="213">
        <v>0</v>
      </c>
      <c r="Q229" s="198">
        <v>0</v>
      </c>
      <c r="R229" s="213">
        <v>0</v>
      </c>
      <c r="S229" s="198">
        <f>IF(AND(P229= "",Q229= ""), 0, ROUND(ROUND(R229, 2) * ROUND(IF(Q229="",P229,Q229),  0), 2))</f>
        <v>0</v>
      </c>
      <c r="T229" s="198"/>
    </row>
    <row r="230" spans="1:20">
      <c r="A230" s="42" t="s">
        <v>392</v>
      </c>
      <c r="B230" s="163" t="s">
        <v>393</v>
      </c>
      <c r="C230" s="213" t="s">
        <v>1</v>
      </c>
      <c r="D230" s="213">
        <v>0</v>
      </c>
      <c r="E230" s="198">
        <v>34</v>
      </c>
      <c r="F230" s="213">
        <v>9.4</v>
      </c>
      <c r="G230" s="198">
        <f>IF(AND(D230= "",E230= ""), 0, ROUND(ROUND(F230, 2) * ROUND(IF(E230="",D230,E230),  0), 2))</f>
        <v>319.60000000000002</v>
      </c>
      <c r="H230" s="198"/>
      <c r="I230" s="213" t="s">
        <v>1</v>
      </c>
      <c r="J230" s="213">
        <v>0</v>
      </c>
      <c r="K230" s="198">
        <v>1</v>
      </c>
      <c r="L230" s="213">
        <v>33.9</v>
      </c>
      <c r="M230" s="198">
        <f>IF(AND(J230= "",K230= ""), 0, ROUND(ROUND(L230, 2) * ROUND(IF(K230="",J230,K230),  0), 2))</f>
        <v>33.9</v>
      </c>
      <c r="N230" s="198"/>
      <c r="O230" s="213" t="s">
        <v>1</v>
      </c>
      <c r="P230" s="213">
        <v>0</v>
      </c>
      <c r="Q230" s="198">
        <v>0</v>
      </c>
      <c r="R230" s="213">
        <v>0</v>
      </c>
      <c r="S230" s="198">
        <f>IF(AND(P230= "",Q230= ""), 0, ROUND(ROUND(R230, 2) * ROUND(IF(Q230="",P230,Q230),  0), 2))</f>
        <v>0</v>
      </c>
      <c r="T230" s="198"/>
    </row>
    <row r="231" spans="1:20">
      <c r="A231" s="42" t="s">
        <v>394</v>
      </c>
      <c r="B231" s="163" t="s">
        <v>395</v>
      </c>
      <c r="C231" s="213" t="s">
        <v>1</v>
      </c>
      <c r="D231" s="213">
        <v>0</v>
      </c>
      <c r="E231" s="198">
        <v>34</v>
      </c>
      <c r="F231" s="213">
        <v>9.4</v>
      </c>
      <c r="G231" s="198">
        <f>IF(AND(D231= "",E231= ""), 0, ROUND(ROUND(F231, 2) * ROUND(IF(E231="",D231,E231),  0), 2))</f>
        <v>319.60000000000002</v>
      </c>
      <c r="H231" s="198"/>
      <c r="I231" s="213" t="s">
        <v>1</v>
      </c>
      <c r="J231" s="213">
        <v>0</v>
      </c>
      <c r="K231" s="198">
        <v>1</v>
      </c>
      <c r="L231" s="213">
        <v>33.9</v>
      </c>
      <c r="M231" s="198">
        <f>IF(AND(J231= "",K231= ""), 0, ROUND(ROUND(L231, 2) * ROUND(IF(K231="",J231,K231),  0), 2))</f>
        <v>33.9</v>
      </c>
      <c r="N231" s="198"/>
      <c r="O231" s="213" t="s">
        <v>1</v>
      </c>
      <c r="P231" s="213">
        <v>0</v>
      </c>
      <c r="Q231" s="198">
        <v>0</v>
      </c>
      <c r="R231" s="213">
        <v>0</v>
      </c>
      <c r="S231" s="198">
        <f>IF(AND(P231= "",Q231= ""), 0, ROUND(ROUND(R231, 2) * ROUND(IF(Q231="",P231,Q231),  0), 2))</f>
        <v>0</v>
      </c>
      <c r="T231" s="198"/>
    </row>
    <row r="232" spans="1:20">
      <c r="A232" s="42" t="s">
        <v>396</v>
      </c>
      <c r="B232" s="163" t="s">
        <v>397</v>
      </c>
      <c r="C232" s="213" t="s">
        <v>1</v>
      </c>
      <c r="D232" s="213">
        <v>0</v>
      </c>
      <c r="E232" s="198">
        <v>33</v>
      </c>
      <c r="F232" s="213">
        <v>9.4</v>
      </c>
      <c r="G232" s="198">
        <f>IF(AND(D232= "",E232= ""), 0, ROUND(ROUND(F232, 2) * ROUND(IF(E232="",D232,E232),  0), 2))</f>
        <v>310.2</v>
      </c>
      <c r="H232" s="198"/>
      <c r="I232" s="213" t="s">
        <v>1</v>
      </c>
      <c r="J232" s="213">
        <v>0</v>
      </c>
      <c r="K232" s="198">
        <v>1</v>
      </c>
      <c r="L232" s="213">
        <v>33.9</v>
      </c>
      <c r="M232" s="198">
        <f>IF(AND(J232= "",K232= ""), 0, ROUND(ROUND(L232, 2) * ROUND(IF(K232="",J232,K232),  0), 2))</f>
        <v>33.9</v>
      </c>
      <c r="N232" s="198"/>
      <c r="O232" s="213" t="s">
        <v>1</v>
      </c>
      <c r="P232" s="213">
        <v>0</v>
      </c>
      <c r="Q232" s="198">
        <v>0</v>
      </c>
      <c r="R232" s="213">
        <v>0</v>
      </c>
      <c r="S232" s="198">
        <f>IF(AND(P232= "",Q232= ""), 0, ROUND(ROUND(R232, 2) * ROUND(IF(Q232="",P232,Q232),  0), 2))</f>
        <v>0</v>
      </c>
      <c r="T232" s="198"/>
    </row>
    <row r="233" spans="1:20">
      <c r="A233" s="42" t="s">
        <v>398</v>
      </c>
      <c r="B233" s="163" t="s">
        <v>399</v>
      </c>
      <c r="C233" s="213" t="s">
        <v>1</v>
      </c>
      <c r="D233" s="213">
        <v>0</v>
      </c>
      <c r="E233" s="198">
        <v>408</v>
      </c>
      <c r="F233" s="213">
        <v>4.3</v>
      </c>
      <c r="G233" s="198">
        <f>IF(AND(D233= "",E233= ""), 0, ROUND(ROUND(F233, 2) * ROUND(IF(E233="",D233,E233),  0), 2))</f>
        <v>1754.4</v>
      </c>
      <c r="H233" s="198"/>
      <c r="I233" s="213" t="s">
        <v>1</v>
      </c>
      <c r="J233" s="213">
        <v>0</v>
      </c>
      <c r="K233" s="198">
        <v>130</v>
      </c>
      <c r="L233" s="213">
        <v>22.15</v>
      </c>
      <c r="M233" s="198">
        <f>IF(AND(J233= "",K233= ""), 0, ROUND(ROUND(L233, 2) * ROUND(IF(K233="",J233,K233),  0), 2))</f>
        <v>2879.5</v>
      </c>
      <c r="N233" s="198"/>
      <c r="O233" s="213" t="s">
        <v>1</v>
      </c>
      <c r="P233" s="213">
        <v>0</v>
      </c>
      <c r="Q233" s="198">
        <v>360</v>
      </c>
      <c r="R233" s="213">
        <v>12</v>
      </c>
      <c r="S233" s="198">
        <f>IF(AND(P233= "",Q233= ""), 0, ROUND(ROUND(R233, 2) * ROUND(IF(Q233="",P233,Q233),  0), 2))</f>
        <v>4320</v>
      </c>
      <c r="T233" s="198"/>
    </row>
    <row r="234" spans="1:20" ht="13.8">
      <c r="A234" s="168" t="s">
        <v>400</v>
      </c>
      <c r="B234" s="37" t="s">
        <v>401</v>
      </c>
      <c r="C234" s="212"/>
      <c r="D234" s="212"/>
      <c r="E234" s="212"/>
      <c r="F234" s="212"/>
      <c r="G234" s="197"/>
      <c r="H234" s="212"/>
      <c r="I234" s="212"/>
      <c r="J234" s="212"/>
      <c r="K234" s="212"/>
      <c r="L234" s="212"/>
      <c r="M234" s="197"/>
      <c r="N234" s="212"/>
      <c r="O234" s="212"/>
      <c r="P234" s="212"/>
      <c r="Q234" s="212"/>
      <c r="R234" s="212"/>
      <c r="S234" s="197"/>
      <c r="T234" s="212"/>
    </row>
    <row r="235" spans="1:20">
      <c r="A235" s="42" t="s">
        <v>402</v>
      </c>
      <c r="B235" s="163" t="s">
        <v>401</v>
      </c>
      <c r="C235" s="213" t="s">
        <v>18</v>
      </c>
      <c r="D235" s="213">
        <v>0</v>
      </c>
      <c r="E235" s="198">
        <v>1</v>
      </c>
      <c r="F235" s="213">
        <v>420</v>
      </c>
      <c r="G235" s="198">
        <f>IF(AND(D235= "",E235= ""), 0, ROUND(ROUND(F235, 2) * ROUND(IF(E235="",D235,E235),  0), 2))</f>
        <v>420</v>
      </c>
      <c r="H235" s="198"/>
      <c r="I235" s="213" t="s">
        <v>18</v>
      </c>
      <c r="J235" s="213">
        <v>0</v>
      </c>
      <c r="K235" s="198">
        <v>1</v>
      </c>
      <c r="L235" s="213">
        <v>339</v>
      </c>
      <c r="M235" s="198">
        <f>IF(AND(J235= "",K235= ""), 0, ROUND(ROUND(L235, 2) * ROUND(IF(K235="",J235,K235),  0), 2))</f>
        <v>339</v>
      </c>
      <c r="N235" s="198"/>
      <c r="O235" s="213" t="s">
        <v>18</v>
      </c>
      <c r="P235" s="213">
        <v>0</v>
      </c>
      <c r="Q235" s="198">
        <v>1</v>
      </c>
      <c r="R235" s="213">
        <v>1000</v>
      </c>
      <c r="S235" s="198">
        <f>IF(AND(P235= "",Q235= ""), 0, ROUND(ROUND(R235, 2) * ROUND(IF(Q235="",P235,Q235),  0), 2))</f>
        <v>1000</v>
      </c>
      <c r="T235" s="198"/>
    </row>
    <row r="236" spans="1:20" ht="13.8">
      <c r="A236" s="168" t="s">
        <v>403</v>
      </c>
      <c r="B236" s="39" t="s">
        <v>404</v>
      </c>
      <c r="C236" s="211"/>
      <c r="D236" s="211"/>
      <c r="E236" s="211"/>
      <c r="F236" s="211"/>
      <c r="G236" s="196"/>
      <c r="H236" s="211"/>
      <c r="I236" s="211"/>
      <c r="J236" s="211"/>
      <c r="K236" s="211"/>
      <c r="L236" s="211"/>
      <c r="M236" s="196"/>
      <c r="N236" s="211"/>
      <c r="O236" s="211"/>
      <c r="P236" s="211"/>
      <c r="Q236" s="211"/>
      <c r="R236" s="211"/>
      <c r="S236" s="196"/>
      <c r="T236" s="211"/>
    </row>
    <row r="237" spans="1:20" ht="13.8">
      <c r="A237" s="168" t="s">
        <v>405</v>
      </c>
      <c r="B237" s="37" t="s">
        <v>406</v>
      </c>
      <c r="C237" s="212"/>
      <c r="D237" s="212"/>
      <c r="E237" s="212"/>
      <c r="F237" s="212"/>
      <c r="G237" s="197"/>
      <c r="H237" s="212"/>
      <c r="I237" s="212"/>
      <c r="J237" s="212"/>
      <c r="K237" s="212"/>
      <c r="L237" s="212"/>
      <c r="M237" s="197"/>
      <c r="N237" s="212"/>
      <c r="O237" s="212"/>
      <c r="P237" s="212"/>
      <c r="Q237" s="212"/>
      <c r="R237" s="212"/>
      <c r="S237" s="197"/>
      <c r="T237" s="212"/>
    </row>
    <row r="238" spans="1:20">
      <c r="A238" s="42" t="s">
        <v>407</v>
      </c>
      <c r="B238" s="163" t="s">
        <v>408</v>
      </c>
      <c r="C238" s="213" t="s">
        <v>86</v>
      </c>
      <c r="D238" s="213">
        <v>0</v>
      </c>
      <c r="E238" s="198">
        <v>93.5</v>
      </c>
      <c r="F238" s="213">
        <v>26.6</v>
      </c>
      <c r="G238" s="198">
        <f>IF(AND(D238= "",E238= ""), 0, ROUND(ROUND(F238, 2) * ROUND(IF(E238="",D238,E238),  2), 2))</f>
        <v>2487.1</v>
      </c>
      <c r="H238" s="198"/>
      <c r="I238" s="213" t="s">
        <v>86</v>
      </c>
      <c r="J238" s="213">
        <v>0</v>
      </c>
      <c r="K238" s="198">
        <v>57</v>
      </c>
      <c r="L238" s="213">
        <v>37.86</v>
      </c>
      <c r="M238" s="198">
        <f>IF(AND(J238= "",K238= ""), 0, ROUND(ROUND(L238, 2) * ROUND(IF(K238="",J238,K238),  2), 2))</f>
        <v>2158.02</v>
      </c>
      <c r="N238" s="198"/>
      <c r="O238" s="213" t="s">
        <v>86</v>
      </c>
      <c r="P238" s="213">
        <v>0</v>
      </c>
      <c r="Q238" s="198">
        <v>142</v>
      </c>
      <c r="R238" s="213">
        <v>32</v>
      </c>
      <c r="S238" s="198">
        <f>IF(AND(P238= "",Q238= ""), 0, ROUND(ROUND(R238, 2) * ROUND(IF(Q238="",P238,Q238),  2), 2))</f>
        <v>4544</v>
      </c>
      <c r="T238" s="198"/>
    </row>
    <row r="239" spans="1:20">
      <c r="A239" s="42" t="s">
        <v>409</v>
      </c>
      <c r="B239" s="163" t="s">
        <v>410</v>
      </c>
      <c r="C239" s="213" t="s">
        <v>86</v>
      </c>
      <c r="D239" s="213">
        <v>0</v>
      </c>
      <c r="E239" s="198">
        <v>41.5</v>
      </c>
      <c r="F239" s="213">
        <v>26.6</v>
      </c>
      <c r="G239" s="198">
        <f>IF(AND(D239= "",E239= ""), 0, ROUND(ROUND(F239, 2) * ROUND(IF(E239="",D239,E239),  2), 2))</f>
        <v>1103.9000000000001</v>
      </c>
      <c r="H239" s="198"/>
      <c r="I239" s="213" t="s">
        <v>86</v>
      </c>
      <c r="J239" s="213">
        <v>0</v>
      </c>
      <c r="K239" s="198">
        <v>82</v>
      </c>
      <c r="L239" s="213">
        <v>37.86</v>
      </c>
      <c r="M239" s="198">
        <f>IF(AND(J239= "",K239= ""), 0, ROUND(ROUND(L239, 2) * ROUND(IF(K239="",J239,K239),  2), 2))</f>
        <v>3104.52</v>
      </c>
      <c r="N239" s="198"/>
      <c r="O239" s="213" t="s">
        <v>86</v>
      </c>
      <c r="P239" s="213">
        <v>0</v>
      </c>
      <c r="Q239" s="198">
        <v>0</v>
      </c>
      <c r="R239" s="213">
        <v>0</v>
      </c>
      <c r="S239" s="198">
        <f>IF(AND(P239= "",Q239= ""), 0, ROUND(ROUND(R239, 2) * ROUND(IF(Q239="",P239,Q239),  2), 2))</f>
        <v>0</v>
      </c>
      <c r="T239" s="198"/>
    </row>
    <row r="240" spans="1:20">
      <c r="A240" s="42" t="s">
        <v>411</v>
      </c>
      <c r="B240" s="163" t="s">
        <v>412</v>
      </c>
      <c r="C240" s="213" t="s">
        <v>1</v>
      </c>
      <c r="D240" s="213">
        <v>0</v>
      </c>
      <c r="E240" s="198">
        <v>11</v>
      </c>
      <c r="F240" s="213">
        <v>432</v>
      </c>
      <c r="G240" s="198">
        <f>IF(AND(D240= "",E240= ""), 0, ROUND(ROUND(F240, 2) * ROUND(IF(E240="",D240,E240),  0), 2))</f>
        <v>4752</v>
      </c>
      <c r="H240" s="198"/>
      <c r="I240" s="213" t="s">
        <v>1</v>
      </c>
      <c r="J240" s="213">
        <v>0</v>
      </c>
      <c r="K240" s="198">
        <v>10</v>
      </c>
      <c r="L240" s="213">
        <v>562.74</v>
      </c>
      <c r="M240" s="198">
        <f>IF(AND(J240= "",K240= ""), 0, ROUND(ROUND(L240, 2) * ROUND(IF(K240="",J240,K240),  0), 2))</f>
        <v>5627.4</v>
      </c>
      <c r="N240" s="198"/>
      <c r="O240" s="213" t="s">
        <v>1</v>
      </c>
      <c r="P240" s="213">
        <v>0</v>
      </c>
      <c r="Q240" s="198">
        <v>11</v>
      </c>
      <c r="R240" s="213">
        <v>350</v>
      </c>
      <c r="S240" s="198">
        <f>IF(AND(P240= "",Q240= ""), 0, ROUND(ROUND(R240, 2) * ROUND(IF(Q240="",P240,Q240),  0), 2))</f>
        <v>3850</v>
      </c>
      <c r="T240" s="198"/>
    </row>
    <row r="241" spans="1:20" ht="13.8">
      <c r="A241" s="168" t="s">
        <v>413</v>
      </c>
      <c r="B241" s="37" t="s">
        <v>414</v>
      </c>
      <c r="C241" s="212"/>
      <c r="D241" s="212"/>
      <c r="E241" s="212"/>
      <c r="F241" s="212"/>
      <c r="G241" s="197"/>
      <c r="H241" s="212"/>
      <c r="I241" s="212"/>
      <c r="J241" s="212"/>
      <c r="K241" s="212"/>
      <c r="L241" s="212"/>
      <c r="M241" s="197"/>
      <c r="N241" s="212"/>
      <c r="O241" s="212"/>
      <c r="P241" s="212"/>
      <c r="Q241" s="212"/>
      <c r="R241" s="212"/>
      <c r="S241" s="197"/>
      <c r="T241" s="212"/>
    </row>
    <row r="242" spans="1:20">
      <c r="A242" s="42" t="s">
        <v>415</v>
      </c>
      <c r="B242" s="163" t="s">
        <v>416</v>
      </c>
      <c r="C242" s="213" t="s">
        <v>417</v>
      </c>
      <c r="D242" s="213">
        <v>1</v>
      </c>
      <c r="E242" s="198"/>
      <c r="F242" s="213">
        <v>8380</v>
      </c>
      <c r="G242" s="198">
        <f>IF(AND(D242= "",E242= ""), 0, ROUND(ROUND(F242, 2) * ROUND(IF(E242="",D242,E242),  0), 2))</f>
        <v>8380</v>
      </c>
      <c r="H242" s="198"/>
      <c r="I242" s="213" t="s">
        <v>417</v>
      </c>
      <c r="J242" s="213">
        <v>1</v>
      </c>
      <c r="K242" s="198"/>
      <c r="L242" s="213">
        <v>8145.04</v>
      </c>
      <c r="M242" s="198">
        <f>IF(AND(J242= "",K242= ""), 0, ROUND(ROUND(L242, 2) * ROUND(IF(K242="",J242,K242),  0), 2))</f>
        <v>8145.04</v>
      </c>
      <c r="N242" s="198"/>
      <c r="O242" s="213" t="s">
        <v>417</v>
      </c>
      <c r="P242" s="213">
        <v>1</v>
      </c>
      <c r="Q242" s="198"/>
      <c r="R242" s="213">
        <v>6328</v>
      </c>
      <c r="S242" s="198">
        <f>IF(AND(P242= "",Q242= ""), 0, ROUND(ROUND(R242, 2) * ROUND(IF(Q242="",P242,Q242),  0), 2))</f>
        <v>6328</v>
      </c>
      <c r="T242" s="198"/>
    </row>
    <row r="243" spans="1:20" ht="13.8">
      <c r="A243" s="168" t="s">
        <v>418</v>
      </c>
      <c r="B243" s="37" t="s">
        <v>419</v>
      </c>
      <c r="C243" s="212"/>
      <c r="D243" s="212"/>
      <c r="E243" s="212"/>
      <c r="F243" s="212"/>
      <c r="G243" s="197"/>
      <c r="H243" s="212"/>
      <c r="I243" s="212"/>
      <c r="J243" s="212"/>
      <c r="K243" s="212"/>
      <c r="L243" s="212"/>
      <c r="M243" s="197"/>
      <c r="N243" s="212"/>
      <c r="O243" s="212"/>
      <c r="P243" s="212"/>
      <c r="Q243" s="212"/>
      <c r="R243" s="212"/>
      <c r="S243" s="197"/>
      <c r="T243" s="212"/>
    </row>
    <row r="244" spans="1:20">
      <c r="A244" s="42" t="s">
        <v>420</v>
      </c>
      <c r="B244" s="163" t="s">
        <v>421</v>
      </c>
      <c r="C244" s="213" t="s">
        <v>86</v>
      </c>
      <c r="D244" s="213">
        <v>0</v>
      </c>
      <c r="E244" s="198">
        <v>11.5</v>
      </c>
      <c r="F244" s="213">
        <v>95.4</v>
      </c>
      <c r="G244" s="198">
        <f>IF(AND(D244= "",E244= ""), 0, ROUND(ROUND(F244, 2) * ROUND(IF(E244="",D244,E244),  2), 2))</f>
        <v>1097.0999999999999</v>
      </c>
      <c r="H244" s="198"/>
      <c r="I244" s="213" t="s">
        <v>86</v>
      </c>
      <c r="J244" s="213">
        <v>0</v>
      </c>
      <c r="K244" s="198">
        <v>6</v>
      </c>
      <c r="L244" s="213">
        <v>197.75</v>
      </c>
      <c r="M244" s="198">
        <f>IF(AND(J244= "",K244= ""), 0, ROUND(ROUND(L244, 2) * ROUND(IF(K244="",J244,K244),  2), 2))</f>
        <v>1186.5</v>
      </c>
      <c r="N244" s="198"/>
      <c r="O244" s="213" t="s">
        <v>86</v>
      </c>
      <c r="P244" s="213">
        <v>0</v>
      </c>
      <c r="Q244" s="198">
        <v>14</v>
      </c>
      <c r="R244" s="213">
        <v>320</v>
      </c>
      <c r="S244" s="198">
        <f>IF(AND(P244= "",Q244= ""), 0, ROUND(ROUND(R244, 2) * ROUND(IF(Q244="",P244,Q244),  2), 2))</f>
        <v>4480</v>
      </c>
      <c r="T244" s="198"/>
    </row>
    <row r="245" spans="1:20" ht="13.8">
      <c r="A245" s="168" t="s">
        <v>422</v>
      </c>
      <c r="B245" s="37" t="s">
        <v>423</v>
      </c>
      <c r="C245" s="212"/>
      <c r="D245" s="212"/>
      <c r="E245" s="212"/>
      <c r="F245" s="212"/>
      <c r="G245" s="197"/>
      <c r="H245" s="212"/>
      <c r="I245" s="212"/>
      <c r="J245" s="212"/>
      <c r="K245" s="212"/>
      <c r="L245" s="212"/>
      <c r="M245" s="197"/>
      <c r="N245" s="212"/>
      <c r="O245" s="212"/>
      <c r="P245" s="212"/>
      <c r="Q245" s="212"/>
      <c r="R245" s="212"/>
      <c r="S245" s="197"/>
      <c r="T245" s="212"/>
    </row>
    <row r="246" spans="1:20">
      <c r="A246" s="42" t="s">
        <v>424</v>
      </c>
      <c r="B246" s="163" t="s">
        <v>423</v>
      </c>
      <c r="C246" s="213" t="s">
        <v>1</v>
      </c>
      <c r="D246" s="213">
        <v>0</v>
      </c>
      <c r="E246" s="198">
        <v>11</v>
      </c>
      <c r="F246" s="213">
        <v>446</v>
      </c>
      <c r="G246" s="198">
        <f>IF(AND(D246= "",E246= ""), 0, ROUND(ROUND(F246, 2) * ROUND(IF(E246="",D246,E246),  0), 2))</f>
        <v>4906</v>
      </c>
      <c r="H246" s="198"/>
      <c r="I246" s="213" t="s">
        <v>1</v>
      </c>
      <c r="J246" s="213">
        <v>0</v>
      </c>
      <c r="K246" s="198">
        <v>10</v>
      </c>
      <c r="L246" s="213">
        <v>570.09</v>
      </c>
      <c r="M246" s="198">
        <f>IF(AND(J246= "",K246= ""), 0, ROUND(ROUND(L246, 2) * ROUND(IF(K246="",J246,K246),  0), 2))</f>
        <v>5700.9</v>
      </c>
      <c r="N246" s="198"/>
      <c r="O246" s="213" t="s">
        <v>1</v>
      </c>
      <c r="P246" s="213">
        <v>0</v>
      </c>
      <c r="Q246" s="198">
        <v>11</v>
      </c>
      <c r="R246" s="213">
        <v>180</v>
      </c>
      <c r="S246" s="198">
        <f>IF(AND(P246= "",Q246= ""), 0, ROUND(ROUND(R246, 2) * ROUND(IF(Q246="",P246,Q246),  0), 2))</f>
        <v>1980</v>
      </c>
      <c r="T246" s="198"/>
    </row>
    <row r="247" spans="1:20" ht="13.8">
      <c r="A247" s="168" t="s">
        <v>425</v>
      </c>
      <c r="B247" s="39" t="s">
        <v>426</v>
      </c>
      <c r="C247" s="211"/>
      <c r="D247" s="211"/>
      <c r="E247" s="211"/>
      <c r="F247" s="211"/>
      <c r="G247" s="196"/>
      <c r="H247" s="211"/>
      <c r="I247" s="211"/>
      <c r="J247" s="211"/>
      <c r="K247" s="211"/>
      <c r="L247" s="211"/>
      <c r="M247" s="196"/>
      <c r="N247" s="211"/>
      <c r="O247" s="211"/>
      <c r="P247" s="211"/>
      <c r="Q247" s="211"/>
      <c r="R247" s="211"/>
      <c r="S247" s="196"/>
      <c r="T247" s="211"/>
    </row>
    <row r="248" spans="1:20" ht="13.8">
      <c r="A248" s="168" t="s">
        <v>427</v>
      </c>
      <c r="B248" s="37" t="s">
        <v>428</v>
      </c>
      <c r="C248" s="212"/>
      <c r="D248" s="212"/>
      <c r="E248" s="212"/>
      <c r="F248" s="212"/>
      <c r="G248" s="197"/>
      <c r="H248" s="212"/>
      <c r="I248" s="212"/>
      <c r="J248" s="212"/>
      <c r="K248" s="212"/>
      <c r="L248" s="212"/>
      <c r="M248" s="197"/>
      <c r="N248" s="212"/>
      <c r="O248" s="212"/>
      <c r="P248" s="212"/>
      <c r="Q248" s="212"/>
      <c r="R248" s="212"/>
      <c r="S248" s="197"/>
      <c r="T248" s="212"/>
    </row>
    <row r="249" spans="1:20">
      <c r="A249" s="42" t="s">
        <v>429</v>
      </c>
      <c r="B249" s="163" t="s">
        <v>430</v>
      </c>
      <c r="C249" s="213" t="s">
        <v>18</v>
      </c>
      <c r="D249" s="213">
        <v>1</v>
      </c>
      <c r="E249" s="198">
        <v>27</v>
      </c>
      <c r="F249" s="213">
        <v>25</v>
      </c>
      <c r="G249" s="198">
        <f>IF(AND(D249= "",E249= ""), 0, ROUND(ROUND(F249, 2) * ROUND(IF(E249="",D249,E249),  0), 2))</f>
        <v>675</v>
      </c>
      <c r="H249" s="198"/>
      <c r="I249" s="213" t="s">
        <v>18</v>
      </c>
      <c r="J249" s="213">
        <v>1</v>
      </c>
      <c r="K249" s="198"/>
      <c r="L249" s="213">
        <v>1270.1199999999999</v>
      </c>
      <c r="M249" s="198">
        <f>IF(AND(J249= "",K249= ""), 0, ROUND(ROUND(L249, 2) * ROUND(IF(K249="",J249,K249),  0), 2))</f>
        <v>1270.1199999999999</v>
      </c>
      <c r="N249" s="198"/>
      <c r="O249" s="213" t="s">
        <v>18</v>
      </c>
      <c r="P249" s="213">
        <v>1</v>
      </c>
      <c r="Q249" s="198"/>
      <c r="R249" s="213">
        <v>210</v>
      </c>
      <c r="S249" s="198">
        <f>IF(AND(P249= "",Q249= ""), 0, ROUND(ROUND(R249, 2) * ROUND(IF(Q249="",P249,Q249),  0), 2))</f>
        <v>210</v>
      </c>
      <c r="T249" s="198"/>
    </row>
    <row r="250" spans="1:20">
      <c r="A250" s="42" t="s">
        <v>431</v>
      </c>
      <c r="B250" s="163" t="s">
        <v>432</v>
      </c>
      <c r="C250" s="213" t="s">
        <v>18</v>
      </c>
      <c r="D250" s="213">
        <v>1</v>
      </c>
      <c r="E250" s="198">
        <v>27</v>
      </c>
      <c r="F250" s="213">
        <v>95</v>
      </c>
      <c r="G250" s="198">
        <f>IF(AND(D250= "",E250= ""), 0, ROUND(ROUND(F250, 2) * ROUND(IF(E250="",D250,E250),  0), 2))</f>
        <v>2565</v>
      </c>
      <c r="H250" s="198"/>
      <c r="I250" s="213" t="s">
        <v>18</v>
      </c>
      <c r="J250" s="213">
        <v>1</v>
      </c>
      <c r="K250" s="198"/>
      <c r="L250" s="213">
        <v>2001.23</v>
      </c>
      <c r="M250" s="198">
        <f>IF(AND(J250= "",K250= ""), 0, ROUND(ROUND(L250, 2) * ROUND(IF(K250="",J250,K250),  0), 2))</f>
        <v>2001.23</v>
      </c>
      <c r="N250" s="198"/>
      <c r="O250" s="213" t="s">
        <v>18</v>
      </c>
      <c r="P250" s="213">
        <v>1</v>
      </c>
      <c r="Q250" s="198"/>
      <c r="R250" s="213">
        <v>650</v>
      </c>
      <c r="S250" s="198">
        <f>IF(AND(P250= "",Q250= ""), 0, ROUND(ROUND(R250, 2) * ROUND(IF(Q250="",P250,Q250),  0), 2))</f>
        <v>650</v>
      </c>
      <c r="T250" s="198"/>
    </row>
    <row r="251" spans="1:20" ht="13.8">
      <c r="A251" s="168" t="s">
        <v>433</v>
      </c>
      <c r="B251" s="37" t="s">
        <v>434</v>
      </c>
      <c r="C251" s="212"/>
      <c r="D251" s="212"/>
      <c r="E251" s="212"/>
      <c r="F251" s="212"/>
      <c r="G251" s="197"/>
      <c r="H251" s="212"/>
      <c r="I251" s="212"/>
      <c r="J251" s="212"/>
      <c r="K251" s="212"/>
      <c r="L251" s="212"/>
      <c r="M251" s="197"/>
      <c r="N251" s="212"/>
      <c r="O251" s="212"/>
      <c r="P251" s="212"/>
      <c r="Q251" s="212"/>
      <c r="R251" s="212"/>
      <c r="S251" s="197"/>
      <c r="T251" s="212"/>
    </row>
    <row r="252" spans="1:20">
      <c r="A252" s="42" t="s">
        <v>435</v>
      </c>
      <c r="B252" s="163" t="s">
        <v>436</v>
      </c>
      <c r="C252" s="213" t="s">
        <v>18</v>
      </c>
      <c r="D252" s="213">
        <v>1</v>
      </c>
      <c r="E252" s="198"/>
      <c r="F252" s="213">
        <v>250</v>
      </c>
      <c r="G252" s="198">
        <f>IF(AND(D252= "",E252= ""), 0, ROUND(ROUND(F252, 2) * ROUND(IF(E252="",D252,E252),  0), 2))</f>
        <v>250</v>
      </c>
      <c r="H252" s="198"/>
      <c r="I252" s="213" t="s">
        <v>18</v>
      </c>
      <c r="J252" s="213">
        <v>1</v>
      </c>
      <c r="K252" s="198"/>
      <c r="L252" s="213">
        <v>542.4</v>
      </c>
      <c r="M252" s="198">
        <f>IF(AND(J252= "",K252= ""), 0, ROUND(ROUND(L252, 2) * ROUND(IF(K252="",J252,K252),  0), 2))</f>
        <v>542.4</v>
      </c>
      <c r="N252" s="198"/>
      <c r="O252" s="213" t="s">
        <v>18</v>
      </c>
      <c r="P252" s="213">
        <v>1</v>
      </c>
      <c r="Q252" s="198"/>
      <c r="R252" s="213">
        <v>820</v>
      </c>
      <c r="S252" s="198">
        <f>IF(AND(P252= "",Q252= ""), 0, ROUND(ROUND(R252, 2) * ROUND(IF(Q252="",P252,Q252),  0), 2))</f>
        <v>820</v>
      </c>
      <c r="T252" s="198"/>
    </row>
    <row r="253" spans="1:20" ht="13.8">
      <c r="A253" s="168" t="s">
        <v>437</v>
      </c>
      <c r="B253" s="37" t="s">
        <v>438</v>
      </c>
      <c r="C253" s="212"/>
      <c r="D253" s="212"/>
      <c r="E253" s="212"/>
      <c r="F253" s="212"/>
      <c r="G253" s="197"/>
      <c r="H253" s="212"/>
      <c r="I253" s="212"/>
      <c r="J253" s="212"/>
      <c r="K253" s="212"/>
      <c r="L253" s="212"/>
      <c r="M253" s="197"/>
      <c r="N253" s="212"/>
      <c r="O253" s="212"/>
      <c r="P253" s="212"/>
      <c r="Q253" s="212"/>
      <c r="R253" s="212"/>
      <c r="S253" s="197"/>
      <c r="T253" s="212"/>
    </row>
    <row r="254" spans="1:20">
      <c r="A254" s="42" t="s">
        <v>439</v>
      </c>
      <c r="B254" s="163" t="s">
        <v>438</v>
      </c>
      <c r="C254" s="213" t="s">
        <v>18</v>
      </c>
      <c r="D254" s="213">
        <v>1</v>
      </c>
      <c r="E254" s="198"/>
      <c r="F254" s="213">
        <v>500</v>
      </c>
      <c r="G254" s="198">
        <f>IF(AND(D254= "",E254= ""), 0, ROUND(ROUND(F254, 2) * ROUND(IF(E254="",D254,E254),  0), 2))</f>
        <v>500</v>
      </c>
      <c r="H254" s="198"/>
      <c r="I254" s="213" t="s">
        <v>18</v>
      </c>
      <c r="J254" s="213">
        <v>1</v>
      </c>
      <c r="K254" s="198"/>
      <c r="L254" s="213">
        <v>876.32</v>
      </c>
      <c r="M254" s="198">
        <f>IF(AND(J254= "",K254= ""), 0, ROUND(ROUND(L254, 2) * ROUND(IF(K254="",J254,K254),  0), 2))</f>
        <v>876.32</v>
      </c>
      <c r="N254" s="198"/>
      <c r="O254" s="213" t="s">
        <v>18</v>
      </c>
      <c r="P254" s="213">
        <v>1</v>
      </c>
      <c r="Q254" s="198"/>
      <c r="R254" s="213">
        <v>1500</v>
      </c>
      <c r="S254" s="198">
        <f>IF(AND(P254= "",Q254= ""), 0, ROUND(ROUND(R254, 2) * ROUND(IF(Q254="",P254,Q254),  0), 2))</f>
        <v>1500</v>
      </c>
      <c r="T254" s="198"/>
    </row>
    <row r="255" spans="1:20">
      <c r="A255" s="42"/>
      <c r="B255" s="38" t="s">
        <v>459</v>
      </c>
      <c r="C255" s="216"/>
      <c r="D255" s="216"/>
      <c r="E255" s="209"/>
      <c r="F255" s="214">
        <f>SUM(G218:G254)</f>
        <v>33565.550000000003</v>
      </c>
      <c r="G255" s="203"/>
      <c r="H255" s="209"/>
      <c r="I255" s="216"/>
      <c r="J255" s="216"/>
      <c r="K255" s="209"/>
      <c r="L255" s="214">
        <f>SUM(M218:M254)</f>
        <v>44596.080000000009</v>
      </c>
      <c r="M255" s="203"/>
      <c r="N255" s="209"/>
      <c r="O255" s="216"/>
      <c r="P255" s="216"/>
      <c r="Q255" s="209"/>
      <c r="R255" s="214">
        <f>SUM(S218:S254)</f>
        <v>39682</v>
      </c>
      <c r="S255" s="203"/>
      <c r="T255" s="209"/>
    </row>
    <row r="256" spans="1:20">
      <c r="A256" s="174"/>
      <c r="B256" s="41"/>
      <c r="C256" s="209"/>
      <c r="D256" s="209"/>
      <c r="E256" s="209"/>
      <c r="F256" s="209"/>
      <c r="G256" s="204"/>
      <c r="H256" s="209"/>
      <c r="I256" s="209"/>
      <c r="J256" s="209"/>
      <c r="K256" s="209"/>
      <c r="L256" s="209"/>
      <c r="M256" s="204"/>
      <c r="N256" s="209"/>
      <c r="O256" s="209"/>
      <c r="P256" s="209"/>
      <c r="Q256" s="209"/>
      <c r="R256" s="209"/>
      <c r="S256" s="204"/>
      <c r="T256" s="209"/>
    </row>
    <row r="257" spans="1:20" ht="13.8">
      <c r="A257" s="174"/>
      <c r="B257" s="175" t="s">
        <v>11</v>
      </c>
      <c r="C257" s="218"/>
      <c r="D257" s="218"/>
      <c r="E257" s="218"/>
      <c r="F257" s="218"/>
      <c r="G257" s="205"/>
      <c r="H257" s="218"/>
      <c r="I257" s="218"/>
      <c r="J257" s="218"/>
      <c r="K257" s="218"/>
      <c r="L257" s="218"/>
      <c r="M257" s="205"/>
      <c r="N257" s="218"/>
      <c r="O257" s="218"/>
      <c r="P257" s="218"/>
      <c r="Q257" s="218"/>
      <c r="R257" s="218"/>
      <c r="S257" s="205"/>
      <c r="T257" s="218"/>
    </row>
    <row r="258" spans="1:20">
      <c r="A258" s="174"/>
      <c r="B258" s="41"/>
      <c r="C258" s="209"/>
      <c r="D258" s="209"/>
      <c r="E258" s="209"/>
      <c r="F258" s="209"/>
      <c r="G258" s="206"/>
      <c r="H258" s="209"/>
      <c r="I258" s="209"/>
      <c r="J258" s="209"/>
      <c r="K258" s="209"/>
      <c r="L258" s="209"/>
      <c r="M258" s="206"/>
      <c r="N258" s="209"/>
      <c r="O258" s="209"/>
      <c r="P258" s="209"/>
      <c r="Q258" s="209"/>
      <c r="R258" s="209"/>
      <c r="S258" s="206"/>
      <c r="T258" s="209"/>
    </row>
    <row r="259" spans="1:20" ht="13.8">
      <c r="A259" s="174"/>
      <c r="B259" s="37" t="s">
        <v>440</v>
      </c>
      <c r="C259" s="219"/>
      <c r="D259" s="218"/>
      <c r="E259" s="218"/>
      <c r="F259" s="220"/>
      <c r="G259" s="205">
        <f>SUM(G3:G256)</f>
        <v>154920.30000000002</v>
      </c>
      <c r="H259" s="218"/>
      <c r="I259" s="219"/>
      <c r="J259" s="218"/>
      <c r="K259" s="218"/>
      <c r="L259" s="218"/>
      <c r="M259" s="205">
        <f>SUM(M3:M256)</f>
        <v>185543.67999999999</v>
      </c>
      <c r="N259" s="218"/>
      <c r="O259" s="219"/>
      <c r="P259" s="218"/>
      <c r="Q259" s="218"/>
      <c r="R259" s="220"/>
      <c r="S259" s="205">
        <f>SUM(S3:S256)</f>
        <v>162862.20000000001</v>
      </c>
      <c r="T259" s="218"/>
    </row>
    <row r="260" spans="1:20" ht="13.8">
      <c r="A260" s="174"/>
      <c r="B260" s="37" t="s">
        <v>441</v>
      </c>
      <c r="C260" s="221"/>
      <c r="D260" s="212"/>
      <c r="E260" s="212"/>
      <c r="F260" s="222"/>
      <c r="G260" s="207">
        <f>G259*0.2</f>
        <v>30984.060000000005</v>
      </c>
      <c r="H260" s="212"/>
      <c r="I260" s="221"/>
      <c r="J260" s="212"/>
      <c r="K260" s="212"/>
      <c r="L260" s="212"/>
      <c r="M260" s="207">
        <f>M259*0.2</f>
        <v>37108.735999999997</v>
      </c>
      <c r="N260" s="212"/>
      <c r="O260" s="221"/>
      <c r="P260" s="212"/>
      <c r="Q260" s="212"/>
      <c r="R260" s="222"/>
      <c r="S260" s="207">
        <f>S259*0.2</f>
        <v>32572.440000000002</v>
      </c>
      <c r="T260" s="212"/>
    </row>
    <row r="261" spans="1:20" ht="13.8">
      <c r="A261" s="174"/>
      <c r="B261" s="188" t="s">
        <v>442</v>
      </c>
      <c r="C261" s="223"/>
      <c r="D261" s="224"/>
      <c r="E261" s="224"/>
      <c r="F261" s="225"/>
      <c r="G261" s="208">
        <f>SUM(G259:G260)</f>
        <v>185904.36000000002</v>
      </c>
      <c r="H261" s="224"/>
      <c r="I261" s="223"/>
      <c r="J261" s="224"/>
      <c r="K261" s="224"/>
      <c r="L261" s="224"/>
      <c r="M261" s="208">
        <f>SUM(M259:M260)</f>
        <v>222652.416</v>
      </c>
      <c r="N261" s="224"/>
      <c r="O261" s="223"/>
      <c r="P261" s="224"/>
      <c r="Q261" s="224"/>
      <c r="R261" s="225"/>
      <c r="S261" s="208">
        <f>SUM(S259:S260)</f>
        <v>195434.64</v>
      </c>
      <c r="T261" s="224"/>
    </row>
  </sheetData>
  <mergeCells count="3">
    <mergeCell ref="C1:H1"/>
    <mergeCell ref="I1:N1"/>
    <mergeCell ref="O1:T1"/>
  </mergeCells>
  <conditionalFormatting sqref="F2:F36 F38:F72 F75:F105 F133:F139 F141:F144 F146:F150 F198 F200:F256 F181:F191 F195:F196 F158:F160 F152:F156 F162:F173 F177:F178 F107:F131">
    <cfRule type="cellIs" dxfId="313" priority="319" stopIfTrue="1" operator="equal">
      <formula>"Non totalisé"</formula>
    </cfRule>
    <cfRule type="cellIs" dxfId="312" priority="320" stopIfTrue="1" operator="equal">
      <formula>"Variante"</formula>
    </cfRule>
    <cfRule type="cellIs" dxfId="311" priority="321" stopIfTrue="1" operator="equal">
      <formula>"Option"</formula>
    </cfRule>
  </conditionalFormatting>
  <conditionalFormatting sqref="E2:E36 E38:E72 E75:E105 E133:E139 E141:E144 E146:E150 E198 E200:E248 E181:E191 E195:E196 E158 E152:E156 E162:E173 E177:E178 E113:E123 E125:E131 E255:E256 E251:E253 E107:E111">
    <cfRule type="cellIs" dxfId="310" priority="322" stopIfTrue="1" operator="equal">
      <formula>"A calculer"</formula>
    </cfRule>
  </conditionalFormatting>
  <conditionalFormatting sqref="F37">
    <cfRule type="cellIs" dxfId="309" priority="315" stopIfTrue="1" operator="equal">
      <formula>"Non totalisé"</formula>
    </cfRule>
    <cfRule type="cellIs" dxfId="308" priority="316" stopIfTrue="1" operator="equal">
      <formula>"Variante"</formula>
    </cfRule>
    <cfRule type="cellIs" dxfId="307" priority="317" stopIfTrue="1" operator="equal">
      <formula>"Option"</formula>
    </cfRule>
  </conditionalFormatting>
  <conditionalFormatting sqref="E37">
    <cfRule type="cellIs" dxfId="306" priority="318" stopIfTrue="1" operator="equal">
      <formula>"A calculer"</formula>
    </cfRule>
  </conditionalFormatting>
  <conditionalFormatting sqref="F73:F74">
    <cfRule type="cellIs" dxfId="305" priority="311" stopIfTrue="1" operator="equal">
      <formula>"Non totalisé"</formula>
    </cfRule>
    <cfRule type="cellIs" dxfId="304" priority="312" stopIfTrue="1" operator="equal">
      <formula>"Variante"</formula>
    </cfRule>
    <cfRule type="cellIs" dxfId="303" priority="313" stopIfTrue="1" operator="equal">
      <formula>"Option"</formula>
    </cfRule>
  </conditionalFormatting>
  <conditionalFormatting sqref="E73:E74">
    <cfRule type="cellIs" dxfId="302" priority="314" stopIfTrue="1" operator="equal">
      <formula>"A calculer"</formula>
    </cfRule>
  </conditionalFormatting>
  <conditionalFormatting sqref="F132">
    <cfRule type="cellIs" dxfId="301" priority="307" stopIfTrue="1" operator="equal">
      <formula>"Non totalisé"</formula>
    </cfRule>
    <cfRule type="cellIs" dxfId="300" priority="308" stopIfTrue="1" operator="equal">
      <formula>"Variante"</formula>
    </cfRule>
    <cfRule type="cellIs" dxfId="299" priority="309" stopIfTrue="1" operator="equal">
      <formula>"Option"</formula>
    </cfRule>
  </conditionalFormatting>
  <conditionalFormatting sqref="E132">
    <cfRule type="cellIs" dxfId="298" priority="310" stopIfTrue="1" operator="equal">
      <formula>"A calculer"</formula>
    </cfRule>
  </conditionalFormatting>
  <conditionalFormatting sqref="F145">
    <cfRule type="cellIs" dxfId="297" priority="303" stopIfTrue="1" operator="equal">
      <formula>"Non totalisé"</formula>
    </cfRule>
    <cfRule type="cellIs" dxfId="296" priority="304" stopIfTrue="1" operator="equal">
      <formula>"Variante"</formula>
    </cfRule>
    <cfRule type="cellIs" dxfId="295" priority="305" stopIfTrue="1" operator="equal">
      <formula>"Option"</formula>
    </cfRule>
  </conditionalFormatting>
  <conditionalFormatting sqref="E145">
    <cfRule type="cellIs" dxfId="294" priority="306" stopIfTrue="1" operator="equal">
      <formula>"A calculer"</formula>
    </cfRule>
  </conditionalFormatting>
  <conditionalFormatting sqref="F140">
    <cfRule type="cellIs" dxfId="293" priority="299" stopIfTrue="1" operator="equal">
      <formula>"Non totalisé"</formula>
    </cfRule>
    <cfRule type="cellIs" dxfId="292" priority="300" stopIfTrue="1" operator="equal">
      <formula>"Variante"</formula>
    </cfRule>
    <cfRule type="cellIs" dxfId="291" priority="301" stopIfTrue="1" operator="equal">
      <formula>"Option"</formula>
    </cfRule>
  </conditionalFormatting>
  <conditionalFormatting sqref="E140">
    <cfRule type="cellIs" dxfId="290" priority="302" stopIfTrue="1" operator="equal">
      <formula>"A calculer"</formula>
    </cfRule>
  </conditionalFormatting>
  <conditionalFormatting sqref="F197">
    <cfRule type="cellIs" dxfId="289" priority="295" stopIfTrue="1" operator="equal">
      <formula>"Non totalisé"</formula>
    </cfRule>
    <cfRule type="cellIs" dxfId="288" priority="296" stopIfTrue="1" operator="equal">
      <formula>"Variante"</formula>
    </cfRule>
    <cfRule type="cellIs" dxfId="287" priority="297" stopIfTrue="1" operator="equal">
      <formula>"Option"</formula>
    </cfRule>
  </conditionalFormatting>
  <conditionalFormatting sqref="E197">
    <cfRule type="cellIs" dxfId="286" priority="298" stopIfTrue="1" operator="equal">
      <formula>"A calculer"</formula>
    </cfRule>
  </conditionalFormatting>
  <conditionalFormatting sqref="F199">
    <cfRule type="cellIs" dxfId="285" priority="291" stopIfTrue="1" operator="equal">
      <formula>"Non totalisé"</formula>
    </cfRule>
    <cfRule type="cellIs" dxfId="284" priority="292" stopIfTrue="1" operator="equal">
      <formula>"Variante"</formula>
    </cfRule>
    <cfRule type="cellIs" dxfId="283" priority="293" stopIfTrue="1" operator="equal">
      <formula>"Option"</formula>
    </cfRule>
  </conditionalFormatting>
  <conditionalFormatting sqref="E199">
    <cfRule type="cellIs" dxfId="282" priority="294" stopIfTrue="1" operator="equal">
      <formula>"A calculer"</formula>
    </cfRule>
  </conditionalFormatting>
  <conditionalFormatting sqref="F179">
    <cfRule type="cellIs" dxfId="281" priority="287" stopIfTrue="1" operator="equal">
      <formula>"Non totalisé"</formula>
    </cfRule>
    <cfRule type="cellIs" dxfId="280" priority="288" stopIfTrue="1" operator="equal">
      <formula>"Variante"</formula>
    </cfRule>
    <cfRule type="cellIs" dxfId="279" priority="289" stopIfTrue="1" operator="equal">
      <formula>"Option"</formula>
    </cfRule>
  </conditionalFormatting>
  <conditionalFormatting sqref="E179">
    <cfRule type="cellIs" dxfId="278" priority="290" stopIfTrue="1" operator="equal">
      <formula>"A calculer"</formula>
    </cfRule>
  </conditionalFormatting>
  <conditionalFormatting sqref="F180">
    <cfRule type="cellIs" dxfId="277" priority="283" stopIfTrue="1" operator="equal">
      <formula>"Non totalisé"</formula>
    </cfRule>
    <cfRule type="cellIs" dxfId="276" priority="284" stopIfTrue="1" operator="equal">
      <formula>"Variante"</formula>
    </cfRule>
    <cfRule type="cellIs" dxfId="275" priority="285" stopIfTrue="1" operator="equal">
      <formula>"Option"</formula>
    </cfRule>
  </conditionalFormatting>
  <conditionalFormatting sqref="E180">
    <cfRule type="cellIs" dxfId="274" priority="286" stopIfTrue="1" operator="equal">
      <formula>"A calculer"</formula>
    </cfRule>
  </conditionalFormatting>
  <conditionalFormatting sqref="F192">
    <cfRule type="cellIs" dxfId="273" priority="279" stopIfTrue="1" operator="equal">
      <formula>"Non totalisé"</formula>
    </cfRule>
    <cfRule type="cellIs" dxfId="272" priority="280" stopIfTrue="1" operator="equal">
      <formula>"Variante"</formula>
    </cfRule>
    <cfRule type="cellIs" dxfId="271" priority="281" stopIfTrue="1" operator="equal">
      <formula>"Option"</formula>
    </cfRule>
  </conditionalFormatting>
  <conditionalFormatting sqref="E192">
    <cfRule type="cellIs" dxfId="270" priority="282" stopIfTrue="1" operator="equal">
      <formula>"A calculer"</formula>
    </cfRule>
  </conditionalFormatting>
  <conditionalFormatting sqref="F193:F194">
    <cfRule type="cellIs" dxfId="269" priority="275" stopIfTrue="1" operator="equal">
      <formula>"Non totalisé"</formula>
    </cfRule>
    <cfRule type="cellIs" dxfId="268" priority="276" stopIfTrue="1" operator="equal">
      <formula>"Variante"</formula>
    </cfRule>
    <cfRule type="cellIs" dxfId="267" priority="277" stopIfTrue="1" operator="equal">
      <formula>"Option"</formula>
    </cfRule>
  </conditionalFormatting>
  <conditionalFormatting sqref="E193:E194">
    <cfRule type="cellIs" dxfId="266" priority="278" stopIfTrue="1" operator="equal">
      <formula>"A calculer"</formula>
    </cfRule>
  </conditionalFormatting>
  <conditionalFormatting sqref="F157">
    <cfRule type="cellIs" dxfId="265" priority="271" stopIfTrue="1" operator="equal">
      <formula>"Non totalisé"</formula>
    </cfRule>
    <cfRule type="cellIs" dxfId="264" priority="272" stopIfTrue="1" operator="equal">
      <formula>"Variante"</formula>
    </cfRule>
    <cfRule type="cellIs" dxfId="263" priority="273" stopIfTrue="1" operator="equal">
      <formula>"Option"</formula>
    </cfRule>
  </conditionalFormatting>
  <conditionalFormatting sqref="E157">
    <cfRule type="cellIs" dxfId="262" priority="274" stopIfTrue="1" operator="equal">
      <formula>"A calculer"</formula>
    </cfRule>
  </conditionalFormatting>
  <conditionalFormatting sqref="F151">
    <cfRule type="cellIs" dxfId="261" priority="267" stopIfTrue="1" operator="equal">
      <formula>"Non totalisé"</formula>
    </cfRule>
    <cfRule type="cellIs" dxfId="260" priority="268" stopIfTrue="1" operator="equal">
      <formula>"Variante"</formula>
    </cfRule>
    <cfRule type="cellIs" dxfId="259" priority="269" stopIfTrue="1" operator="equal">
      <formula>"Option"</formula>
    </cfRule>
  </conditionalFormatting>
  <conditionalFormatting sqref="E151">
    <cfRule type="cellIs" dxfId="258" priority="270" stopIfTrue="1" operator="equal">
      <formula>"A calculer"</formula>
    </cfRule>
  </conditionalFormatting>
  <conditionalFormatting sqref="F161">
    <cfRule type="cellIs" dxfId="257" priority="263" stopIfTrue="1" operator="equal">
      <formula>"Non totalisé"</formula>
    </cfRule>
    <cfRule type="cellIs" dxfId="256" priority="264" stopIfTrue="1" operator="equal">
      <formula>"Variante"</formula>
    </cfRule>
    <cfRule type="cellIs" dxfId="255" priority="265" stopIfTrue="1" operator="equal">
      <formula>"Option"</formula>
    </cfRule>
  </conditionalFormatting>
  <conditionalFormatting sqref="E161">
    <cfRule type="cellIs" dxfId="254" priority="266" stopIfTrue="1" operator="equal">
      <formula>"A calculer"</formula>
    </cfRule>
  </conditionalFormatting>
  <conditionalFormatting sqref="F175:F176">
    <cfRule type="cellIs" dxfId="253" priority="259" stopIfTrue="1" operator="equal">
      <formula>"Non totalisé"</formula>
    </cfRule>
    <cfRule type="cellIs" dxfId="252" priority="260" stopIfTrue="1" operator="equal">
      <formula>"Variante"</formula>
    </cfRule>
    <cfRule type="cellIs" dxfId="251" priority="261" stopIfTrue="1" operator="equal">
      <formula>"Option"</formula>
    </cfRule>
  </conditionalFormatting>
  <conditionalFormatting sqref="E175:E176">
    <cfRule type="cellIs" dxfId="250" priority="262" stopIfTrue="1" operator="equal">
      <formula>"A calculer"</formula>
    </cfRule>
  </conditionalFormatting>
  <conditionalFormatting sqref="F174">
    <cfRule type="cellIs" dxfId="249" priority="255" stopIfTrue="1" operator="equal">
      <formula>"Non totalisé"</formula>
    </cfRule>
    <cfRule type="cellIs" dxfId="248" priority="256" stopIfTrue="1" operator="equal">
      <formula>"Variante"</formula>
    </cfRule>
    <cfRule type="cellIs" dxfId="247" priority="257" stopIfTrue="1" operator="equal">
      <formula>"Option"</formula>
    </cfRule>
  </conditionalFormatting>
  <conditionalFormatting sqref="E174">
    <cfRule type="cellIs" dxfId="246" priority="258" stopIfTrue="1" operator="equal">
      <formula>"A calculer"</formula>
    </cfRule>
  </conditionalFormatting>
  <conditionalFormatting sqref="E112">
    <cfRule type="cellIs" dxfId="245" priority="254" stopIfTrue="1" operator="equal">
      <formula>"A calculer"</formula>
    </cfRule>
  </conditionalFormatting>
  <conditionalFormatting sqref="E124">
    <cfRule type="cellIs" dxfId="244" priority="253" stopIfTrue="1" operator="equal">
      <formula>"A calculer"</formula>
    </cfRule>
  </conditionalFormatting>
  <conditionalFormatting sqref="E159">
    <cfRule type="cellIs" dxfId="243" priority="252" stopIfTrue="1" operator="equal">
      <formula>"A calculer"</formula>
    </cfRule>
  </conditionalFormatting>
  <conditionalFormatting sqref="E160">
    <cfRule type="cellIs" dxfId="242" priority="251" stopIfTrue="1" operator="equal">
      <formula>"A calculer"</formula>
    </cfRule>
  </conditionalFormatting>
  <conditionalFormatting sqref="E254">
    <cfRule type="cellIs" dxfId="241" priority="250" stopIfTrue="1" operator="equal">
      <formula>"A calculer"</formula>
    </cfRule>
  </conditionalFormatting>
  <conditionalFormatting sqref="E249">
    <cfRule type="cellIs" dxfId="240" priority="249" stopIfTrue="1" operator="equal">
      <formula>"A calculer"</formula>
    </cfRule>
  </conditionalFormatting>
  <conditionalFormatting sqref="E250">
    <cfRule type="cellIs" dxfId="239" priority="248" stopIfTrue="1" operator="equal">
      <formula>"A calculer"</formula>
    </cfRule>
  </conditionalFormatting>
  <conditionalFormatting sqref="F106">
    <cfRule type="cellIs" dxfId="238" priority="244" stopIfTrue="1" operator="equal">
      <formula>"Non totalisé"</formula>
    </cfRule>
    <cfRule type="cellIs" dxfId="237" priority="245" stopIfTrue="1" operator="equal">
      <formula>"Variante"</formula>
    </cfRule>
    <cfRule type="cellIs" dxfId="236" priority="246" stopIfTrue="1" operator="equal">
      <formula>"Option"</formula>
    </cfRule>
  </conditionalFormatting>
  <conditionalFormatting sqref="E106">
    <cfRule type="cellIs" dxfId="235" priority="247" stopIfTrue="1" operator="equal">
      <formula>"A calculer"</formula>
    </cfRule>
  </conditionalFormatting>
  <conditionalFormatting sqref="L2:L24 L38:L72 L75:L105 L133:L139 L141:L144 L146:L147 L198 L200:L213 L181:L191 L195:L196 L158:L160 L152:L156 L162:L173 L177:L178 L117:L124 L216:L254 L256 L149:L150 L126:L131 L26:L36 L107:L115">
    <cfRule type="cellIs" dxfId="234" priority="236" stopIfTrue="1" operator="equal">
      <formula>"Non totalisé"</formula>
    </cfRule>
    <cfRule type="cellIs" dxfId="233" priority="237" stopIfTrue="1" operator="equal">
      <formula>"Variante"</formula>
    </cfRule>
    <cfRule type="cellIs" dxfId="232" priority="238" stopIfTrue="1" operator="equal">
      <formula>"Option"</formula>
    </cfRule>
  </conditionalFormatting>
  <conditionalFormatting sqref="K2:K6 K38:K72 K75:K89 K133:K139 K141:K144 K146 K198 K200:K208 K181:K190 K195:K196 K158 K152:K156 K177:K178 K9:K18 K26:K36 K94:K105 K111 K113:K123 K125:K131 K148:K150 K214:K241 K243:K248 K253 K255:K256 K251 K107:K108">
    <cfRule type="cellIs" dxfId="231" priority="239" stopIfTrue="1" operator="equal">
      <formula>"A calculer"</formula>
    </cfRule>
  </conditionalFormatting>
  <conditionalFormatting sqref="L37">
    <cfRule type="cellIs" dxfId="230" priority="232" stopIfTrue="1" operator="equal">
      <formula>"Non totalisé"</formula>
    </cfRule>
    <cfRule type="cellIs" dxfId="229" priority="233" stopIfTrue="1" operator="equal">
      <formula>"Variante"</formula>
    </cfRule>
    <cfRule type="cellIs" dxfId="228" priority="234" stopIfTrue="1" operator="equal">
      <formula>"Option"</formula>
    </cfRule>
  </conditionalFormatting>
  <conditionalFormatting sqref="K37">
    <cfRule type="cellIs" dxfId="227" priority="235" stopIfTrue="1" operator="equal">
      <formula>"A calculer"</formula>
    </cfRule>
  </conditionalFormatting>
  <conditionalFormatting sqref="L73:L74">
    <cfRule type="cellIs" dxfId="226" priority="228" stopIfTrue="1" operator="equal">
      <formula>"Non totalisé"</formula>
    </cfRule>
    <cfRule type="cellIs" dxfId="225" priority="229" stopIfTrue="1" operator="equal">
      <formula>"Variante"</formula>
    </cfRule>
    <cfRule type="cellIs" dxfId="224" priority="230" stopIfTrue="1" operator="equal">
      <formula>"Option"</formula>
    </cfRule>
  </conditionalFormatting>
  <conditionalFormatting sqref="K73:K74">
    <cfRule type="cellIs" dxfId="223" priority="231" stopIfTrue="1" operator="equal">
      <formula>"A calculer"</formula>
    </cfRule>
  </conditionalFormatting>
  <conditionalFormatting sqref="L132">
    <cfRule type="cellIs" dxfId="222" priority="224" stopIfTrue="1" operator="equal">
      <formula>"Non totalisé"</formula>
    </cfRule>
    <cfRule type="cellIs" dxfId="221" priority="225" stopIfTrue="1" operator="equal">
      <formula>"Variante"</formula>
    </cfRule>
    <cfRule type="cellIs" dxfId="220" priority="226" stopIfTrue="1" operator="equal">
      <formula>"Option"</formula>
    </cfRule>
  </conditionalFormatting>
  <conditionalFormatting sqref="K132">
    <cfRule type="cellIs" dxfId="219" priority="227" stopIfTrue="1" operator="equal">
      <formula>"A calculer"</formula>
    </cfRule>
  </conditionalFormatting>
  <conditionalFormatting sqref="L145">
    <cfRule type="cellIs" dxfId="218" priority="220" stopIfTrue="1" operator="equal">
      <formula>"Non totalisé"</formula>
    </cfRule>
    <cfRule type="cellIs" dxfId="217" priority="221" stopIfTrue="1" operator="equal">
      <formula>"Variante"</formula>
    </cfRule>
    <cfRule type="cellIs" dxfId="216" priority="222" stopIfTrue="1" operator="equal">
      <formula>"Option"</formula>
    </cfRule>
  </conditionalFormatting>
  <conditionalFormatting sqref="K145">
    <cfRule type="cellIs" dxfId="215" priority="223" stopIfTrue="1" operator="equal">
      <formula>"A calculer"</formula>
    </cfRule>
  </conditionalFormatting>
  <conditionalFormatting sqref="L140">
    <cfRule type="cellIs" dxfId="214" priority="216" stopIfTrue="1" operator="equal">
      <formula>"Non totalisé"</formula>
    </cfRule>
    <cfRule type="cellIs" dxfId="213" priority="217" stopIfTrue="1" operator="equal">
      <formula>"Variante"</formula>
    </cfRule>
    <cfRule type="cellIs" dxfId="212" priority="218" stopIfTrue="1" operator="equal">
      <formula>"Option"</formula>
    </cfRule>
  </conditionalFormatting>
  <conditionalFormatting sqref="K140">
    <cfRule type="cellIs" dxfId="211" priority="219" stopIfTrue="1" operator="equal">
      <formula>"A calculer"</formula>
    </cfRule>
  </conditionalFormatting>
  <conditionalFormatting sqref="L197">
    <cfRule type="cellIs" dxfId="210" priority="212" stopIfTrue="1" operator="equal">
      <formula>"Non totalisé"</formula>
    </cfRule>
    <cfRule type="cellIs" dxfId="209" priority="213" stopIfTrue="1" operator="equal">
      <formula>"Variante"</formula>
    </cfRule>
    <cfRule type="cellIs" dxfId="208" priority="214" stopIfTrue="1" operator="equal">
      <formula>"Option"</formula>
    </cfRule>
  </conditionalFormatting>
  <conditionalFormatting sqref="K197">
    <cfRule type="cellIs" dxfId="207" priority="215" stopIfTrue="1" operator="equal">
      <formula>"A calculer"</formula>
    </cfRule>
  </conditionalFormatting>
  <conditionalFormatting sqref="L199">
    <cfRule type="cellIs" dxfId="206" priority="208" stopIfTrue="1" operator="equal">
      <formula>"Non totalisé"</formula>
    </cfRule>
    <cfRule type="cellIs" dxfId="205" priority="209" stopIfTrue="1" operator="equal">
      <formula>"Variante"</formula>
    </cfRule>
    <cfRule type="cellIs" dxfId="204" priority="210" stopIfTrue="1" operator="equal">
      <formula>"Option"</formula>
    </cfRule>
  </conditionalFormatting>
  <conditionalFormatting sqref="K199">
    <cfRule type="cellIs" dxfId="203" priority="211" stopIfTrue="1" operator="equal">
      <formula>"A calculer"</formula>
    </cfRule>
  </conditionalFormatting>
  <conditionalFormatting sqref="L179">
    <cfRule type="cellIs" dxfId="202" priority="204" stopIfTrue="1" operator="equal">
      <formula>"Non totalisé"</formula>
    </cfRule>
    <cfRule type="cellIs" dxfId="201" priority="205" stopIfTrue="1" operator="equal">
      <formula>"Variante"</formula>
    </cfRule>
    <cfRule type="cellIs" dxfId="200" priority="206" stopIfTrue="1" operator="equal">
      <formula>"Option"</formula>
    </cfRule>
  </conditionalFormatting>
  <conditionalFormatting sqref="K179">
    <cfRule type="cellIs" dxfId="199" priority="207" stopIfTrue="1" operator="equal">
      <formula>"A calculer"</formula>
    </cfRule>
  </conditionalFormatting>
  <conditionalFormatting sqref="L180">
    <cfRule type="cellIs" dxfId="198" priority="200" stopIfTrue="1" operator="equal">
      <formula>"Non totalisé"</formula>
    </cfRule>
    <cfRule type="cellIs" dxfId="197" priority="201" stopIfTrue="1" operator="equal">
      <formula>"Variante"</formula>
    </cfRule>
    <cfRule type="cellIs" dxfId="196" priority="202" stopIfTrue="1" operator="equal">
      <formula>"Option"</formula>
    </cfRule>
  </conditionalFormatting>
  <conditionalFormatting sqref="K180">
    <cfRule type="cellIs" dxfId="195" priority="203" stopIfTrue="1" operator="equal">
      <formula>"A calculer"</formula>
    </cfRule>
  </conditionalFormatting>
  <conditionalFormatting sqref="L192">
    <cfRule type="cellIs" dxfId="194" priority="196" stopIfTrue="1" operator="equal">
      <formula>"Non totalisé"</formula>
    </cfRule>
    <cfRule type="cellIs" dxfId="193" priority="197" stopIfTrue="1" operator="equal">
      <formula>"Variante"</formula>
    </cfRule>
    <cfRule type="cellIs" dxfId="192" priority="198" stopIfTrue="1" operator="equal">
      <formula>"Option"</formula>
    </cfRule>
  </conditionalFormatting>
  <conditionalFormatting sqref="K192">
    <cfRule type="cellIs" dxfId="191" priority="199" stopIfTrue="1" operator="equal">
      <formula>"A calculer"</formula>
    </cfRule>
  </conditionalFormatting>
  <conditionalFormatting sqref="L193">
    <cfRule type="cellIs" dxfId="190" priority="192" stopIfTrue="1" operator="equal">
      <formula>"Non totalisé"</formula>
    </cfRule>
    <cfRule type="cellIs" dxfId="189" priority="193" stopIfTrue="1" operator="equal">
      <formula>"Variante"</formula>
    </cfRule>
    <cfRule type="cellIs" dxfId="188" priority="194" stopIfTrue="1" operator="equal">
      <formula>"Option"</formula>
    </cfRule>
  </conditionalFormatting>
  <conditionalFormatting sqref="K193:K194">
    <cfRule type="cellIs" dxfId="187" priority="195" stopIfTrue="1" operator="equal">
      <formula>"A calculer"</formula>
    </cfRule>
  </conditionalFormatting>
  <conditionalFormatting sqref="L157">
    <cfRule type="cellIs" dxfId="186" priority="188" stopIfTrue="1" operator="equal">
      <formula>"Non totalisé"</formula>
    </cfRule>
    <cfRule type="cellIs" dxfId="185" priority="189" stopIfTrue="1" operator="equal">
      <formula>"Variante"</formula>
    </cfRule>
    <cfRule type="cellIs" dxfId="184" priority="190" stopIfTrue="1" operator="equal">
      <formula>"Option"</formula>
    </cfRule>
  </conditionalFormatting>
  <conditionalFormatting sqref="K157">
    <cfRule type="cellIs" dxfId="183" priority="191" stopIfTrue="1" operator="equal">
      <formula>"A calculer"</formula>
    </cfRule>
  </conditionalFormatting>
  <conditionalFormatting sqref="L151">
    <cfRule type="cellIs" dxfId="182" priority="184" stopIfTrue="1" operator="equal">
      <formula>"Non totalisé"</formula>
    </cfRule>
    <cfRule type="cellIs" dxfId="181" priority="185" stopIfTrue="1" operator="equal">
      <formula>"Variante"</formula>
    </cfRule>
    <cfRule type="cellIs" dxfId="180" priority="186" stopIfTrue="1" operator="equal">
      <formula>"Option"</formula>
    </cfRule>
  </conditionalFormatting>
  <conditionalFormatting sqref="K151">
    <cfRule type="cellIs" dxfId="179" priority="187" stopIfTrue="1" operator="equal">
      <formula>"A calculer"</formula>
    </cfRule>
  </conditionalFormatting>
  <conditionalFormatting sqref="L161">
    <cfRule type="cellIs" dxfId="178" priority="181" stopIfTrue="1" operator="equal">
      <formula>"Non totalisé"</formula>
    </cfRule>
    <cfRule type="cellIs" dxfId="177" priority="182" stopIfTrue="1" operator="equal">
      <formula>"Variante"</formula>
    </cfRule>
    <cfRule type="cellIs" dxfId="176" priority="183" stopIfTrue="1" operator="equal">
      <formula>"Option"</formula>
    </cfRule>
  </conditionalFormatting>
  <conditionalFormatting sqref="L175">
    <cfRule type="cellIs" dxfId="175" priority="177" stopIfTrue="1" operator="equal">
      <formula>"Non totalisé"</formula>
    </cfRule>
    <cfRule type="cellIs" dxfId="174" priority="178" stopIfTrue="1" operator="equal">
      <formula>"Variante"</formula>
    </cfRule>
    <cfRule type="cellIs" dxfId="173" priority="179" stopIfTrue="1" operator="equal">
      <formula>"Option"</formula>
    </cfRule>
  </conditionalFormatting>
  <conditionalFormatting sqref="K175:K176">
    <cfRule type="cellIs" dxfId="172" priority="180" stopIfTrue="1" operator="equal">
      <formula>"A calculer"</formula>
    </cfRule>
  </conditionalFormatting>
  <conditionalFormatting sqref="L174">
    <cfRule type="cellIs" dxfId="171" priority="173" stopIfTrue="1" operator="equal">
      <formula>"Non totalisé"</formula>
    </cfRule>
    <cfRule type="cellIs" dxfId="170" priority="174" stopIfTrue="1" operator="equal">
      <formula>"Variante"</formula>
    </cfRule>
    <cfRule type="cellIs" dxfId="169" priority="175" stopIfTrue="1" operator="equal">
      <formula>"Option"</formula>
    </cfRule>
  </conditionalFormatting>
  <conditionalFormatting sqref="K174">
    <cfRule type="cellIs" dxfId="168" priority="176" stopIfTrue="1" operator="equal">
      <formula>"A calculer"</formula>
    </cfRule>
  </conditionalFormatting>
  <conditionalFormatting sqref="L215">
    <cfRule type="cellIs" dxfId="167" priority="170" stopIfTrue="1" operator="equal">
      <formula>"Non totalisé"</formula>
    </cfRule>
    <cfRule type="cellIs" dxfId="166" priority="171" stopIfTrue="1" operator="equal">
      <formula>"Variante"</formula>
    </cfRule>
    <cfRule type="cellIs" dxfId="165" priority="172" stopIfTrue="1" operator="equal">
      <formula>"Option"</formula>
    </cfRule>
  </conditionalFormatting>
  <conditionalFormatting sqref="L255">
    <cfRule type="cellIs" dxfId="164" priority="167" stopIfTrue="1" operator="equal">
      <formula>"Non totalisé"</formula>
    </cfRule>
    <cfRule type="cellIs" dxfId="163" priority="168" stopIfTrue="1" operator="equal">
      <formula>"Variante"</formula>
    </cfRule>
    <cfRule type="cellIs" dxfId="162" priority="169" stopIfTrue="1" operator="equal">
      <formula>"Option"</formula>
    </cfRule>
  </conditionalFormatting>
  <conditionalFormatting sqref="L214">
    <cfRule type="cellIs" dxfId="161" priority="164" stopIfTrue="1" operator="equal">
      <formula>"Non totalisé"</formula>
    </cfRule>
    <cfRule type="cellIs" dxfId="160" priority="165" stopIfTrue="1" operator="equal">
      <formula>"Variante"</formula>
    </cfRule>
    <cfRule type="cellIs" dxfId="159" priority="166" stopIfTrue="1" operator="equal">
      <formula>"Option"</formula>
    </cfRule>
  </conditionalFormatting>
  <conditionalFormatting sqref="L194">
    <cfRule type="cellIs" dxfId="158" priority="161" stopIfTrue="1" operator="equal">
      <formula>"Non totalisé"</formula>
    </cfRule>
    <cfRule type="cellIs" dxfId="157" priority="162" stopIfTrue="1" operator="equal">
      <formula>"Variante"</formula>
    </cfRule>
    <cfRule type="cellIs" dxfId="156" priority="163" stopIfTrue="1" operator="equal">
      <formula>"Option"</formula>
    </cfRule>
  </conditionalFormatting>
  <conditionalFormatting sqref="L176">
    <cfRule type="cellIs" dxfId="155" priority="158" stopIfTrue="1" operator="equal">
      <formula>"Non totalisé"</formula>
    </cfRule>
    <cfRule type="cellIs" dxfId="154" priority="159" stopIfTrue="1" operator="equal">
      <formula>"Variante"</formula>
    </cfRule>
    <cfRule type="cellIs" dxfId="153" priority="160" stopIfTrue="1" operator="equal">
      <formula>"Option"</formula>
    </cfRule>
  </conditionalFormatting>
  <conditionalFormatting sqref="L148">
    <cfRule type="cellIs" dxfId="152" priority="155" stopIfTrue="1" operator="equal">
      <formula>"Non totalisé"</formula>
    </cfRule>
    <cfRule type="cellIs" dxfId="151" priority="156" stopIfTrue="1" operator="equal">
      <formula>"Variante"</formula>
    </cfRule>
    <cfRule type="cellIs" dxfId="150" priority="157" stopIfTrue="1" operator="equal">
      <formula>"Option"</formula>
    </cfRule>
  </conditionalFormatting>
  <conditionalFormatting sqref="L125">
    <cfRule type="cellIs" dxfId="149" priority="152" stopIfTrue="1" operator="equal">
      <formula>"Non totalisé"</formula>
    </cfRule>
    <cfRule type="cellIs" dxfId="148" priority="153" stopIfTrue="1" operator="equal">
      <formula>"Variante"</formula>
    </cfRule>
    <cfRule type="cellIs" dxfId="147" priority="154" stopIfTrue="1" operator="equal">
      <formula>"Option"</formula>
    </cfRule>
  </conditionalFormatting>
  <conditionalFormatting sqref="K7:K8">
    <cfRule type="cellIs" dxfId="146" priority="151" stopIfTrue="1" operator="equal">
      <formula>"A calculer"</formula>
    </cfRule>
  </conditionalFormatting>
  <conditionalFormatting sqref="K19:K25">
    <cfRule type="cellIs" dxfId="145" priority="150" stopIfTrue="1" operator="equal">
      <formula>"A calculer"</formula>
    </cfRule>
  </conditionalFormatting>
  <conditionalFormatting sqref="K90:K93">
    <cfRule type="cellIs" dxfId="144" priority="149" stopIfTrue="1" operator="equal">
      <formula>"A calculer"</formula>
    </cfRule>
  </conditionalFormatting>
  <conditionalFormatting sqref="K109:K110">
    <cfRule type="cellIs" dxfId="143" priority="148" stopIfTrue="1" operator="equal">
      <formula>"A calculer"</formula>
    </cfRule>
  </conditionalFormatting>
  <conditionalFormatting sqref="K112">
    <cfRule type="cellIs" dxfId="142" priority="147" stopIfTrue="1" operator="equal">
      <formula>"A calculer"</formula>
    </cfRule>
  </conditionalFormatting>
  <conditionalFormatting sqref="K124">
    <cfRule type="cellIs" dxfId="141" priority="146" stopIfTrue="1" operator="equal">
      <formula>"A calculer"</formula>
    </cfRule>
  </conditionalFormatting>
  <conditionalFormatting sqref="K147">
    <cfRule type="cellIs" dxfId="140" priority="145" stopIfTrue="1" operator="equal">
      <formula>"A calculer"</formula>
    </cfRule>
  </conditionalFormatting>
  <conditionalFormatting sqref="K249">
    <cfRule type="cellIs" dxfId="139" priority="135" stopIfTrue="1" operator="equal">
      <formula>"A calculer"</formula>
    </cfRule>
  </conditionalFormatting>
  <conditionalFormatting sqref="K250">
    <cfRule type="cellIs" dxfId="138" priority="134" stopIfTrue="1" operator="equal">
      <formula>"A calculer"</formula>
    </cfRule>
  </conditionalFormatting>
  <conditionalFormatting sqref="K162:K173">
    <cfRule type="cellIs" dxfId="137" priority="144" stopIfTrue="1" operator="equal">
      <formula>"A calculer"</formula>
    </cfRule>
  </conditionalFormatting>
  <conditionalFormatting sqref="K161">
    <cfRule type="cellIs" dxfId="136" priority="143" stopIfTrue="1" operator="equal">
      <formula>"A calculer"</formula>
    </cfRule>
  </conditionalFormatting>
  <conditionalFormatting sqref="K159">
    <cfRule type="cellIs" dxfId="135" priority="142" stopIfTrue="1" operator="equal">
      <formula>"A calculer"</formula>
    </cfRule>
  </conditionalFormatting>
  <conditionalFormatting sqref="K160">
    <cfRule type="cellIs" dxfId="134" priority="141" stopIfTrue="1" operator="equal">
      <formula>"A calculer"</formula>
    </cfRule>
  </conditionalFormatting>
  <conditionalFormatting sqref="K191">
    <cfRule type="cellIs" dxfId="133" priority="140" stopIfTrue="1" operator="equal">
      <formula>"A calculer"</formula>
    </cfRule>
  </conditionalFormatting>
  <conditionalFormatting sqref="K209:K213">
    <cfRule type="cellIs" dxfId="132" priority="139" stopIfTrue="1" operator="equal">
      <formula>"A calculer"</formula>
    </cfRule>
  </conditionalFormatting>
  <conditionalFormatting sqref="K242">
    <cfRule type="cellIs" dxfId="131" priority="138" stopIfTrue="1" operator="equal">
      <formula>"A calculer"</formula>
    </cfRule>
  </conditionalFormatting>
  <conditionalFormatting sqref="K252">
    <cfRule type="cellIs" dxfId="130" priority="137" stopIfTrue="1" operator="equal">
      <formula>"A calculer"</formula>
    </cfRule>
  </conditionalFormatting>
  <conditionalFormatting sqref="K254">
    <cfRule type="cellIs" dxfId="129" priority="136" stopIfTrue="1" operator="equal">
      <formula>"A calculer"</formula>
    </cfRule>
  </conditionalFormatting>
  <conditionalFormatting sqref="L25">
    <cfRule type="cellIs" dxfId="128" priority="131" stopIfTrue="1" operator="equal">
      <formula>"Non totalisé"</formula>
    </cfRule>
    <cfRule type="cellIs" dxfId="127" priority="132" stopIfTrue="1" operator="equal">
      <formula>"Variante"</formula>
    </cfRule>
    <cfRule type="cellIs" dxfId="126" priority="133" stopIfTrue="1" operator="equal">
      <formula>"Option"</formula>
    </cfRule>
  </conditionalFormatting>
  <conditionalFormatting sqref="L116">
    <cfRule type="cellIs" dxfId="125" priority="128" stopIfTrue="1" operator="equal">
      <formula>"Non totalisé"</formula>
    </cfRule>
    <cfRule type="cellIs" dxfId="124" priority="129" stopIfTrue="1" operator="equal">
      <formula>"Variante"</formula>
    </cfRule>
    <cfRule type="cellIs" dxfId="123" priority="130" stopIfTrue="1" operator="equal">
      <formula>"Option"</formula>
    </cfRule>
  </conditionalFormatting>
  <conditionalFormatting sqref="L106">
    <cfRule type="cellIs" dxfId="122" priority="124" stopIfTrue="1" operator="equal">
      <formula>"Non totalisé"</formula>
    </cfRule>
    <cfRule type="cellIs" dxfId="121" priority="125" stopIfTrue="1" operator="equal">
      <formula>"Variante"</formula>
    </cfRule>
    <cfRule type="cellIs" dxfId="120" priority="126" stopIfTrue="1" operator="equal">
      <formula>"Option"</formula>
    </cfRule>
  </conditionalFormatting>
  <conditionalFormatting sqref="K106">
    <cfRule type="cellIs" dxfId="119" priority="127" stopIfTrue="1" operator="equal">
      <formula>"A calculer"</formula>
    </cfRule>
  </conditionalFormatting>
  <conditionalFormatting sqref="R2:R24 R38:R72 R75:R105 R133:R139 R141:R144 R146:R147 R198 R200:R213 R188:R191 R181:R186 R195:R196 R158:R160 R152:R156 R162:R173 R177:R178 R117:R124 R216:R254 R256 R149:R150 R126:R131 R26:R36 R107:R115">
    <cfRule type="cellIs" dxfId="118" priority="116" stopIfTrue="1" operator="equal">
      <formula>"Non totalisé"</formula>
    </cfRule>
    <cfRule type="cellIs" dxfId="117" priority="117" stopIfTrue="1" operator="equal">
      <formula>"Variante"</formula>
    </cfRule>
    <cfRule type="cellIs" dxfId="116" priority="118" stopIfTrue="1" operator="equal">
      <formula>"Option"</formula>
    </cfRule>
  </conditionalFormatting>
  <conditionalFormatting sqref="Q2:Q6 Q38:Q72 Q75:Q89 Q133:Q139 Q141:Q144 Q146 Q198 Q200:Q208 Q188:Q190 Q181:Q186 Q195:Q196 Q158 Q152:Q156 Q162:Q173 Q177:Q178 Q9:Q18 Q26:Q36 Q94:Q105 Q111 Q113:Q123 Q125:Q131 Q148:Q150 Q214:Q241 Q243:Q248 Q253 Q255:Q256 Q251 Q107:Q108">
    <cfRule type="cellIs" dxfId="115" priority="119" stopIfTrue="1" operator="equal">
      <formula>"A calculer"</formula>
    </cfRule>
  </conditionalFormatting>
  <conditionalFormatting sqref="R37">
    <cfRule type="cellIs" dxfId="114" priority="112" stopIfTrue="1" operator="equal">
      <formula>"Non totalisé"</formula>
    </cfRule>
    <cfRule type="cellIs" dxfId="113" priority="113" stopIfTrue="1" operator="equal">
      <formula>"Variante"</formula>
    </cfRule>
    <cfRule type="cellIs" dxfId="112" priority="114" stopIfTrue="1" operator="equal">
      <formula>"Option"</formula>
    </cfRule>
  </conditionalFormatting>
  <conditionalFormatting sqref="Q37">
    <cfRule type="cellIs" dxfId="111" priority="115" stopIfTrue="1" operator="equal">
      <formula>"A calculer"</formula>
    </cfRule>
  </conditionalFormatting>
  <conditionalFormatting sqref="R73:R74">
    <cfRule type="cellIs" dxfId="110" priority="108" stopIfTrue="1" operator="equal">
      <formula>"Non totalisé"</formula>
    </cfRule>
    <cfRule type="cellIs" dxfId="109" priority="109" stopIfTrue="1" operator="equal">
      <formula>"Variante"</formula>
    </cfRule>
    <cfRule type="cellIs" dxfId="108" priority="110" stopIfTrue="1" operator="equal">
      <formula>"Option"</formula>
    </cfRule>
  </conditionalFormatting>
  <conditionalFormatting sqref="Q73:Q74">
    <cfRule type="cellIs" dxfId="107" priority="111" stopIfTrue="1" operator="equal">
      <formula>"A calculer"</formula>
    </cfRule>
  </conditionalFormatting>
  <conditionalFormatting sqref="R132">
    <cfRule type="cellIs" dxfId="106" priority="104" stopIfTrue="1" operator="equal">
      <formula>"Non totalisé"</formula>
    </cfRule>
    <cfRule type="cellIs" dxfId="105" priority="105" stopIfTrue="1" operator="equal">
      <formula>"Variante"</formula>
    </cfRule>
    <cfRule type="cellIs" dxfId="104" priority="106" stopIfTrue="1" operator="equal">
      <formula>"Option"</formula>
    </cfRule>
  </conditionalFormatting>
  <conditionalFormatting sqref="Q132">
    <cfRule type="cellIs" dxfId="103" priority="107" stopIfTrue="1" operator="equal">
      <formula>"A calculer"</formula>
    </cfRule>
  </conditionalFormatting>
  <conditionalFormatting sqref="R145">
    <cfRule type="cellIs" dxfId="102" priority="100" stopIfTrue="1" operator="equal">
      <formula>"Non totalisé"</formula>
    </cfRule>
    <cfRule type="cellIs" dxfId="101" priority="101" stopIfTrue="1" operator="equal">
      <formula>"Variante"</formula>
    </cfRule>
    <cfRule type="cellIs" dxfId="100" priority="102" stopIfTrue="1" operator="equal">
      <formula>"Option"</formula>
    </cfRule>
  </conditionalFormatting>
  <conditionalFormatting sqref="Q145">
    <cfRule type="cellIs" dxfId="99" priority="103" stopIfTrue="1" operator="equal">
      <formula>"A calculer"</formula>
    </cfRule>
  </conditionalFormatting>
  <conditionalFormatting sqref="R140">
    <cfRule type="cellIs" dxfId="98" priority="96" stopIfTrue="1" operator="equal">
      <formula>"Non totalisé"</formula>
    </cfRule>
    <cfRule type="cellIs" dxfId="97" priority="97" stopIfTrue="1" operator="equal">
      <formula>"Variante"</formula>
    </cfRule>
    <cfRule type="cellIs" dxfId="96" priority="98" stopIfTrue="1" operator="equal">
      <formula>"Option"</formula>
    </cfRule>
  </conditionalFormatting>
  <conditionalFormatting sqref="Q140">
    <cfRule type="cellIs" dxfId="95" priority="99" stopIfTrue="1" operator="equal">
      <formula>"A calculer"</formula>
    </cfRule>
  </conditionalFormatting>
  <conditionalFormatting sqref="R197">
    <cfRule type="cellIs" dxfId="94" priority="92" stopIfTrue="1" operator="equal">
      <formula>"Non totalisé"</formula>
    </cfRule>
    <cfRule type="cellIs" dxfId="93" priority="93" stopIfTrue="1" operator="equal">
      <formula>"Variante"</formula>
    </cfRule>
    <cfRule type="cellIs" dxfId="92" priority="94" stopIfTrue="1" operator="equal">
      <formula>"Option"</formula>
    </cfRule>
  </conditionalFormatting>
  <conditionalFormatting sqref="Q197">
    <cfRule type="cellIs" dxfId="91" priority="95" stopIfTrue="1" operator="equal">
      <formula>"A calculer"</formula>
    </cfRule>
  </conditionalFormatting>
  <conditionalFormatting sqref="R199">
    <cfRule type="cellIs" dxfId="90" priority="88" stopIfTrue="1" operator="equal">
      <formula>"Non totalisé"</formula>
    </cfRule>
    <cfRule type="cellIs" dxfId="89" priority="89" stopIfTrue="1" operator="equal">
      <formula>"Variante"</formula>
    </cfRule>
    <cfRule type="cellIs" dxfId="88" priority="90" stopIfTrue="1" operator="equal">
      <formula>"Option"</formula>
    </cfRule>
  </conditionalFormatting>
  <conditionalFormatting sqref="Q199">
    <cfRule type="cellIs" dxfId="87" priority="91" stopIfTrue="1" operator="equal">
      <formula>"A calculer"</formula>
    </cfRule>
  </conditionalFormatting>
  <conditionalFormatting sqref="R187">
    <cfRule type="cellIs" dxfId="86" priority="84" stopIfTrue="1" operator="equal">
      <formula>"Non totalisé"</formula>
    </cfRule>
    <cfRule type="cellIs" dxfId="85" priority="85" stopIfTrue="1" operator="equal">
      <formula>"Variante"</formula>
    </cfRule>
    <cfRule type="cellIs" dxfId="84" priority="86" stopIfTrue="1" operator="equal">
      <formula>"Option"</formula>
    </cfRule>
  </conditionalFormatting>
  <conditionalFormatting sqref="Q187">
    <cfRule type="cellIs" dxfId="83" priority="87" stopIfTrue="1" operator="equal">
      <formula>"A calculer"</formula>
    </cfRule>
  </conditionalFormatting>
  <conditionalFormatting sqref="R179">
    <cfRule type="cellIs" dxfId="82" priority="80" stopIfTrue="1" operator="equal">
      <formula>"Non totalisé"</formula>
    </cfRule>
    <cfRule type="cellIs" dxfId="81" priority="81" stopIfTrue="1" operator="equal">
      <formula>"Variante"</formula>
    </cfRule>
    <cfRule type="cellIs" dxfId="80" priority="82" stopIfTrue="1" operator="equal">
      <formula>"Option"</formula>
    </cfRule>
  </conditionalFormatting>
  <conditionalFormatting sqref="Q179">
    <cfRule type="cellIs" dxfId="79" priority="83" stopIfTrue="1" operator="equal">
      <formula>"A calculer"</formula>
    </cfRule>
  </conditionalFormatting>
  <conditionalFormatting sqref="R180">
    <cfRule type="cellIs" dxfId="78" priority="76" stopIfTrue="1" operator="equal">
      <formula>"Non totalisé"</formula>
    </cfRule>
    <cfRule type="cellIs" dxfId="77" priority="77" stopIfTrue="1" operator="equal">
      <formula>"Variante"</formula>
    </cfRule>
    <cfRule type="cellIs" dxfId="76" priority="78" stopIfTrue="1" operator="equal">
      <formula>"Option"</formula>
    </cfRule>
  </conditionalFormatting>
  <conditionalFormatting sqref="Q180">
    <cfRule type="cellIs" dxfId="75" priority="79" stopIfTrue="1" operator="equal">
      <formula>"A calculer"</formula>
    </cfRule>
  </conditionalFormatting>
  <conditionalFormatting sqref="R192">
    <cfRule type="cellIs" dxfId="74" priority="72" stopIfTrue="1" operator="equal">
      <formula>"Non totalisé"</formula>
    </cfRule>
    <cfRule type="cellIs" dxfId="73" priority="73" stopIfTrue="1" operator="equal">
      <formula>"Variante"</formula>
    </cfRule>
    <cfRule type="cellIs" dxfId="72" priority="74" stopIfTrue="1" operator="equal">
      <formula>"Option"</formula>
    </cfRule>
  </conditionalFormatting>
  <conditionalFormatting sqref="Q192">
    <cfRule type="cellIs" dxfId="71" priority="75" stopIfTrue="1" operator="equal">
      <formula>"A calculer"</formula>
    </cfRule>
  </conditionalFormatting>
  <conditionalFormatting sqref="R193">
    <cfRule type="cellIs" dxfId="70" priority="68" stopIfTrue="1" operator="equal">
      <formula>"Non totalisé"</formula>
    </cfRule>
    <cfRule type="cellIs" dxfId="69" priority="69" stopIfTrue="1" operator="equal">
      <formula>"Variante"</formula>
    </cfRule>
    <cfRule type="cellIs" dxfId="68" priority="70" stopIfTrue="1" operator="equal">
      <formula>"Option"</formula>
    </cfRule>
  </conditionalFormatting>
  <conditionalFormatting sqref="Q193:Q194">
    <cfRule type="cellIs" dxfId="67" priority="71" stopIfTrue="1" operator="equal">
      <formula>"A calculer"</formula>
    </cfRule>
  </conditionalFormatting>
  <conditionalFormatting sqref="R157">
    <cfRule type="cellIs" dxfId="66" priority="64" stopIfTrue="1" operator="equal">
      <formula>"Non totalisé"</formula>
    </cfRule>
    <cfRule type="cellIs" dxfId="65" priority="65" stopIfTrue="1" operator="equal">
      <formula>"Variante"</formula>
    </cfRule>
    <cfRule type="cellIs" dxfId="64" priority="66" stopIfTrue="1" operator="equal">
      <formula>"Option"</formula>
    </cfRule>
  </conditionalFormatting>
  <conditionalFormatting sqref="Q157">
    <cfRule type="cellIs" dxfId="63" priority="67" stopIfTrue="1" operator="equal">
      <formula>"A calculer"</formula>
    </cfRule>
  </conditionalFormatting>
  <conditionalFormatting sqref="R151">
    <cfRule type="cellIs" dxfId="62" priority="60" stopIfTrue="1" operator="equal">
      <formula>"Non totalisé"</formula>
    </cfRule>
    <cfRule type="cellIs" dxfId="61" priority="61" stopIfTrue="1" operator="equal">
      <formula>"Variante"</formula>
    </cfRule>
    <cfRule type="cellIs" dxfId="60" priority="62" stopIfTrue="1" operator="equal">
      <formula>"Option"</formula>
    </cfRule>
  </conditionalFormatting>
  <conditionalFormatting sqref="Q151">
    <cfRule type="cellIs" dxfId="59" priority="63" stopIfTrue="1" operator="equal">
      <formula>"A calculer"</formula>
    </cfRule>
  </conditionalFormatting>
  <conditionalFormatting sqref="R161">
    <cfRule type="cellIs" dxfId="58" priority="56" stopIfTrue="1" operator="equal">
      <formula>"Non totalisé"</formula>
    </cfRule>
    <cfRule type="cellIs" dxfId="57" priority="57" stopIfTrue="1" operator="equal">
      <formula>"Variante"</formula>
    </cfRule>
    <cfRule type="cellIs" dxfId="56" priority="58" stopIfTrue="1" operator="equal">
      <formula>"Option"</formula>
    </cfRule>
  </conditionalFormatting>
  <conditionalFormatting sqref="Q161">
    <cfRule type="cellIs" dxfId="55" priority="59" stopIfTrue="1" operator="equal">
      <formula>"A calculer"</formula>
    </cfRule>
  </conditionalFormatting>
  <conditionalFormatting sqref="R175">
    <cfRule type="cellIs" dxfId="54" priority="52" stopIfTrue="1" operator="equal">
      <formula>"Non totalisé"</formula>
    </cfRule>
    <cfRule type="cellIs" dxfId="53" priority="53" stopIfTrue="1" operator="equal">
      <formula>"Variante"</formula>
    </cfRule>
    <cfRule type="cellIs" dxfId="52" priority="54" stopIfTrue="1" operator="equal">
      <formula>"Option"</formula>
    </cfRule>
  </conditionalFormatting>
  <conditionalFormatting sqref="Q175:Q176">
    <cfRule type="cellIs" dxfId="51" priority="55" stopIfTrue="1" operator="equal">
      <formula>"A calculer"</formula>
    </cfRule>
  </conditionalFormatting>
  <conditionalFormatting sqref="R174">
    <cfRule type="cellIs" dxfId="50" priority="48" stopIfTrue="1" operator="equal">
      <formula>"Non totalisé"</formula>
    </cfRule>
    <cfRule type="cellIs" dxfId="49" priority="49" stopIfTrue="1" operator="equal">
      <formula>"Variante"</formula>
    </cfRule>
    <cfRule type="cellIs" dxfId="48" priority="50" stopIfTrue="1" operator="equal">
      <formula>"Option"</formula>
    </cfRule>
  </conditionalFormatting>
  <conditionalFormatting sqref="Q174">
    <cfRule type="cellIs" dxfId="47" priority="51" stopIfTrue="1" operator="equal">
      <formula>"A calculer"</formula>
    </cfRule>
  </conditionalFormatting>
  <conditionalFormatting sqref="R215">
    <cfRule type="cellIs" dxfId="46" priority="45" stopIfTrue="1" operator="equal">
      <formula>"Non totalisé"</formula>
    </cfRule>
    <cfRule type="cellIs" dxfId="45" priority="46" stopIfTrue="1" operator="equal">
      <formula>"Variante"</formula>
    </cfRule>
    <cfRule type="cellIs" dxfId="44" priority="47" stopIfTrue="1" operator="equal">
      <formula>"Option"</formula>
    </cfRule>
  </conditionalFormatting>
  <conditionalFormatting sqref="R255">
    <cfRule type="cellIs" dxfId="43" priority="42" stopIfTrue="1" operator="equal">
      <formula>"Non totalisé"</formula>
    </cfRule>
    <cfRule type="cellIs" dxfId="42" priority="43" stopIfTrue="1" operator="equal">
      <formula>"Variante"</formula>
    </cfRule>
    <cfRule type="cellIs" dxfId="41" priority="44" stopIfTrue="1" operator="equal">
      <formula>"Option"</formula>
    </cfRule>
  </conditionalFormatting>
  <conditionalFormatting sqref="R214">
    <cfRule type="cellIs" dxfId="40" priority="39" stopIfTrue="1" operator="equal">
      <formula>"Non totalisé"</formula>
    </cfRule>
    <cfRule type="cellIs" dxfId="39" priority="40" stopIfTrue="1" operator="equal">
      <formula>"Variante"</formula>
    </cfRule>
    <cfRule type="cellIs" dxfId="38" priority="41" stopIfTrue="1" operator="equal">
      <formula>"Option"</formula>
    </cfRule>
  </conditionalFormatting>
  <conditionalFormatting sqref="R194">
    <cfRule type="cellIs" dxfId="37" priority="36" stopIfTrue="1" operator="equal">
      <formula>"Non totalisé"</formula>
    </cfRule>
    <cfRule type="cellIs" dxfId="36" priority="37" stopIfTrue="1" operator="equal">
      <formula>"Variante"</formula>
    </cfRule>
    <cfRule type="cellIs" dxfId="35" priority="38" stopIfTrue="1" operator="equal">
      <formula>"Option"</formula>
    </cfRule>
  </conditionalFormatting>
  <conditionalFormatting sqref="R176">
    <cfRule type="cellIs" dxfId="34" priority="33" stopIfTrue="1" operator="equal">
      <formula>"Non totalisé"</formula>
    </cfRule>
    <cfRule type="cellIs" dxfId="33" priority="34" stopIfTrue="1" operator="equal">
      <formula>"Variante"</formula>
    </cfRule>
    <cfRule type="cellIs" dxfId="32" priority="35" stopIfTrue="1" operator="equal">
      <formula>"Option"</formula>
    </cfRule>
  </conditionalFormatting>
  <conditionalFormatting sqref="R148">
    <cfRule type="cellIs" dxfId="31" priority="30" stopIfTrue="1" operator="equal">
      <formula>"Non totalisé"</formula>
    </cfRule>
    <cfRule type="cellIs" dxfId="30" priority="31" stopIfTrue="1" operator="equal">
      <formula>"Variante"</formula>
    </cfRule>
    <cfRule type="cellIs" dxfId="29" priority="32" stopIfTrue="1" operator="equal">
      <formula>"Option"</formula>
    </cfRule>
  </conditionalFormatting>
  <conditionalFormatting sqref="R125">
    <cfRule type="cellIs" dxfId="28" priority="27" stopIfTrue="1" operator="equal">
      <formula>"Non totalisé"</formula>
    </cfRule>
    <cfRule type="cellIs" dxfId="27" priority="28" stopIfTrue="1" operator="equal">
      <formula>"Variante"</formula>
    </cfRule>
    <cfRule type="cellIs" dxfId="26" priority="29" stopIfTrue="1" operator="equal">
      <formula>"Option"</formula>
    </cfRule>
  </conditionalFormatting>
  <conditionalFormatting sqref="Q7:Q8">
    <cfRule type="cellIs" dxfId="25" priority="26" stopIfTrue="1" operator="equal">
      <formula>"A calculer"</formula>
    </cfRule>
  </conditionalFormatting>
  <conditionalFormatting sqref="Q19:Q25">
    <cfRule type="cellIs" dxfId="24" priority="25" stopIfTrue="1" operator="equal">
      <formula>"A calculer"</formula>
    </cfRule>
  </conditionalFormatting>
  <conditionalFormatting sqref="Q90:Q93">
    <cfRule type="cellIs" dxfId="23" priority="24" stopIfTrue="1" operator="equal">
      <formula>"A calculer"</formula>
    </cfRule>
  </conditionalFormatting>
  <conditionalFormatting sqref="Q109:Q110">
    <cfRule type="cellIs" dxfId="22" priority="23" stopIfTrue="1" operator="equal">
      <formula>"A calculer"</formula>
    </cfRule>
  </conditionalFormatting>
  <conditionalFormatting sqref="Q112">
    <cfRule type="cellIs" dxfId="21" priority="22" stopIfTrue="1" operator="equal">
      <formula>"A calculer"</formula>
    </cfRule>
  </conditionalFormatting>
  <conditionalFormatting sqref="Q124">
    <cfRule type="cellIs" dxfId="20" priority="21" stopIfTrue="1" operator="equal">
      <formula>"A calculer"</formula>
    </cfRule>
  </conditionalFormatting>
  <conditionalFormatting sqref="Q147">
    <cfRule type="cellIs" dxfId="19" priority="20" stopIfTrue="1" operator="equal">
      <formula>"A calculer"</formula>
    </cfRule>
  </conditionalFormatting>
  <conditionalFormatting sqref="Q159">
    <cfRule type="cellIs" dxfId="18" priority="19" stopIfTrue="1" operator="equal">
      <formula>"A calculer"</formula>
    </cfRule>
  </conditionalFormatting>
  <conditionalFormatting sqref="Q160">
    <cfRule type="cellIs" dxfId="17" priority="18" stopIfTrue="1" operator="equal">
      <formula>"A calculer"</formula>
    </cfRule>
  </conditionalFormatting>
  <conditionalFormatting sqref="Q191">
    <cfRule type="cellIs" dxfId="16" priority="17" stopIfTrue="1" operator="equal">
      <formula>"A calculer"</formula>
    </cfRule>
  </conditionalFormatting>
  <conditionalFormatting sqref="Q209:Q213">
    <cfRule type="cellIs" dxfId="15" priority="16" stopIfTrue="1" operator="equal">
      <formula>"A calculer"</formula>
    </cfRule>
  </conditionalFormatting>
  <conditionalFormatting sqref="Q242">
    <cfRule type="cellIs" dxfId="14" priority="15" stopIfTrue="1" operator="equal">
      <formula>"A calculer"</formula>
    </cfRule>
  </conditionalFormatting>
  <conditionalFormatting sqref="Q252">
    <cfRule type="cellIs" dxfId="13" priority="14" stopIfTrue="1" operator="equal">
      <formula>"A calculer"</formula>
    </cfRule>
  </conditionalFormatting>
  <conditionalFormatting sqref="Q254">
    <cfRule type="cellIs" dxfId="12" priority="13" stopIfTrue="1" operator="equal">
      <formula>"A calculer"</formula>
    </cfRule>
  </conditionalFormatting>
  <conditionalFormatting sqref="Q249">
    <cfRule type="cellIs" dxfId="11" priority="12" stopIfTrue="1" operator="equal">
      <formula>"A calculer"</formula>
    </cfRule>
  </conditionalFormatting>
  <conditionalFormatting sqref="Q250">
    <cfRule type="cellIs" dxfId="10" priority="11" stopIfTrue="1" operator="equal">
      <formula>"A calculer"</formula>
    </cfRule>
  </conditionalFormatting>
  <conditionalFormatting sqref="R25">
    <cfRule type="cellIs" dxfId="9" priority="8" stopIfTrue="1" operator="equal">
      <formula>"Non totalisé"</formula>
    </cfRule>
    <cfRule type="cellIs" dxfId="8" priority="9" stopIfTrue="1" operator="equal">
      <formula>"Variante"</formula>
    </cfRule>
    <cfRule type="cellIs" dxfId="7" priority="10" stopIfTrue="1" operator="equal">
      <formula>"Option"</formula>
    </cfRule>
  </conditionalFormatting>
  <conditionalFormatting sqref="R116">
    <cfRule type="cellIs" dxfId="6" priority="5" stopIfTrue="1" operator="equal">
      <formula>"Non totalisé"</formula>
    </cfRule>
    <cfRule type="cellIs" dxfId="5" priority="6" stopIfTrue="1" operator="equal">
      <formula>"Variante"</formula>
    </cfRule>
    <cfRule type="cellIs" dxfId="4" priority="7" stopIfTrue="1" operator="equal">
      <formula>"Option"</formula>
    </cfRule>
  </conditionalFormatting>
  <conditionalFormatting sqref="R106">
    <cfRule type="cellIs" dxfId="3" priority="1" stopIfTrue="1" operator="equal">
      <formula>"Non totalisé"</formula>
    </cfRule>
    <cfRule type="cellIs" dxfId="2" priority="2" stopIfTrue="1" operator="equal">
      <formula>"Variante"</formula>
    </cfRule>
    <cfRule type="cellIs" dxfId="1" priority="3" stopIfTrue="1" operator="equal">
      <formula>"Option"</formula>
    </cfRule>
  </conditionalFormatting>
  <conditionalFormatting sqref="Q106">
    <cfRule type="cellIs" dxfId="0" priority="4" stopIfTrue="1" operator="equal">
      <formula>"A calculer"</formula>
    </cfRule>
  </conditionalFormatting>
  <pageMargins left="0.7" right="0.7" top="0.75" bottom="0.75" header="0.3" footer="0.3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DPGF</vt:lpstr>
      <vt:lpstr>QUANTITE_DPGF</vt:lpstr>
      <vt:lpstr>PTHT_DPGF</vt:lpstr>
      <vt:lpstr>DPGF!Impression_des_titres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b.lerol</dc:creator>
  <cp:lastModifiedBy>anonyme</cp:lastModifiedBy>
  <cp:lastPrinted>2018-11-09T22:16:52Z</cp:lastPrinted>
  <dcterms:created xsi:type="dcterms:W3CDTF">2005-02-10T10:20:05Z</dcterms:created>
  <dcterms:modified xsi:type="dcterms:W3CDTF">2018-11-13T04:46:24Z</dcterms:modified>
</cp:coreProperties>
</file>