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updateLinks="never" codeName="ThisWorkbook"/>
  <bookViews>
    <workbookView xWindow="0" yWindow="0" windowWidth="23256" windowHeight="8772" tabRatio="929" activeTab="2"/>
  </bookViews>
  <sheets>
    <sheet name="Liste Nominative" sheetId="2" r:id="rId1"/>
    <sheet name="Bulletin de Notes" sheetId="8" r:id="rId2"/>
    <sheet name="Relevé de Notes 1er Trimestre" sheetId="3" r:id="rId3"/>
    <sheet name="Relevé de Notes 2° Trimestre" sheetId="13" r:id="rId4"/>
    <sheet name="Relevé de Notes 3° Trimestre" sheetId="14" r:id="rId5"/>
    <sheet name="datas" sheetId="10" r:id="rId6"/>
  </sheets>
  <functionGroups/>
  <externalReferences>
    <externalReference r:id="rId7"/>
  </externalReferences>
  <definedNames>
    <definedName name="bull">'Liste Nominative'!$H$3:$L$5</definedName>
    <definedName name="Dakar">'Liste Nominative'!$R$23:$R$30</definedName>
    <definedName name="Diourbel">'Liste Nominative'!$V$23:$V$30</definedName>
    <definedName name="Fatick">'Liste Nominative'!$W$23:$W$30</definedName>
    <definedName name="IA">[1]Feuil1!$P$4:$P$6</definedName>
    <definedName name="IEF">[1]Feuil1!$P$9:$P$12</definedName>
    <definedName name="Kaffrine">'Liste Nominative'!$AG$23:$AG$30</definedName>
    <definedName name="Kaolack">'Liste Nominative'!$X$23:$X$30</definedName>
    <definedName name="Kédougou">'Liste Nominative'!$AF$23:$AF$30</definedName>
    <definedName name="Kolda">'Liste Nominative'!$AA$23:$AA$30</definedName>
    <definedName name="Liste_de_IA" localSheetId="3">#REF!</definedName>
    <definedName name="Liste_de_IA" localSheetId="4">#REF!</definedName>
    <definedName name="Liste_de_IA">#REF!</definedName>
    <definedName name="liste1">[1]Feuil1!$J$4:$J$49</definedName>
    <definedName name="Louga">'Liste Nominative'!$AB$23:$AB$30</definedName>
    <definedName name="Matam">'Liste Nominative'!$AC$23:$AC$30</definedName>
    <definedName name="Pikine_Guédiawaye">'Liste Nominative'!$S$23:$S$30</definedName>
    <definedName name="Rufisque">'Liste Nominative'!$T$23:$T$30</definedName>
    <definedName name="Saint_Louis">'Liste Nominative'!$Z$23:$Z$30</definedName>
    <definedName name="Sedhiou">'Liste Nominative'!$AD$23:$AD$30</definedName>
    <definedName name="Tambacounda">'Liste Nominative'!$AE$23:$AE$30</definedName>
    <definedName name="Thies">'Liste Nominative'!$U$23:$U$30</definedName>
    <definedName name="Ziguinchor">'Liste Nominative'!$Y$23:$Y$30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8"/>
  <c r="B12"/>
  <c r="H11"/>
  <c r="D11"/>
  <c r="O12" i="3"/>
  <c r="F27" i="8"/>
  <c r="F26"/>
  <c r="O18" i="13"/>
  <c r="O30" i="3"/>
  <c r="B19" i="13"/>
  <c r="B28"/>
  <c r="B37"/>
  <c r="B45"/>
  <c r="B53"/>
  <c r="B61"/>
  <c r="B69"/>
  <c r="B77"/>
  <c r="B85"/>
  <c r="B93"/>
  <c r="B101"/>
  <c r="B109"/>
  <c r="B117"/>
  <c r="B125"/>
  <c r="B133"/>
  <c r="B141"/>
  <c r="B149"/>
  <c r="B157"/>
  <c r="B165"/>
  <c r="B173"/>
  <c r="B181"/>
  <c r="B189"/>
  <c r="B197"/>
  <c r="B205"/>
  <c r="C17" i="3"/>
  <c r="C26"/>
  <c r="C35"/>
  <c r="C43"/>
  <c r="C51"/>
  <c r="C59"/>
  <c r="C67"/>
  <c r="C83"/>
  <c r="C99"/>
  <c r="C115"/>
  <c r="C131"/>
  <c r="C147"/>
  <c r="C163"/>
  <c r="C179"/>
  <c r="C195"/>
  <c r="C211"/>
  <c r="A13" i="14"/>
  <c r="C13" s="1"/>
  <c r="A14"/>
  <c r="B14" s="1"/>
  <c r="A15"/>
  <c r="C15" s="1"/>
  <c r="A16"/>
  <c r="O16" s="1"/>
  <c r="A17"/>
  <c r="C17" s="1"/>
  <c r="A18"/>
  <c r="B18" s="1"/>
  <c r="A19"/>
  <c r="C19" s="1"/>
  <c r="A20"/>
  <c r="O20" s="1"/>
  <c r="A22"/>
  <c r="C22" s="1"/>
  <c r="A23"/>
  <c r="O23" s="1"/>
  <c r="A24"/>
  <c r="O24" s="1"/>
  <c r="A25"/>
  <c r="O25" s="1"/>
  <c r="A26"/>
  <c r="C26" s="1"/>
  <c r="A27"/>
  <c r="O27" s="1"/>
  <c r="A28"/>
  <c r="O28" s="1"/>
  <c r="A29"/>
  <c r="C29" s="1"/>
  <c r="A30"/>
  <c r="C30" s="1"/>
  <c r="A31"/>
  <c r="O31" s="1"/>
  <c r="A32"/>
  <c r="O32" s="1"/>
  <c r="A33"/>
  <c r="C33" s="1"/>
  <c r="A35"/>
  <c r="C35" s="1"/>
  <c r="A36"/>
  <c r="O36" s="1"/>
  <c r="A37"/>
  <c r="C37" s="1"/>
  <c r="A38"/>
  <c r="O38" s="1"/>
  <c r="A39"/>
  <c r="C39" s="1"/>
  <c r="A40"/>
  <c r="O40" s="1"/>
  <c r="A41"/>
  <c r="C41" s="1"/>
  <c r="A42"/>
  <c r="C42" s="1"/>
  <c r="A43"/>
  <c r="C43" s="1"/>
  <c r="A44"/>
  <c r="O44" s="1"/>
  <c r="A45"/>
  <c r="C45" s="1"/>
  <c r="A46"/>
  <c r="O46" s="1"/>
  <c r="A47"/>
  <c r="C47" s="1"/>
  <c r="A48"/>
  <c r="O48" s="1"/>
  <c r="A49"/>
  <c r="C49" s="1"/>
  <c r="A50"/>
  <c r="O50" s="1"/>
  <c r="A51"/>
  <c r="C51" s="1"/>
  <c r="A52"/>
  <c r="O52" s="1"/>
  <c r="A53"/>
  <c r="C53" s="1"/>
  <c r="A54"/>
  <c r="C54" s="1"/>
  <c r="A55"/>
  <c r="C55" s="1"/>
  <c r="A56"/>
  <c r="O56" s="1"/>
  <c r="A57"/>
  <c r="C57" s="1"/>
  <c r="A58"/>
  <c r="O58" s="1"/>
  <c r="A59"/>
  <c r="C59" s="1"/>
  <c r="A60"/>
  <c r="O60" s="1"/>
  <c r="A61"/>
  <c r="C61" s="1"/>
  <c r="A62"/>
  <c r="O62" s="1"/>
  <c r="A63"/>
  <c r="C63" s="1"/>
  <c r="A64"/>
  <c r="O64" s="1"/>
  <c r="A65"/>
  <c r="C65" s="1"/>
  <c r="A66"/>
  <c r="C66" s="1"/>
  <c r="A67"/>
  <c r="C67" s="1"/>
  <c r="A68"/>
  <c r="O68" s="1"/>
  <c r="A69"/>
  <c r="C69" s="1"/>
  <c r="A70"/>
  <c r="O70" s="1"/>
  <c r="A71"/>
  <c r="C71" s="1"/>
  <c r="A72"/>
  <c r="O72" s="1"/>
  <c r="A73"/>
  <c r="C73" s="1"/>
  <c r="A74"/>
  <c r="O74" s="1"/>
  <c r="A75"/>
  <c r="C75" s="1"/>
  <c r="A76"/>
  <c r="O76" s="1"/>
  <c r="A77"/>
  <c r="C77" s="1"/>
  <c r="A78"/>
  <c r="C78" s="1"/>
  <c r="A79"/>
  <c r="C79" s="1"/>
  <c r="A80"/>
  <c r="O80" s="1"/>
  <c r="A81"/>
  <c r="C81" s="1"/>
  <c r="A82"/>
  <c r="O82" s="1"/>
  <c r="A83"/>
  <c r="C83" s="1"/>
  <c r="A84"/>
  <c r="O84" s="1"/>
  <c r="A85"/>
  <c r="C85" s="1"/>
  <c r="A86"/>
  <c r="O86" s="1"/>
  <c r="A87"/>
  <c r="C87" s="1"/>
  <c r="A88"/>
  <c r="O88" s="1"/>
  <c r="A89"/>
  <c r="C89" s="1"/>
  <c r="A90"/>
  <c r="C90" s="1"/>
  <c r="A91"/>
  <c r="C91" s="1"/>
  <c r="A92"/>
  <c r="O92" s="1"/>
  <c r="A93"/>
  <c r="C93" s="1"/>
  <c r="A94"/>
  <c r="O94" s="1"/>
  <c r="A95"/>
  <c r="C95" s="1"/>
  <c r="A96"/>
  <c r="O96" s="1"/>
  <c r="A97"/>
  <c r="C97" s="1"/>
  <c r="A98"/>
  <c r="O98" s="1"/>
  <c r="A99"/>
  <c r="C99" s="1"/>
  <c r="A100"/>
  <c r="O100" s="1"/>
  <c r="A101"/>
  <c r="C101" s="1"/>
  <c r="A102"/>
  <c r="B102" s="1"/>
  <c r="A103"/>
  <c r="C103" s="1"/>
  <c r="A104"/>
  <c r="O104" s="1"/>
  <c r="A105"/>
  <c r="C105" s="1"/>
  <c r="A106"/>
  <c r="O106" s="1"/>
  <c r="A107"/>
  <c r="C107" s="1"/>
  <c r="A108"/>
  <c r="O108" s="1"/>
  <c r="A109"/>
  <c r="C109" s="1"/>
  <c r="A110"/>
  <c r="C110" s="1"/>
  <c r="A111"/>
  <c r="C111" s="1"/>
  <c r="A112"/>
  <c r="O112" s="1"/>
  <c r="A113"/>
  <c r="C113" s="1"/>
  <c r="A114"/>
  <c r="C114" s="1"/>
  <c r="A115"/>
  <c r="C115" s="1"/>
  <c r="A116"/>
  <c r="O116" s="1"/>
  <c r="A117"/>
  <c r="C117" s="1"/>
  <c r="A118"/>
  <c r="O118" s="1"/>
  <c r="A119"/>
  <c r="C119" s="1"/>
  <c r="A120"/>
  <c r="O120" s="1"/>
  <c r="A121"/>
  <c r="C121" s="1"/>
  <c r="A122"/>
  <c r="C122" s="1"/>
  <c r="A123"/>
  <c r="C123" s="1"/>
  <c r="A124"/>
  <c r="O124" s="1"/>
  <c r="A125"/>
  <c r="C125" s="1"/>
  <c r="A126"/>
  <c r="O126" s="1"/>
  <c r="A127"/>
  <c r="C127" s="1"/>
  <c r="A128"/>
  <c r="O128" s="1"/>
  <c r="A129"/>
  <c r="C129" s="1"/>
  <c r="A130"/>
  <c r="O130" s="1"/>
  <c r="A131"/>
  <c r="C131" s="1"/>
  <c r="A132"/>
  <c r="O132" s="1"/>
  <c r="A133"/>
  <c r="C133" s="1"/>
  <c r="A134"/>
  <c r="B134" s="1"/>
  <c r="A135"/>
  <c r="C135" s="1"/>
  <c r="A136"/>
  <c r="O136" s="1"/>
  <c r="A137"/>
  <c r="C137" s="1"/>
  <c r="A138"/>
  <c r="O138" s="1"/>
  <c r="A139"/>
  <c r="C139" s="1"/>
  <c r="A140"/>
  <c r="O140" s="1"/>
  <c r="A141"/>
  <c r="C141" s="1"/>
  <c r="A142"/>
  <c r="O142" s="1"/>
  <c r="A143"/>
  <c r="C143" s="1"/>
  <c r="A144"/>
  <c r="O144" s="1"/>
  <c r="A145"/>
  <c r="C145" s="1"/>
  <c r="A146"/>
  <c r="B146" s="1"/>
  <c r="A147"/>
  <c r="C147" s="1"/>
  <c r="A148"/>
  <c r="O148" s="1"/>
  <c r="A149"/>
  <c r="C149" s="1"/>
  <c r="A150"/>
  <c r="O150" s="1"/>
  <c r="A151"/>
  <c r="C151" s="1"/>
  <c r="A152"/>
  <c r="O152" s="1"/>
  <c r="A153"/>
  <c r="C153" s="1"/>
  <c r="A154"/>
  <c r="C154" s="1"/>
  <c r="A155"/>
  <c r="C155" s="1"/>
  <c r="A156"/>
  <c r="O156" s="1"/>
  <c r="A157"/>
  <c r="C157" s="1"/>
  <c r="A158"/>
  <c r="C158" s="1"/>
  <c r="A159"/>
  <c r="C159" s="1"/>
  <c r="A160"/>
  <c r="O160" s="1"/>
  <c r="A161"/>
  <c r="C161" s="1"/>
  <c r="A162"/>
  <c r="O162" s="1"/>
  <c r="A163"/>
  <c r="C163" s="1"/>
  <c r="A164"/>
  <c r="O164" s="1"/>
  <c r="A165"/>
  <c r="C165" s="1"/>
  <c r="A166"/>
  <c r="C166" s="1"/>
  <c r="A167"/>
  <c r="C167" s="1"/>
  <c r="A168"/>
  <c r="O168" s="1"/>
  <c r="A169"/>
  <c r="C169" s="1"/>
  <c r="A170"/>
  <c r="C170" s="1"/>
  <c r="A171"/>
  <c r="C171" s="1"/>
  <c r="A172"/>
  <c r="O172" s="1"/>
  <c r="A173"/>
  <c r="C173" s="1"/>
  <c r="A174"/>
  <c r="O174" s="1"/>
  <c r="A175"/>
  <c r="C175" s="1"/>
  <c r="A176"/>
  <c r="O176" s="1"/>
  <c r="A177"/>
  <c r="C177" s="1"/>
  <c r="A178"/>
  <c r="C178" s="1"/>
  <c r="A179"/>
  <c r="C179" s="1"/>
  <c r="A180"/>
  <c r="O180" s="1"/>
  <c r="A181"/>
  <c r="C181" s="1"/>
  <c r="A182"/>
  <c r="B182" s="1"/>
  <c r="A183"/>
  <c r="C183" s="1"/>
  <c r="A184"/>
  <c r="O184" s="1"/>
  <c r="A185"/>
  <c r="C185" s="1"/>
  <c r="A186"/>
  <c r="O186" s="1"/>
  <c r="A187"/>
  <c r="C187" s="1"/>
  <c r="A188"/>
  <c r="O188" s="1"/>
  <c r="A189"/>
  <c r="C189" s="1"/>
  <c r="A190"/>
  <c r="O190" s="1"/>
  <c r="A191"/>
  <c r="C191" s="1"/>
  <c r="A192"/>
  <c r="O192" s="1"/>
  <c r="A193"/>
  <c r="C193" s="1"/>
  <c r="A194"/>
  <c r="C194" s="1"/>
  <c r="A195"/>
  <c r="C195" s="1"/>
  <c r="A196"/>
  <c r="O196" s="1"/>
  <c r="A197"/>
  <c r="C197" s="1"/>
  <c r="A198"/>
  <c r="O198" s="1"/>
  <c r="A199"/>
  <c r="C199" s="1"/>
  <c r="A200"/>
  <c r="O200" s="1"/>
  <c r="A201"/>
  <c r="C201" s="1"/>
  <c r="A202"/>
  <c r="C202" s="1"/>
  <c r="A203"/>
  <c r="C203" s="1"/>
  <c r="A204"/>
  <c r="O204" s="1"/>
  <c r="A205"/>
  <c r="C205" s="1"/>
  <c r="A206"/>
  <c r="C206" s="1"/>
  <c r="A207"/>
  <c r="C207" s="1"/>
  <c r="A208"/>
  <c r="O208" s="1"/>
  <c r="A209"/>
  <c r="C209" s="1"/>
  <c r="A210"/>
  <c r="O210" s="1"/>
  <c r="A211"/>
  <c r="C211" s="1"/>
  <c r="A13" i="13"/>
  <c r="C13" s="1"/>
  <c r="A14"/>
  <c r="B14" s="1"/>
  <c r="A15"/>
  <c r="O15" s="1"/>
  <c r="A16"/>
  <c r="O16" s="1"/>
  <c r="A17"/>
  <c r="C17" s="1"/>
  <c r="A18"/>
  <c r="B18" s="1"/>
  <c r="A19"/>
  <c r="O19" s="1"/>
  <c r="A20"/>
  <c r="O20" s="1"/>
  <c r="A22"/>
  <c r="C22" s="1"/>
  <c r="A23"/>
  <c r="B23" s="1"/>
  <c r="A24"/>
  <c r="O24" s="1"/>
  <c r="A25"/>
  <c r="B25" s="1"/>
  <c r="A26"/>
  <c r="C26" s="1"/>
  <c r="A27"/>
  <c r="B27" s="1"/>
  <c r="A28"/>
  <c r="O28" s="1"/>
  <c r="A29"/>
  <c r="B29" s="1"/>
  <c r="A30"/>
  <c r="C30" s="1"/>
  <c r="A31"/>
  <c r="B31" s="1"/>
  <c r="A32"/>
  <c r="O32" s="1"/>
  <c r="A33"/>
  <c r="B33" s="1"/>
  <c r="A35"/>
  <c r="O35" s="1"/>
  <c r="A36"/>
  <c r="O36" s="1"/>
  <c r="A37"/>
  <c r="C37" s="1"/>
  <c r="A38"/>
  <c r="B38" s="1"/>
  <c r="A39"/>
  <c r="O39" s="1"/>
  <c r="A40"/>
  <c r="O40" s="1"/>
  <c r="A41"/>
  <c r="C41" s="1"/>
  <c r="A42"/>
  <c r="B42" s="1"/>
  <c r="A43"/>
  <c r="O43" s="1"/>
  <c r="A44"/>
  <c r="O44" s="1"/>
  <c r="A45"/>
  <c r="C45" s="1"/>
  <c r="A46"/>
  <c r="B46" s="1"/>
  <c r="A47"/>
  <c r="O47" s="1"/>
  <c r="A48"/>
  <c r="O48" s="1"/>
  <c r="A49"/>
  <c r="C49" s="1"/>
  <c r="A50"/>
  <c r="B50" s="1"/>
  <c r="A51"/>
  <c r="O51" s="1"/>
  <c r="A52"/>
  <c r="O52" s="1"/>
  <c r="A53"/>
  <c r="C53" s="1"/>
  <c r="A54"/>
  <c r="B54" s="1"/>
  <c r="A55"/>
  <c r="O55" s="1"/>
  <c r="A56"/>
  <c r="O56" s="1"/>
  <c r="A57"/>
  <c r="C57" s="1"/>
  <c r="A58"/>
  <c r="B58" s="1"/>
  <c r="A59"/>
  <c r="O59" s="1"/>
  <c r="A60"/>
  <c r="O60" s="1"/>
  <c r="A61"/>
  <c r="C61" s="1"/>
  <c r="A62"/>
  <c r="B62" s="1"/>
  <c r="A63"/>
  <c r="O63" s="1"/>
  <c r="A64"/>
  <c r="O64" s="1"/>
  <c r="A65"/>
  <c r="C65" s="1"/>
  <c r="A66"/>
  <c r="B66" s="1"/>
  <c r="A67"/>
  <c r="O67" s="1"/>
  <c r="A68"/>
  <c r="O68" s="1"/>
  <c r="A69"/>
  <c r="C69" s="1"/>
  <c r="A70"/>
  <c r="B70" s="1"/>
  <c r="A71"/>
  <c r="O71" s="1"/>
  <c r="A72"/>
  <c r="O72" s="1"/>
  <c r="A73"/>
  <c r="C73" s="1"/>
  <c r="A74"/>
  <c r="B74" s="1"/>
  <c r="A75"/>
  <c r="O75" s="1"/>
  <c r="A76"/>
  <c r="O76" s="1"/>
  <c r="A77"/>
  <c r="C77" s="1"/>
  <c r="A78"/>
  <c r="B78" s="1"/>
  <c r="A79"/>
  <c r="O79" s="1"/>
  <c r="A80"/>
  <c r="O80" s="1"/>
  <c r="A81"/>
  <c r="C81" s="1"/>
  <c r="A82"/>
  <c r="B82" s="1"/>
  <c r="A83"/>
  <c r="O83" s="1"/>
  <c r="A84"/>
  <c r="O84" s="1"/>
  <c r="A85"/>
  <c r="C85" s="1"/>
  <c r="A86"/>
  <c r="B86" s="1"/>
  <c r="A87"/>
  <c r="O87" s="1"/>
  <c r="A88"/>
  <c r="O88" s="1"/>
  <c r="A89"/>
  <c r="C89" s="1"/>
  <c r="A90"/>
  <c r="B90" s="1"/>
  <c r="A91"/>
  <c r="O91" s="1"/>
  <c r="A92"/>
  <c r="O92" s="1"/>
  <c r="A93"/>
  <c r="C93" s="1"/>
  <c r="A94"/>
  <c r="B94" s="1"/>
  <c r="A95"/>
  <c r="O95" s="1"/>
  <c r="A96"/>
  <c r="O96" s="1"/>
  <c r="A97"/>
  <c r="C97" s="1"/>
  <c r="A98"/>
  <c r="B98" s="1"/>
  <c r="A99"/>
  <c r="O99" s="1"/>
  <c r="A100"/>
  <c r="O100" s="1"/>
  <c r="A101"/>
  <c r="C101" s="1"/>
  <c r="A102"/>
  <c r="B102" s="1"/>
  <c r="A103"/>
  <c r="O103" s="1"/>
  <c r="A104"/>
  <c r="O104" s="1"/>
  <c r="A105"/>
  <c r="C105" s="1"/>
  <c r="A106"/>
  <c r="B106" s="1"/>
  <c r="A107"/>
  <c r="O107" s="1"/>
  <c r="A108"/>
  <c r="O108" s="1"/>
  <c r="A109"/>
  <c r="C109" s="1"/>
  <c r="A110"/>
  <c r="B110" s="1"/>
  <c r="A111"/>
  <c r="O111" s="1"/>
  <c r="A112"/>
  <c r="O112" s="1"/>
  <c r="A113"/>
  <c r="C113" s="1"/>
  <c r="A114"/>
  <c r="B114" s="1"/>
  <c r="A115"/>
  <c r="O115" s="1"/>
  <c r="A116"/>
  <c r="O116" s="1"/>
  <c r="A117"/>
  <c r="C117" s="1"/>
  <c r="A118"/>
  <c r="B118" s="1"/>
  <c r="A119"/>
  <c r="O119" s="1"/>
  <c r="A120"/>
  <c r="O120" s="1"/>
  <c r="A121"/>
  <c r="C121" s="1"/>
  <c r="A122"/>
  <c r="B122" s="1"/>
  <c r="A123"/>
  <c r="O123" s="1"/>
  <c r="A124"/>
  <c r="O124" s="1"/>
  <c r="A125"/>
  <c r="C125" s="1"/>
  <c r="A126"/>
  <c r="B126" s="1"/>
  <c r="A127"/>
  <c r="O127" s="1"/>
  <c r="A128"/>
  <c r="O128" s="1"/>
  <c r="A129"/>
  <c r="C129" s="1"/>
  <c r="A130"/>
  <c r="B130" s="1"/>
  <c r="A131"/>
  <c r="O131" s="1"/>
  <c r="A132"/>
  <c r="O132" s="1"/>
  <c r="A133"/>
  <c r="C133" s="1"/>
  <c r="A134"/>
  <c r="B134" s="1"/>
  <c r="A135"/>
  <c r="O135" s="1"/>
  <c r="A136"/>
  <c r="O136" s="1"/>
  <c r="A137"/>
  <c r="C137" s="1"/>
  <c r="A138"/>
  <c r="B138" s="1"/>
  <c r="A139"/>
  <c r="O139" s="1"/>
  <c r="A140"/>
  <c r="O140" s="1"/>
  <c r="A141"/>
  <c r="C141" s="1"/>
  <c r="A142"/>
  <c r="B142" s="1"/>
  <c r="A143"/>
  <c r="O143" s="1"/>
  <c r="A144"/>
  <c r="O144" s="1"/>
  <c r="A145"/>
  <c r="C145" s="1"/>
  <c r="A146"/>
  <c r="B146" s="1"/>
  <c r="A147"/>
  <c r="O147" s="1"/>
  <c r="A148"/>
  <c r="O148" s="1"/>
  <c r="A149"/>
  <c r="C149" s="1"/>
  <c r="A150"/>
  <c r="B150" s="1"/>
  <c r="A151"/>
  <c r="O151" s="1"/>
  <c r="A152"/>
  <c r="O152" s="1"/>
  <c r="A153"/>
  <c r="C153" s="1"/>
  <c r="A154"/>
  <c r="B154" s="1"/>
  <c r="A155"/>
  <c r="O155" s="1"/>
  <c r="A156"/>
  <c r="O156" s="1"/>
  <c r="A157"/>
  <c r="C157" s="1"/>
  <c r="A158"/>
  <c r="B158" s="1"/>
  <c r="A159"/>
  <c r="O159" s="1"/>
  <c r="A160"/>
  <c r="O160" s="1"/>
  <c r="A161"/>
  <c r="C161" s="1"/>
  <c r="A162"/>
  <c r="B162" s="1"/>
  <c r="A163"/>
  <c r="O163" s="1"/>
  <c r="A164"/>
  <c r="O164" s="1"/>
  <c r="A165"/>
  <c r="C165" s="1"/>
  <c r="A166"/>
  <c r="B166" s="1"/>
  <c r="A167"/>
  <c r="O167" s="1"/>
  <c r="A168"/>
  <c r="O168" s="1"/>
  <c r="A169"/>
  <c r="C169" s="1"/>
  <c r="A170"/>
  <c r="B170" s="1"/>
  <c r="A171"/>
  <c r="O171" s="1"/>
  <c r="A172"/>
  <c r="O172" s="1"/>
  <c r="A173"/>
  <c r="C173" s="1"/>
  <c r="A174"/>
  <c r="B174" s="1"/>
  <c r="A175"/>
  <c r="O175" s="1"/>
  <c r="A176"/>
  <c r="O176" s="1"/>
  <c r="A177"/>
  <c r="C177" s="1"/>
  <c r="A178"/>
  <c r="B178" s="1"/>
  <c r="A179"/>
  <c r="O179" s="1"/>
  <c r="A180"/>
  <c r="O180" s="1"/>
  <c r="A181"/>
  <c r="C181" s="1"/>
  <c r="A182"/>
  <c r="B182" s="1"/>
  <c r="A183"/>
  <c r="O183" s="1"/>
  <c r="A184"/>
  <c r="O184" s="1"/>
  <c r="A185"/>
  <c r="C185" s="1"/>
  <c r="A186"/>
  <c r="B186" s="1"/>
  <c r="A187"/>
  <c r="O187" s="1"/>
  <c r="A188"/>
  <c r="O188" s="1"/>
  <c r="A189"/>
  <c r="C189" s="1"/>
  <c r="A190"/>
  <c r="B190" s="1"/>
  <c r="A191"/>
  <c r="O191" s="1"/>
  <c r="A192"/>
  <c r="O192" s="1"/>
  <c r="A193"/>
  <c r="C193" s="1"/>
  <c r="A194"/>
  <c r="B194" s="1"/>
  <c r="A195"/>
  <c r="O195" s="1"/>
  <c r="A196"/>
  <c r="O196" s="1"/>
  <c r="A197"/>
  <c r="C197" s="1"/>
  <c r="A198"/>
  <c r="B198" s="1"/>
  <c r="A199"/>
  <c r="O199" s="1"/>
  <c r="A200"/>
  <c r="O200" s="1"/>
  <c r="A201"/>
  <c r="C201" s="1"/>
  <c r="A202"/>
  <c r="B202" s="1"/>
  <c r="A203"/>
  <c r="O203" s="1"/>
  <c r="A204"/>
  <c r="O204" s="1"/>
  <c r="A205"/>
  <c r="C205" s="1"/>
  <c r="A206"/>
  <c r="B206" s="1"/>
  <c r="A207"/>
  <c r="O207" s="1"/>
  <c r="A208"/>
  <c r="O208" s="1"/>
  <c r="A209"/>
  <c r="C209" s="1"/>
  <c r="A210"/>
  <c r="B210" s="1"/>
  <c r="A211"/>
  <c r="O211" s="1"/>
  <c r="A13" i="3"/>
  <c r="O13" s="1"/>
  <c r="A14"/>
  <c r="C14" s="1"/>
  <c r="A15"/>
  <c r="O15" s="1"/>
  <c r="A16"/>
  <c r="O16" s="1"/>
  <c r="A17"/>
  <c r="O17" s="1"/>
  <c r="A18"/>
  <c r="C18" s="1"/>
  <c r="A19"/>
  <c r="O19" s="1"/>
  <c r="A20"/>
  <c r="O20" s="1"/>
  <c r="A22"/>
  <c r="B22" s="1"/>
  <c r="A23"/>
  <c r="C23" s="1"/>
  <c r="A24"/>
  <c r="O24" s="1"/>
  <c r="A25"/>
  <c r="C25" s="1"/>
  <c r="A26"/>
  <c r="B26" s="1"/>
  <c r="A27"/>
  <c r="C27" s="1"/>
  <c r="A28"/>
  <c r="O28" s="1"/>
  <c r="A29"/>
  <c r="C29" s="1"/>
  <c r="A30"/>
  <c r="B30" s="1"/>
  <c r="A31"/>
  <c r="C31" s="1"/>
  <c r="A32"/>
  <c r="O32" s="1"/>
  <c r="A33"/>
  <c r="C33" s="1"/>
  <c r="A35"/>
  <c r="O35" s="1"/>
  <c r="A36"/>
  <c r="O36" s="1"/>
  <c r="A37"/>
  <c r="O37" s="1"/>
  <c r="A38"/>
  <c r="C38" s="1"/>
  <c r="A39"/>
  <c r="O39" s="1"/>
  <c r="A40"/>
  <c r="O40" s="1"/>
  <c r="A41"/>
  <c r="O41" s="1"/>
  <c r="A42"/>
  <c r="C42" s="1"/>
  <c r="A43"/>
  <c r="O43" s="1"/>
  <c r="A44"/>
  <c r="O44" s="1"/>
  <c r="A45"/>
  <c r="O45" s="1"/>
  <c r="A46"/>
  <c r="C46" s="1"/>
  <c r="A47"/>
  <c r="O47" s="1"/>
  <c r="A48"/>
  <c r="O48" s="1"/>
  <c r="A49"/>
  <c r="O49" s="1"/>
  <c r="A50"/>
  <c r="C50" s="1"/>
  <c r="A51"/>
  <c r="O51" s="1"/>
  <c r="A52"/>
  <c r="O52" s="1"/>
  <c r="A53"/>
  <c r="O53" s="1"/>
  <c r="A54"/>
  <c r="C54" s="1"/>
  <c r="A55"/>
  <c r="O55" s="1"/>
  <c r="A56"/>
  <c r="O56" s="1"/>
  <c r="A57"/>
  <c r="O57" s="1"/>
  <c r="A58"/>
  <c r="C58" s="1"/>
  <c r="A59"/>
  <c r="O59" s="1"/>
  <c r="A60"/>
  <c r="O60" s="1"/>
  <c r="A61"/>
  <c r="O61" s="1"/>
  <c r="A62"/>
  <c r="C62" s="1"/>
  <c r="A63"/>
  <c r="O63" s="1"/>
  <c r="A64"/>
  <c r="O64" s="1"/>
  <c r="A65"/>
  <c r="O65" s="1"/>
  <c r="A66"/>
  <c r="C66" s="1"/>
  <c r="A67"/>
  <c r="O67" s="1"/>
  <c r="A68"/>
  <c r="O68" s="1"/>
  <c r="A69"/>
  <c r="C69" s="1"/>
  <c r="A70"/>
  <c r="C70" s="1"/>
  <c r="A71"/>
  <c r="O71" s="1"/>
  <c r="A72"/>
  <c r="O72" s="1"/>
  <c r="A73"/>
  <c r="C73" s="1"/>
  <c r="A74"/>
  <c r="C74" s="1"/>
  <c r="A75"/>
  <c r="O75" s="1"/>
  <c r="A76"/>
  <c r="O76" s="1"/>
  <c r="A77"/>
  <c r="C77" s="1"/>
  <c r="A78"/>
  <c r="C78" s="1"/>
  <c r="A79"/>
  <c r="O79" s="1"/>
  <c r="A80"/>
  <c r="O80" s="1"/>
  <c r="A81"/>
  <c r="C81" s="1"/>
  <c r="A82"/>
  <c r="C82" s="1"/>
  <c r="A83"/>
  <c r="O83" s="1"/>
  <c r="A84"/>
  <c r="O84" s="1"/>
  <c r="A85"/>
  <c r="C85" s="1"/>
  <c r="A86"/>
  <c r="C86" s="1"/>
  <c r="A87"/>
  <c r="O87" s="1"/>
  <c r="A88"/>
  <c r="O88" s="1"/>
  <c r="A89"/>
  <c r="C89" s="1"/>
  <c r="A90"/>
  <c r="C90" s="1"/>
  <c r="A91"/>
  <c r="O91" s="1"/>
  <c r="A92"/>
  <c r="O92" s="1"/>
  <c r="A93"/>
  <c r="C93" s="1"/>
  <c r="A94"/>
  <c r="C94" s="1"/>
  <c r="A95"/>
  <c r="O95" s="1"/>
  <c r="A96"/>
  <c r="O96" s="1"/>
  <c r="A97"/>
  <c r="C97" s="1"/>
  <c r="A98"/>
  <c r="C98" s="1"/>
  <c r="A99"/>
  <c r="O99" s="1"/>
  <c r="A100"/>
  <c r="O100" s="1"/>
  <c r="A101"/>
  <c r="C101" s="1"/>
  <c r="A102"/>
  <c r="C102" s="1"/>
  <c r="A103"/>
  <c r="O103" s="1"/>
  <c r="A104"/>
  <c r="O104" s="1"/>
  <c r="A105"/>
  <c r="C105" s="1"/>
  <c r="A106"/>
  <c r="C106" s="1"/>
  <c r="A107"/>
  <c r="O107" s="1"/>
  <c r="A108"/>
  <c r="O108" s="1"/>
  <c r="A109"/>
  <c r="C109" s="1"/>
  <c r="A110"/>
  <c r="C110" s="1"/>
  <c r="A111"/>
  <c r="O111" s="1"/>
  <c r="A112"/>
  <c r="O112" s="1"/>
  <c r="A113"/>
  <c r="C113" s="1"/>
  <c r="A114"/>
  <c r="C114" s="1"/>
  <c r="A115"/>
  <c r="O115" s="1"/>
  <c r="A116"/>
  <c r="O116" s="1"/>
  <c r="A117"/>
  <c r="C117" s="1"/>
  <c r="A118"/>
  <c r="C118" s="1"/>
  <c r="A119"/>
  <c r="O119" s="1"/>
  <c r="A120"/>
  <c r="O120" s="1"/>
  <c r="A121"/>
  <c r="C121" s="1"/>
  <c r="A122"/>
  <c r="C122" s="1"/>
  <c r="A123"/>
  <c r="O123" s="1"/>
  <c r="A124"/>
  <c r="O124" s="1"/>
  <c r="A125"/>
  <c r="C125" s="1"/>
  <c r="A126"/>
  <c r="C126" s="1"/>
  <c r="A127"/>
  <c r="O127" s="1"/>
  <c r="A128"/>
  <c r="O128" s="1"/>
  <c r="A129"/>
  <c r="C129" s="1"/>
  <c r="A130"/>
  <c r="C130" s="1"/>
  <c r="A131"/>
  <c r="O131" s="1"/>
  <c r="A132"/>
  <c r="O132" s="1"/>
  <c r="A133"/>
  <c r="C133" s="1"/>
  <c r="A134"/>
  <c r="C134" s="1"/>
  <c r="A135"/>
  <c r="O135" s="1"/>
  <c r="A136"/>
  <c r="O136" s="1"/>
  <c r="A137"/>
  <c r="C137" s="1"/>
  <c r="A138"/>
  <c r="C138" s="1"/>
  <c r="A139"/>
  <c r="O139" s="1"/>
  <c r="A140"/>
  <c r="O140" s="1"/>
  <c r="A141"/>
  <c r="C141" s="1"/>
  <c r="A142"/>
  <c r="C142" s="1"/>
  <c r="A143"/>
  <c r="O143" s="1"/>
  <c r="A144"/>
  <c r="O144" s="1"/>
  <c r="A145"/>
  <c r="C145" s="1"/>
  <c r="A146"/>
  <c r="C146" s="1"/>
  <c r="A147"/>
  <c r="O147" s="1"/>
  <c r="A148"/>
  <c r="O148" s="1"/>
  <c r="A149"/>
  <c r="C149" s="1"/>
  <c r="A150"/>
  <c r="C150" s="1"/>
  <c r="A151"/>
  <c r="O151" s="1"/>
  <c r="A152"/>
  <c r="O152" s="1"/>
  <c r="A153"/>
  <c r="C153" s="1"/>
  <c r="A154"/>
  <c r="C154" s="1"/>
  <c r="A155"/>
  <c r="O155" s="1"/>
  <c r="A156"/>
  <c r="O156" s="1"/>
  <c r="A157"/>
  <c r="C157" s="1"/>
  <c r="A158"/>
  <c r="C158" s="1"/>
  <c r="A159"/>
  <c r="O159" s="1"/>
  <c r="A160"/>
  <c r="O160" s="1"/>
  <c r="A161"/>
  <c r="C161" s="1"/>
  <c r="A162"/>
  <c r="C162" s="1"/>
  <c r="A163"/>
  <c r="O163" s="1"/>
  <c r="A164"/>
  <c r="O164" s="1"/>
  <c r="A165"/>
  <c r="C165" s="1"/>
  <c r="A166"/>
  <c r="C166" s="1"/>
  <c r="A167"/>
  <c r="O167" s="1"/>
  <c r="A168"/>
  <c r="O168" s="1"/>
  <c r="A169"/>
  <c r="C169" s="1"/>
  <c r="A170"/>
  <c r="C170" s="1"/>
  <c r="A171"/>
  <c r="O171" s="1"/>
  <c r="A172"/>
  <c r="O172" s="1"/>
  <c r="A173"/>
  <c r="C173" s="1"/>
  <c r="A174"/>
  <c r="C174" s="1"/>
  <c r="A175"/>
  <c r="O175" s="1"/>
  <c r="A176"/>
  <c r="O176" s="1"/>
  <c r="A177"/>
  <c r="C177" s="1"/>
  <c r="A178"/>
  <c r="C178" s="1"/>
  <c r="A179"/>
  <c r="O179" s="1"/>
  <c r="A180"/>
  <c r="O180" s="1"/>
  <c r="A181"/>
  <c r="C181" s="1"/>
  <c r="A182"/>
  <c r="C182" s="1"/>
  <c r="A183"/>
  <c r="O183" s="1"/>
  <c r="A184"/>
  <c r="O184" s="1"/>
  <c r="A185"/>
  <c r="C185" s="1"/>
  <c r="A186"/>
  <c r="C186" s="1"/>
  <c r="A187"/>
  <c r="O187" s="1"/>
  <c r="A188"/>
  <c r="O188" s="1"/>
  <c r="A189"/>
  <c r="C189" s="1"/>
  <c r="A190"/>
  <c r="C190" s="1"/>
  <c r="A191"/>
  <c r="O191" s="1"/>
  <c r="A192"/>
  <c r="O192" s="1"/>
  <c r="A193"/>
  <c r="C193" s="1"/>
  <c r="A194"/>
  <c r="C194" s="1"/>
  <c r="A195"/>
  <c r="O195" s="1"/>
  <c r="A196"/>
  <c r="O196" s="1"/>
  <c r="A197"/>
  <c r="C197" s="1"/>
  <c r="A198"/>
  <c r="C198" s="1"/>
  <c r="A199"/>
  <c r="O199" s="1"/>
  <c r="A200"/>
  <c r="O200" s="1"/>
  <c r="A201"/>
  <c r="C201" s="1"/>
  <c r="A202"/>
  <c r="C202" s="1"/>
  <c r="A203"/>
  <c r="O203" s="1"/>
  <c r="A204"/>
  <c r="O204" s="1"/>
  <c r="A205"/>
  <c r="C205" s="1"/>
  <c r="A206"/>
  <c r="C206" s="1"/>
  <c r="A207"/>
  <c r="O207" s="1"/>
  <c r="A208"/>
  <c r="O208" s="1"/>
  <c r="A209"/>
  <c r="C209" s="1"/>
  <c r="A210"/>
  <c r="C210" s="1"/>
  <c r="A211"/>
  <c r="O211" s="1"/>
  <c r="A17" i="2"/>
  <c r="A18"/>
  <c r="A19"/>
  <c r="A20"/>
  <c r="A21"/>
  <c r="A22"/>
  <c r="A23"/>
  <c r="A24"/>
  <c r="A21" i="14" s="1"/>
  <c r="O21" s="1"/>
  <c r="A25" i="2"/>
  <c r="A26"/>
  <c r="A27"/>
  <c r="A28"/>
  <c r="A29"/>
  <c r="A30"/>
  <c r="A31"/>
  <c r="A32"/>
  <c r="A33"/>
  <c r="A34"/>
  <c r="A35"/>
  <c r="A36"/>
  <c r="A37"/>
  <c r="A34" i="3" s="1"/>
  <c r="O34" s="1"/>
  <c r="A38" i="2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"/>
  <c r="A15"/>
  <c r="H7" i="8"/>
  <c r="D7"/>
  <c r="B7" s="1"/>
  <c r="P16" i="14"/>
  <c r="P20"/>
  <c r="P24"/>
  <c r="P28"/>
  <c r="P32"/>
  <c r="P36"/>
  <c r="P40"/>
  <c r="P44"/>
  <c r="P48"/>
  <c r="P52"/>
  <c r="P56"/>
  <c r="P60"/>
  <c r="P64"/>
  <c r="P68"/>
  <c r="P72"/>
  <c r="P76"/>
  <c r="P80"/>
  <c r="P84"/>
  <c r="P88"/>
  <c r="P92"/>
  <c r="P96"/>
  <c r="P100"/>
  <c r="P104"/>
  <c r="P108"/>
  <c r="P112"/>
  <c r="P116"/>
  <c r="P120"/>
  <c r="P124"/>
  <c r="P128"/>
  <c r="P132"/>
  <c r="P136"/>
  <c r="P140"/>
  <c r="P144"/>
  <c r="P148"/>
  <c r="P152"/>
  <c r="P156"/>
  <c r="P160"/>
  <c r="P164"/>
  <c r="P168"/>
  <c r="P172"/>
  <c r="P176"/>
  <c r="P180"/>
  <c r="P184"/>
  <c r="P188"/>
  <c r="P192"/>
  <c r="P196"/>
  <c r="P200"/>
  <c r="P204"/>
  <c r="P208"/>
  <c r="P12"/>
  <c r="P16" i="13"/>
  <c r="P20"/>
  <c r="P24"/>
  <c r="P28"/>
  <c r="P32"/>
  <c r="P36"/>
  <c r="P40"/>
  <c r="P44"/>
  <c r="P48"/>
  <c r="P52"/>
  <c r="P56"/>
  <c r="P60"/>
  <c r="P64"/>
  <c r="P68"/>
  <c r="P72"/>
  <c r="P76"/>
  <c r="P80"/>
  <c r="P84"/>
  <c r="P88"/>
  <c r="P92"/>
  <c r="P96"/>
  <c r="P100"/>
  <c r="P104"/>
  <c r="P108"/>
  <c r="P112"/>
  <c r="P116"/>
  <c r="P120"/>
  <c r="P124"/>
  <c r="P128"/>
  <c r="P132"/>
  <c r="P136"/>
  <c r="P140"/>
  <c r="P144"/>
  <c r="P148"/>
  <c r="P152"/>
  <c r="P156"/>
  <c r="P160"/>
  <c r="P164"/>
  <c r="P168"/>
  <c r="P172"/>
  <c r="P176"/>
  <c r="P180"/>
  <c r="P184"/>
  <c r="P188"/>
  <c r="P192"/>
  <c r="P196"/>
  <c r="P200"/>
  <c r="P204"/>
  <c r="P208"/>
  <c r="P12"/>
  <c r="P16" i="3"/>
  <c r="P20"/>
  <c r="P24"/>
  <c r="P28"/>
  <c r="P32"/>
  <c r="P36"/>
  <c r="P40"/>
  <c r="P44"/>
  <c r="P48"/>
  <c r="P52"/>
  <c r="P56"/>
  <c r="P60"/>
  <c r="P64"/>
  <c r="P68"/>
  <c r="P72"/>
  <c r="P76"/>
  <c r="P80"/>
  <c r="P84"/>
  <c r="P88"/>
  <c r="P92"/>
  <c r="P96"/>
  <c r="P100"/>
  <c r="P104"/>
  <c r="P108"/>
  <c r="P112"/>
  <c r="P116"/>
  <c r="P120"/>
  <c r="P124"/>
  <c r="P128"/>
  <c r="P132"/>
  <c r="P136"/>
  <c r="P140"/>
  <c r="P144"/>
  <c r="P148"/>
  <c r="P152"/>
  <c r="P156"/>
  <c r="P160"/>
  <c r="P164"/>
  <c r="P168"/>
  <c r="P172"/>
  <c r="P176"/>
  <c r="P180"/>
  <c r="P184"/>
  <c r="P188"/>
  <c r="P192"/>
  <c r="P196"/>
  <c r="P200"/>
  <c r="P204"/>
  <c r="P208"/>
  <c r="P15" i="14"/>
  <c r="P19"/>
  <c r="P23"/>
  <c r="P27"/>
  <c r="P31"/>
  <c r="P35"/>
  <c r="P39"/>
  <c r="P43"/>
  <c r="P47"/>
  <c r="P51"/>
  <c r="P55"/>
  <c r="P59"/>
  <c r="P63"/>
  <c r="P67"/>
  <c r="P71"/>
  <c r="P75"/>
  <c r="P79"/>
  <c r="P83"/>
  <c r="P87"/>
  <c r="P91"/>
  <c r="P95"/>
  <c r="P99"/>
  <c r="P103"/>
  <c r="P107"/>
  <c r="P111"/>
  <c r="P115"/>
  <c r="P119"/>
  <c r="P123"/>
  <c r="P127"/>
  <c r="P131"/>
  <c r="P135"/>
  <c r="P139"/>
  <c r="P143"/>
  <c r="P147"/>
  <c r="P151"/>
  <c r="P155"/>
  <c r="P159"/>
  <c r="P163"/>
  <c r="P167"/>
  <c r="P171"/>
  <c r="P175"/>
  <c r="P179"/>
  <c r="P183"/>
  <c r="P187"/>
  <c r="P191"/>
  <c r="P195"/>
  <c r="P199"/>
  <c r="P203"/>
  <c r="P207"/>
  <c r="P211"/>
  <c r="P15" i="13"/>
  <c r="P19"/>
  <c r="P23"/>
  <c r="P27"/>
  <c r="P31"/>
  <c r="P35"/>
  <c r="P39"/>
  <c r="P43"/>
  <c r="P47"/>
  <c r="P51"/>
  <c r="P55"/>
  <c r="P59"/>
  <c r="P63"/>
  <c r="P67"/>
  <c r="P71"/>
  <c r="P75"/>
  <c r="P79"/>
  <c r="P83"/>
  <c r="P87"/>
  <c r="P91"/>
  <c r="P95"/>
  <c r="P99"/>
  <c r="P103"/>
  <c r="P107"/>
  <c r="P111"/>
  <c r="P115"/>
  <c r="P119"/>
  <c r="P123"/>
  <c r="P127"/>
  <c r="P131"/>
  <c r="P135"/>
  <c r="P139"/>
  <c r="P143"/>
  <c r="P147"/>
  <c r="P151"/>
  <c r="P155"/>
  <c r="P159"/>
  <c r="P163"/>
  <c r="P167"/>
  <c r="P171"/>
  <c r="P175"/>
  <c r="P179"/>
  <c r="P183"/>
  <c r="P187"/>
  <c r="P191"/>
  <c r="P195"/>
  <c r="P199"/>
  <c r="P203"/>
  <c r="P207"/>
  <c r="P211"/>
  <c r="P15" i="3"/>
  <c r="P19"/>
  <c r="P23"/>
  <c r="P27"/>
  <c r="P31"/>
  <c r="P35"/>
  <c r="P39"/>
  <c r="P43"/>
  <c r="P47"/>
  <c r="P51"/>
  <c r="P55"/>
  <c r="P59"/>
  <c r="P63"/>
  <c r="P67"/>
  <c r="P71"/>
  <c r="P75"/>
  <c r="P79"/>
  <c r="P83"/>
  <c r="P87"/>
  <c r="P91"/>
  <c r="P95"/>
  <c r="P99"/>
  <c r="P103"/>
  <c r="P107"/>
  <c r="P111"/>
  <c r="P115"/>
  <c r="P119"/>
  <c r="P123"/>
  <c r="P127"/>
  <c r="P131"/>
  <c r="P135"/>
  <c r="P139"/>
  <c r="P143"/>
  <c r="P147"/>
  <c r="P151"/>
  <c r="P155"/>
  <c r="P159"/>
  <c r="P163"/>
  <c r="P167"/>
  <c r="P171"/>
  <c r="P175"/>
  <c r="P179"/>
  <c r="P183"/>
  <c r="P187"/>
  <c r="P191"/>
  <c r="P195"/>
  <c r="P199"/>
  <c r="P203"/>
  <c r="P207"/>
  <c r="P211"/>
  <c r="P14" i="14"/>
  <c r="P18"/>
  <c r="P22"/>
  <c r="P26"/>
  <c r="P30"/>
  <c r="P34"/>
  <c r="P38"/>
  <c r="P42"/>
  <c r="P46"/>
  <c r="P50"/>
  <c r="P54"/>
  <c r="P58"/>
  <c r="P62"/>
  <c r="P66"/>
  <c r="P70"/>
  <c r="P74"/>
  <c r="P78"/>
  <c r="P82"/>
  <c r="P86"/>
  <c r="P90"/>
  <c r="P94"/>
  <c r="P98"/>
  <c r="P102"/>
  <c r="P106"/>
  <c r="P110"/>
  <c r="P114"/>
  <c r="P118"/>
  <c r="P122"/>
  <c r="P126"/>
  <c r="P130"/>
  <c r="P134"/>
  <c r="P138"/>
  <c r="P142"/>
  <c r="P146"/>
  <c r="P150"/>
  <c r="P154"/>
  <c r="P158"/>
  <c r="P162"/>
  <c r="P166"/>
  <c r="P170"/>
  <c r="P174"/>
  <c r="P178"/>
  <c r="P182"/>
  <c r="P186"/>
  <c r="P190"/>
  <c r="P194"/>
  <c r="P198"/>
  <c r="P202"/>
  <c r="P206"/>
  <c r="P210"/>
  <c r="P14" i="13"/>
  <c r="P18"/>
  <c r="P22"/>
  <c r="P26"/>
  <c r="P30"/>
  <c r="P34"/>
  <c r="P38"/>
  <c r="P42"/>
  <c r="P46"/>
  <c r="P50"/>
  <c r="P54"/>
  <c r="P58"/>
  <c r="P62"/>
  <c r="P66"/>
  <c r="P70"/>
  <c r="P74"/>
  <c r="P78"/>
  <c r="P82"/>
  <c r="P86"/>
  <c r="P90"/>
  <c r="P94"/>
  <c r="P98"/>
  <c r="P102"/>
  <c r="P106"/>
  <c r="P110"/>
  <c r="P114"/>
  <c r="P118"/>
  <c r="P122"/>
  <c r="P126"/>
  <c r="P130"/>
  <c r="P134"/>
  <c r="P138"/>
  <c r="P142"/>
  <c r="P146"/>
  <c r="P150"/>
  <c r="P154"/>
  <c r="P158"/>
  <c r="P162"/>
  <c r="P166"/>
  <c r="P170"/>
  <c r="P174"/>
  <c r="P178"/>
  <c r="P182"/>
  <c r="P186"/>
  <c r="P190"/>
  <c r="P194"/>
  <c r="P198"/>
  <c r="P202"/>
  <c r="P206"/>
  <c r="P210"/>
  <c r="P14" i="3"/>
  <c r="P18"/>
  <c r="P22"/>
  <c r="P26"/>
  <c r="P30"/>
  <c r="P34"/>
  <c r="P38"/>
  <c r="P42"/>
  <c r="P46"/>
  <c r="P50"/>
  <c r="P54"/>
  <c r="P58"/>
  <c r="P62"/>
  <c r="P66"/>
  <c r="P70"/>
  <c r="P74"/>
  <c r="P78"/>
  <c r="P82"/>
  <c r="P86"/>
  <c r="P90"/>
  <c r="P94"/>
  <c r="P98"/>
  <c r="P102"/>
  <c r="P106"/>
  <c r="P110"/>
  <c r="P114"/>
  <c r="P118"/>
  <c r="P122"/>
  <c r="P126"/>
  <c r="P130"/>
  <c r="P134"/>
  <c r="P138"/>
  <c r="P142"/>
  <c r="P146"/>
  <c r="P150"/>
  <c r="P154"/>
  <c r="P158"/>
  <c r="P162"/>
  <c r="P166"/>
  <c r="P170"/>
  <c r="P174"/>
  <c r="P178"/>
  <c r="P182"/>
  <c r="P186"/>
  <c r="P190"/>
  <c r="P194"/>
  <c r="P198"/>
  <c r="P202"/>
  <c r="P206"/>
  <c r="P210"/>
  <c r="P13" i="14"/>
  <c r="P17"/>
  <c r="P21"/>
  <c r="P25"/>
  <c r="P29"/>
  <c r="P33"/>
  <c r="P37"/>
  <c r="P41"/>
  <c r="P45"/>
  <c r="P49"/>
  <c r="P53"/>
  <c r="P57"/>
  <c r="P61"/>
  <c r="P65"/>
  <c r="P69"/>
  <c r="P73"/>
  <c r="P77"/>
  <c r="P81"/>
  <c r="P85"/>
  <c r="P89"/>
  <c r="P93"/>
  <c r="P97"/>
  <c r="P101"/>
  <c r="P105"/>
  <c r="P109"/>
  <c r="P113"/>
  <c r="P117"/>
  <c r="P121"/>
  <c r="P125"/>
  <c r="P129"/>
  <c r="P133"/>
  <c r="P137"/>
  <c r="P141"/>
  <c r="P145"/>
  <c r="P149"/>
  <c r="P153"/>
  <c r="P157"/>
  <c r="P161"/>
  <c r="P165"/>
  <c r="P169"/>
  <c r="P173"/>
  <c r="P177"/>
  <c r="P181"/>
  <c r="P185"/>
  <c r="P189"/>
  <c r="P193"/>
  <c r="P197"/>
  <c r="P201"/>
  <c r="P205"/>
  <c r="P209"/>
  <c r="P13" i="13"/>
  <c r="P17"/>
  <c r="P21"/>
  <c r="P25"/>
  <c r="P29"/>
  <c r="P33"/>
  <c r="P37"/>
  <c r="P41"/>
  <c r="P45"/>
  <c r="P49"/>
  <c r="P53"/>
  <c r="P57"/>
  <c r="P61"/>
  <c r="P65"/>
  <c r="P69"/>
  <c r="P73"/>
  <c r="P77"/>
  <c r="P81"/>
  <c r="P85"/>
  <c r="P89"/>
  <c r="P93"/>
  <c r="P97"/>
  <c r="P101"/>
  <c r="P105"/>
  <c r="P109"/>
  <c r="P113"/>
  <c r="P117"/>
  <c r="P121"/>
  <c r="P125"/>
  <c r="P129"/>
  <c r="P133"/>
  <c r="P137"/>
  <c r="P141"/>
  <c r="P145"/>
  <c r="P149"/>
  <c r="P153"/>
  <c r="P157"/>
  <c r="P161"/>
  <c r="P165"/>
  <c r="P169"/>
  <c r="P173"/>
  <c r="P177"/>
  <c r="P181"/>
  <c r="P185"/>
  <c r="P189"/>
  <c r="P193"/>
  <c r="P197"/>
  <c r="P201"/>
  <c r="P205"/>
  <c r="P209"/>
  <c r="P13" i="3"/>
  <c r="P17"/>
  <c r="P21"/>
  <c r="P25"/>
  <c r="P29"/>
  <c r="P33"/>
  <c r="P37"/>
  <c r="P41"/>
  <c r="P45"/>
  <c r="P49"/>
  <c r="P53"/>
  <c r="P57"/>
  <c r="P61"/>
  <c r="P65"/>
  <c r="P69"/>
  <c r="P73"/>
  <c r="P77"/>
  <c r="P81"/>
  <c r="P85"/>
  <c r="P89"/>
  <c r="P93"/>
  <c r="P97"/>
  <c r="P101"/>
  <c r="P105"/>
  <c r="P109"/>
  <c r="P113"/>
  <c r="P117"/>
  <c r="P121"/>
  <c r="P125"/>
  <c r="P129"/>
  <c r="P133"/>
  <c r="P137"/>
  <c r="P141"/>
  <c r="P145"/>
  <c r="P149"/>
  <c r="P153"/>
  <c r="P157"/>
  <c r="P161"/>
  <c r="P165"/>
  <c r="P169"/>
  <c r="P173"/>
  <c r="P177"/>
  <c r="P181"/>
  <c r="P185"/>
  <c r="P189"/>
  <c r="P193"/>
  <c r="P197"/>
  <c r="P201"/>
  <c r="P205"/>
  <c r="P209"/>
  <c r="P12"/>
  <c r="C200" i="14" l="1"/>
  <c r="C152"/>
  <c r="C104"/>
  <c r="C72"/>
  <c r="C40"/>
  <c r="C196"/>
  <c r="C180"/>
  <c r="C164"/>
  <c r="C148"/>
  <c r="C132"/>
  <c r="C116"/>
  <c r="C100"/>
  <c r="C84"/>
  <c r="C68"/>
  <c r="C52"/>
  <c r="C36"/>
  <c r="C18"/>
  <c r="O30"/>
  <c r="O14"/>
  <c r="C168"/>
  <c r="C120"/>
  <c r="C56"/>
  <c r="C23"/>
  <c r="C204"/>
  <c r="C188"/>
  <c r="C172"/>
  <c r="C156"/>
  <c r="C140"/>
  <c r="C124"/>
  <c r="C108"/>
  <c r="C92"/>
  <c r="C76"/>
  <c r="C60"/>
  <c r="C44"/>
  <c r="C27"/>
  <c r="O22"/>
  <c r="C184"/>
  <c r="C136"/>
  <c r="C88"/>
  <c r="O18"/>
  <c r="C208"/>
  <c r="C192"/>
  <c r="C176"/>
  <c r="C160"/>
  <c r="C144"/>
  <c r="C128"/>
  <c r="C112"/>
  <c r="C96"/>
  <c r="C80"/>
  <c r="C64"/>
  <c r="C48"/>
  <c r="C31"/>
  <c r="C14"/>
  <c r="O26"/>
  <c r="C210"/>
  <c r="C182"/>
  <c r="C146"/>
  <c r="C142"/>
  <c r="C138"/>
  <c r="C134"/>
  <c r="C106"/>
  <c r="C102"/>
  <c r="C82"/>
  <c r="C62"/>
  <c r="C58"/>
  <c r="C50"/>
  <c r="C46"/>
  <c r="C38"/>
  <c r="C25"/>
  <c r="C20"/>
  <c r="C16"/>
  <c r="O206"/>
  <c r="O194"/>
  <c r="O182"/>
  <c r="O170"/>
  <c r="O158"/>
  <c r="O146"/>
  <c r="O134"/>
  <c r="O122"/>
  <c r="O114"/>
  <c r="O102"/>
  <c r="O90"/>
  <c r="O78"/>
  <c r="O66"/>
  <c r="O54"/>
  <c r="O42"/>
  <c r="B210"/>
  <c r="B208"/>
  <c r="B206"/>
  <c r="B204"/>
  <c r="B202"/>
  <c r="B200"/>
  <c r="B198"/>
  <c r="B196"/>
  <c r="B194"/>
  <c r="B192"/>
  <c r="B190"/>
  <c r="B188"/>
  <c r="B186"/>
  <c r="B184"/>
  <c r="B180"/>
  <c r="B178"/>
  <c r="B176"/>
  <c r="B174"/>
  <c r="B172"/>
  <c r="B170"/>
  <c r="B168"/>
  <c r="B166"/>
  <c r="B164"/>
  <c r="B162"/>
  <c r="B160"/>
  <c r="B158"/>
  <c r="B156"/>
  <c r="B154"/>
  <c r="B152"/>
  <c r="B150"/>
  <c r="B148"/>
  <c r="B144"/>
  <c r="B142"/>
  <c r="B140"/>
  <c r="B138"/>
  <c r="B136"/>
  <c r="B132"/>
  <c r="B130"/>
  <c r="B128"/>
  <c r="B126"/>
  <c r="B124"/>
  <c r="B122"/>
  <c r="B120"/>
  <c r="B118"/>
  <c r="B116"/>
  <c r="B114"/>
  <c r="B112"/>
  <c r="B110"/>
  <c r="B108"/>
  <c r="B106"/>
  <c r="B104"/>
  <c r="B100"/>
  <c r="B98"/>
  <c r="B96"/>
  <c r="B94"/>
  <c r="B92"/>
  <c r="B90"/>
  <c r="B88"/>
  <c r="B86"/>
  <c r="B84"/>
  <c r="B82"/>
  <c r="B80"/>
  <c r="B78"/>
  <c r="B76"/>
  <c r="B74"/>
  <c r="B72"/>
  <c r="B70"/>
  <c r="B68"/>
  <c r="B66"/>
  <c r="B64"/>
  <c r="B62"/>
  <c r="B60"/>
  <c r="B58"/>
  <c r="B56"/>
  <c r="B54"/>
  <c r="B52"/>
  <c r="B50"/>
  <c r="B48"/>
  <c r="B46"/>
  <c r="B44"/>
  <c r="B42"/>
  <c r="B40"/>
  <c r="B38"/>
  <c r="B36"/>
  <c r="B33"/>
  <c r="B31"/>
  <c r="B29"/>
  <c r="B27"/>
  <c r="B25"/>
  <c r="B23"/>
  <c r="B20"/>
  <c r="B16"/>
  <c r="O209"/>
  <c r="O205"/>
  <c r="O201"/>
  <c r="O197"/>
  <c r="O193"/>
  <c r="O189"/>
  <c r="O185"/>
  <c r="O181"/>
  <c r="O177"/>
  <c r="O173"/>
  <c r="O169"/>
  <c r="O165"/>
  <c r="O161"/>
  <c r="O157"/>
  <c r="O153"/>
  <c r="O149"/>
  <c r="O145"/>
  <c r="O141"/>
  <c r="O137"/>
  <c r="O133"/>
  <c r="O129"/>
  <c r="O125"/>
  <c r="O121"/>
  <c r="O117"/>
  <c r="O113"/>
  <c r="O109"/>
  <c r="O105"/>
  <c r="O101"/>
  <c r="O97"/>
  <c r="O93"/>
  <c r="O89"/>
  <c r="O85"/>
  <c r="O81"/>
  <c r="O77"/>
  <c r="O73"/>
  <c r="O69"/>
  <c r="O65"/>
  <c r="O61"/>
  <c r="O57"/>
  <c r="O53"/>
  <c r="O49"/>
  <c r="O45"/>
  <c r="O41"/>
  <c r="O37"/>
  <c r="O33"/>
  <c r="O29"/>
  <c r="O17"/>
  <c r="O13"/>
  <c r="C190"/>
  <c r="C186"/>
  <c r="C150"/>
  <c r="C130"/>
  <c r="C126"/>
  <c r="C118"/>
  <c r="C98"/>
  <c r="C94"/>
  <c r="C86"/>
  <c r="C74"/>
  <c r="C70"/>
  <c r="O202"/>
  <c r="O178"/>
  <c r="O166"/>
  <c r="O154"/>
  <c r="O110"/>
  <c r="B211"/>
  <c r="B209"/>
  <c r="B207"/>
  <c r="B205"/>
  <c r="B203"/>
  <c r="B201"/>
  <c r="B199"/>
  <c r="B197"/>
  <c r="B195"/>
  <c r="B193"/>
  <c r="B191"/>
  <c r="B189"/>
  <c r="B187"/>
  <c r="B185"/>
  <c r="B183"/>
  <c r="B181"/>
  <c r="B179"/>
  <c r="B177"/>
  <c r="B175"/>
  <c r="B173"/>
  <c r="B171"/>
  <c r="B169"/>
  <c r="B167"/>
  <c r="B165"/>
  <c r="B163"/>
  <c r="B161"/>
  <c r="B159"/>
  <c r="B157"/>
  <c r="B155"/>
  <c r="B153"/>
  <c r="B151"/>
  <c r="B149"/>
  <c r="B147"/>
  <c r="B145"/>
  <c r="B143"/>
  <c r="B141"/>
  <c r="B139"/>
  <c r="B137"/>
  <c r="B135"/>
  <c r="B133"/>
  <c r="B131"/>
  <c r="B129"/>
  <c r="B127"/>
  <c r="B125"/>
  <c r="B123"/>
  <c r="B121"/>
  <c r="B119"/>
  <c r="B117"/>
  <c r="B115"/>
  <c r="B113"/>
  <c r="B111"/>
  <c r="B109"/>
  <c r="B107"/>
  <c r="B105"/>
  <c r="B103"/>
  <c r="B101"/>
  <c r="B99"/>
  <c r="B97"/>
  <c r="B95"/>
  <c r="B93"/>
  <c r="B91"/>
  <c r="B89"/>
  <c r="B87"/>
  <c r="B85"/>
  <c r="B83"/>
  <c r="B81"/>
  <c r="B79"/>
  <c r="B77"/>
  <c r="B75"/>
  <c r="B73"/>
  <c r="B71"/>
  <c r="B69"/>
  <c r="B67"/>
  <c r="B65"/>
  <c r="B63"/>
  <c r="B61"/>
  <c r="B59"/>
  <c r="B57"/>
  <c r="B55"/>
  <c r="B53"/>
  <c r="B51"/>
  <c r="B49"/>
  <c r="B47"/>
  <c r="B45"/>
  <c r="B43"/>
  <c r="B41"/>
  <c r="B39"/>
  <c r="B37"/>
  <c r="B35"/>
  <c r="B32"/>
  <c r="B30"/>
  <c r="B28"/>
  <c r="B26"/>
  <c r="B24"/>
  <c r="B22"/>
  <c r="B19"/>
  <c r="B17"/>
  <c r="B15"/>
  <c r="B13"/>
  <c r="O211"/>
  <c r="O207"/>
  <c r="O203"/>
  <c r="O199"/>
  <c r="O195"/>
  <c r="O191"/>
  <c r="O187"/>
  <c r="O183"/>
  <c r="O179"/>
  <c r="O175"/>
  <c r="O171"/>
  <c r="O167"/>
  <c r="O163"/>
  <c r="O159"/>
  <c r="O155"/>
  <c r="O151"/>
  <c r="O147"/>
  <c r="O143"/>
  <c r="O139"/>
  <c r="O135"/>
  <c r="O131"/>
  <c r="O127"/>
  <c r="O123"/>
  <c r="O119"/>
  <c r="O115"/>
  <c r="O111"/>
  <c r="O107"/>
  <c r="O103"/>
  <c r="O99"/>
  <c r="O95"/>
  <c r="O91"/>
  <c r="O87"/>
  <c r="O83"/>
  <c r="O79"/>
  <c r="O75"/>
  <c r="O71"/>
  <c r="O67"/>
  <c r="O63"/>
  <c r="O59"/>
  <c r="O55"/>
  <c r="O51"/>
  <c r="O47"/>
  <c r="O43"/>
  <c r="O39"/>
  <c r="O35"/>
  <c r="O19"/>
  <c r="O15"/>
  <c r="C198"/>
  <c r="C174"/>
  <c r="C162"/>
  <c r="C32"/>
  <c r="C28"/>
  <c r="C24"/>
  <c r="B211" i="13"/>
  <c r="B203"/>
  <c r="B195"/>
  <c r="B187"/>
  <c r="B179"/>
  <c r="B171"/>
  <c r="B163"/>
  <c r="B155"/>
  <c r="B147"/>
  <c r="B139"/>
  <c r="B131"/>
  <c r="B123"/>
  <c r="B115"/>
  <c r="B107"/>
  <c r="B99"/>
  <c r="B91"/>
  <c r="B83"/>
  <c r="B75"/>
  <c r="B67"/>
  <c r="B59"/>
  <c r="B51"/>
  <c r="B43"/>
  <c r="B35"/>
  <c r="B26"/>
  <c r="B17"/>
  <c r="O30"/>
  <c r="O14"/>
  <c r="B207"/>
  <c r="B199"/>
  <c r="B191"/>
  <c r="B183"/>
  <c r="B175"/>
  <c r="B167"/>
  <c r="B159"/>
  <c r="B151"/>
  <c r="B143"/>
  <c r="B135"/>
  <c r="B127"/>
  <c r="B119"/>
  <c r="B111"/>
  <c r="B103"/>
  <c r="B95"/>
  <c r="B87"/>
  <c r="B79"/>
  <c r="B71"/>
  <c r="B63"/>
  <c r="B55"/>
  <c r="B47"/>
  <c r="B39"/>
  <c r="B30"/>
  <c r="B22"/>
  <c r="B13"/>
  <c r="O22"/>
  <c r="B209"/>
  <c r="B201"/>
  <c r="B193"/>
  <c r="B185"/>
  <c r="B177"/>
  <c r="B169"/>
  <c r="B161"/>
  <c r="B153"/>
  <c r="B145"/>
  <c r="B137"/>
  <c r="B129"/>
  <c r="B121"/>
  <c r="B113"/>
  <c r="B105"/>
  <c r="B97"/>
  <c r="B89"/>
  <c r="B81"/>
  <c r="B73"/>
  <c r="B65"/>
  <c r="B57"/>
  <c r="B49"/>
  <c r="B41"/>
  <c r="B32"/>
  <c r="B24"/>
  <c r="B15"/>
  <c r="O26"/>
  <c r="O202"/>
  <c r="O190"/>
  <c r="O178"/>
  <c r="O166"/>
  <c r="O154"/>
  <c r="O142"/>
  <c r="O130"/>
  <c r="O118"/>
  <c r="O106"/>
  <c r="O94"/>
  <c r="O86"/>
  <c r="O74"/>
  <c r="O62"/>
  <c r="O42"/>
  <c r="C210"/>
  <c r="C208"/>
  <c r="C206"/>
  <c r="C204"/>
  <c r="C202"/>
  <c r="C200"/>
  <c r="C198"/>
  <c r="C196"/>
  <c r="C194"/>
  <c r="C192"/>
  <c r="C190"/>
  <c r="C188"/>
  <c r="C186"/>
  <c r="C184"/>
  <c r="C182"/>
  <c r="C180"/>
  <c r="C178"/>
  <c r="C176"/>
  <c r="C174"/>
  <c r="C172"/>
  <c r="C170"/>
  <c r="C168"/>
  <c r="C166"/>
  <c r="C164"/>
  <c r="C162"/>
  <c r="C160"/>
  <c r="C158"/>
  <c r="C156"/>
  <c r="C154"/>
  <c r="C152"/>
  <c r="C150"/>
  <c r="C148"/>
  <c r="C146"/>
  <c r="C144"/>
  <c r="C142"/>
  <c r="C140"/>
  <c r="C138"/>
  <c r="C136"/>
  <c r="C134"/>
  <c r="C132"/>
  <c r="C130"/>
  <c r="C128"/>
  <c r="C126"/>
  <c r="C124"/>
  <c r="C122"/>
  <c r="C120"/>
  <c r="C118"/>
  <c r="C116"/>
  <c r="C114"/>
  <c r="C112"/>
  <c r="C110"/>
  <c r="C108"/>
  <c r="C106"/>
  <c r="C104"/>
  <c r="C102"/>
  <c r="C100"/>
  <c r="C98"/>
  <c r="C96"/>
  <c r="C94"/>
  <c r="C92"/>
  <c r="C90"/>
  <c r="C88"/>
  <c r="C86"/>
  <c r="C84"/>
  <c r="C82"/>
  <c r="C80"/>
  <c r="C78"/>
  <c r="C76"/>
  <c r="C74"/>
  <c r="C72"/>
  <c r="C70"/>
  <c r="C68"/>
  <c r="C66"/>
  <c r="C64"/>
  <c r="C62"/>
  <c r="C60"/>
  <c r="C58"/>
  <c r="C56"/>
  <c r="C54"/>
  <c r="C52"/>
  <c r="C50"/>
  <c r="C48"/>
  <c r="C46"/>
  <c r="C44"/>
  <c r="C42"/>
  <c r="C40"/>
  <c r="C38"/>
  <c r="C36"/>
  <c r="C33"/>
  <c r="C31"/>
  <c r="C29"/>
  <c r="C27"/>
  <c r="C25"/>
  <c r="C23"/>
  <c r="C20"/>
  <c r="C18"/>
  <c r="C16"/>
  <c r="C14"/>
  <c r="O209"/>
  <c r="O205"/>
  <c r="O201"/>
  <c r="O197"/>
  <c r="O193"/>
  <c r="O189"/>
  <c r="O185"/>
  <c r="O181"/>
  <c r="O177"/>
  <c r="O173"/>
  <c r="O169"/>
  <c r="O165"/>
  <c r="O161"/>
  <c r="O157"/>
  <c r="O153"/>
  <c r="O149"/>
  <c r="O145"/>
  <c r="O141"/>
  <c r="O137"/>
  <c r="O133"/>
  <c r="O129"/>
  <c r="O125"/>
  <c r="O121"/>
  <c r="O117"/>
  <c r="O113"/>
  <c r="O109"/>
  <c r="O105"/>
  <c r="O101"/>
  <c r="O97"/>
  <c r="O93"/>
  <c r="O89"/>
  <c r="O85"/>
  <c r="O81"/>
  <c r="O77"/>
  <c r="O73"/>
  <c r="O69"/>
  <c r="O65"/>
  <c r="O61"/>
  <c r="O57"/>
  <c r="O53"/>
  <c r="O49"/>
  <c r="O45"/>
  <c r="O41"/>
  <c r="O37"/>
  <c r="O33"/>
  <c r="O29"/>
  <c r="O25"/>
  <c r="O17"/>
  <c r="O13"/>
  <c r="O210"/>
  <c r="O198"/>
  <c r="O186"/>
  <c r="O174"/>
  <c r="O162"/>
  <c r="O150"/>
  <c r="O138"/>
  <c r="O126"/>
  <c r="O114"/>
  <c r="O102"/>
  <c r="O90"/>
  <c r="O78"/>
  <c r="O66"/>
  <c r="O54"/>
  <c r="O46"/>
  <c r="O38"/>
  <c r="C211"/>
  <c r="C207"/>
  <c r="C203"/>
  <c r="C199"/>
  <c r="C195"/>
  <c r="C191"/>
  <c r="C187"/>
  <c r="C183"/>
  <c r="C179"/>
  <c r="C175"/>
  <c r="C171"/>
  <c r="C167"/>
  <c r="C163"/>
  <c r="C159"/>
  <c r="C155"/>
  <c r="C151"/>
  <c r="C147"/>
  <c r="C143"/>
  <c r="C139"/>
  <c r="C135"/>
  <c r="C131"/>
  <c r="C127"/>
  <c r="C123"/>
  <c r="C119"/>
  <c r="C115"/>
  <c r="C111"/>
  <c r="C107"/>
  <c r="C103"/>
  <c r="C99"/>
  <c r="C95"/>
  <c r="C91"/>
  <c r="C87"/>
  <c r="C83"/>
  <c r="C79"/>
  <c r="C75"/>
  <c r="C71"/>
  <c r="C67"/>
  <c r="C63"/>
  <c r="C59"/>
  <c r="C55"/>
  <c r="C51"/>
  <c r="C47"/>
  <c r="C43"/>
  <c r="C39"/>
  <c r="C35"/>
  <c r="C32"/>
  <c r="C28"/>
  <c r="C24"/>
  <c r="C19"/>
  <c r="C15"/>
  <c r="O31"/>
  <c r="O27"/>
  <c r="O23"/>
  <c r="O206"/>
  <c r="O194"/>
  <c r="O182"/>
  <c r="O170"/>
  <c r="O158"/>
  <c r="O146"/>
  <c r="O134"/>
  <c r="O122"/>
  <c r="O110"/>
  <c r="O98"/>
  <c r="O82"/>
  <c r="O70"/>
  <c r="O58"/>
  <c r="O50"/>
  <c r="B208"/>
  <c r="B204"/>
  <c r="B200"/>
  <c r="B196"/>
  <c r="B192"/>
  <c r="B188"/>
  <c r="B184"/>
  <c r="B180"/>
  <c r="B176"/>
  <c r="B172"/>
  <c r="B168"/>
  <c r="B164"/>
  <c r="B160"/>
  <c r="B156"/>
  <c r="B152"/>
  <c r="B148"/>
  <c r="B144"/>
  <c r="B140"/>
  <c r="B136"/>
  <c r="B132"/>
  <c r="B128"/>
  <c r="B124"/>
  <c r="B120"/>
  <c r="B116"/>
  <c r="B112"/>
  <c r="B108"/>
  <c r="B104"/>
  <c r="B100"/>
  <c r="B96"/>
  <c r="B92"/>
  <c r="B88"/>
  <c r="B84"/>
  <c r="B80"/>
  <c r="B76"/>
  <c r="B72"/>
  <c r="B68"/>
  <c r="B64"/>
  <c r="B60"/>
  <c r="B56"/>
  <c r="B52"/>
  <c r="B48"/>
  <c r="B44"/>
  <c r="B40"/>
  <c r="B36"/>
  <c r="B20"/>
  <c r="B16"/>
  <c r="O14" i="3"/>
  <c r="C199"/>
  <c r="C183"/>
  <c r="C167"/>
  <c r="C151"/>
  <c r="C135"/>
  <c r="C119"/>
  <c r="C103"/>
  <c r="C87"/>
  <c r="C71"/>
  <c r="C61"/>
  <c r="C53"/>
  <c r="C45"/>
  <c r="C37"/>
  <c r="C28"/>
  <c r="C19"/>
  <c r="O18"/>
  <c r="C203"/>
  <c r="C187"/>
  <c r="C171"/>
  <c r="C155"/>
  <c r="C139"/>
  <c r="C123"/>
  <c r="C107"/>
  <c r="C91"/>
  <c r="C75"/>
  <c r="C63"/>
  <c r="C55"/>
  <c r="C47"/>
  <c r="C39"/>
  <c r="C30"/>
  <c r="C22"/>
  <c r="C13"/>
  <c r="O22"/>
  <c r="C207"/>
  <c r="C191"/>
  <c r="C175"/>
  <c r="C159"/>
  <c r="C143"/>
  <c r="C127"/>
  <c r="C111"/>
  <c r="C95"/>
  <c r="C79"/>
  <c r="C65"/>
  <c r="C57"/>
  <c r="C49"/>
  <c r="C41"/>
  <c r="C32"/>
  <c r="C24"/>
  <c r="C15"/>
  <c r="O26"/>
  <c r="B211"/>
  <c r="B209"/>
  <c r="B207"/>
  <c r="B205"/>
  <c r="B203"/>
  <c r="B201"/>
  <c r="B199"/>
  <c r="B197"/>
  <c r="B195"/>
  <c r="B193"/>
  <c r="B191"/>
  <c r="B189"/>
  <c r="B187"/>
  <c r="B185"/>
  <c r="B183"/>
  <c r="B181"/>
  <c r="B179"/>
  <c r="B177"/>
  <c r="B175"/>
  <c r="B173"/>
  <c r="B171"/>
  <c r="B169"/>
  <c r="B167"/>
  <c r="B165"/>
  <c r="B163"/>
  <c r="B161"/>
  <c r="B159"/>
  <c r="B157"/>
  <c r="B155"/>
  <c r="B153"/>
  <c r="B151"/>
  <c r="B149"/>
  <c r="B147"/>
  <c r="B145"/>
  <c r="B143"/>
  <c r="B141"/>
  <c r="B139"/>
  <c r="B137"/>
  <c r="B135"/>
  <c r="B133"/>
  <c r="B131"/>
  <c r="B129"/>
  <c r="B127"/>
  <c r="B125"/>
  <c r="B123"/>
  <c r="B121"/>
  <c r="B119"/>
  <c r="B117"/>
  <c r="B115"/>
  <c r="B113"/>
  <c r="B111"/>
  <c r="B109"/>
  <c r="B107"/>
  <c r="B105"/>
  <c r="B103"/>
  <c r="B101"/>
  <c r="B99"/>
  <c r="B97"/>
  <c r="B95"/>
  <c r="B93"/>
  <c r="B91"/>
  <c r="B89"/>
  <c r="B87"/>
  <c r="B85"/>
  <c r="B83"/>
  <c r="B81"/>
  <c r="B79"/>
  <c r="B77"/>
  <c r="B75"/>
  <c r="B73"/>
  <c r="B71"/>
  <c r="B69"/>
  <c r="B67"/>
  <c r="B65"/>
  <c r="B63"/>
  <c r="B61"/>
  <c r="B59"/>
  <c r="B57"/>
  <c r="B55"/>
  <c r="B53"/>
  <c r="B51"/>
  <c r="B49"/>
  <c r="B47"/>
  <c r="B45"/>
  <c r="B43"/>
  <c r="B41"/>
  <c r="B39"/>
  <c r="B37"/>
  <c r="B35"/>
  <c r="B32"/>
  <c r="B28"/>
  <c r="B24"/>
  <c r="B19"/>
  <c r="B17"/>
  <c r="B15"/>
  <c r="B13"/>
  <c r="O209"/>
  <c r="O205"/>
  <c r="O201"/>
  <c r="O197"/>
  <c r="O193"/>
  <c r="O189"/>
  <c r="O185"/>
  <c r="O181"/>
  <c r="O177"/>
  <c r="O173"/>
  <c r="O169"/>
  <c r="O165"/>
  <c r="O161"/>
  <c r="O157"/>
  <c r="O153"/>
  <c r="O149"/>
  <c r="O145"/>
  <c r="O141"/>
  <c r="O137"/>
  <c r="O133"/>
  <c r="O129"/>
  <c r="O125"/>
  <c r="O121"/>
  <c r="O117"/>
  <c r="O113"/>
  <c r="O109"/>
  <c r="O105"/>
  <c r="O101"/>
  <c r="O97"/>
  <c r="O93"/>
  <c r="O89"/>
  <c r="O85"/>
  <c r="O81"/>
  <c r="O77"/>
  <c r="O73"/>
  <c r="O69"/>
  <c r="O33"/>
  <c r="O29"/>
  <c r="O25"/>
  <c r="O210"/>
  <c r="O202"/>
  <c r="O194"/>
  <c r="O186"/>
  <c r="O178"/>
  <c r="O170"/>
  <c r="O162"/>
  <c r="O154"/>
  <c r="O146"/>
  <c r="O138"/>
  <c r="O130"/>
  <c r="O122"/>
  <c r="O114"/>
  <c r="O106"/>
  <c r="O98"/>
  <c r="O90"/>
  <c r="O82"/>
  <c r="O74"/>
  <c r="O66"/>
  <c r="O54"/>
  <c r="O46"/>
  <c r="B210"/>
  <c r="B208"/>
  <c r="B206"/>
  <c r="B204"/>
  <c r="B202"/>
  <c r="B200"/>
  <c r="B198"/>
  <c r="B196"/>
  <c r="B194"/>
  <c r="B192"/>
  <c r="B190"/>
  <c r="B188"/>
  <c r="B186"/>
  <c r="B184"/>
  <c r="B182"/>
  <c r="B180"/>
  <c r="B178"/>
  <c r="B176"/>
  <c r="B174"/>
  <c r="B172"/>
  <c r="B170"/>
  <c r="B168"/>
  <c r="B166"/>
  <c r="B164"/>
  <c r="B162"/>
  <c r="B160"/>
  <c r="B158"/>
  <c r="B156"/>
  <c r="B154"/>
  <c r="B152"/>
  <c r="B150"/>
  <c r="B148"/>
  <c r="B146"/>
  <c r="B144"/>
  <c r="B142"/>
  <c r="B140"/>
  <c r="B138"/>
  <c r="B136"/>
  <c r="B134"/>
  <c r="B132"/>
  <c r="B130"/>
  <c r="B128"/>
  <c r="B126"/>
  <c r="B124"/>
  <c r="B122"/>
  <c r="B120"/>
  <c r="B118"/>
  <c r="B116"/>
  <c r="B114"/>
  <c r="B112"/>
  <c r="B110"/>
  <c r="B108"/>
  <c r="B106"/>
  <c r="B104"/>
  <c r="B102"/>
  <c r="B100"/>
  <c r="B98"/>
  <c r="B96"/>
  <c r="B94"/>
  <c r="B92"/>
  <c r="B90"/>
  <c r="B88"/>
  <c r="B86"/>
  <c r="B84"/>
  <c r="B82"/>
  <c r="B80"/>
  <c r="B78"/>
  <c r="B76"/>
  <c r="B74"/>
  <c r="B72"/>
  <c r="B70"/>
  <c r="B68"/>
  <c r="B66"/>
  <c r="B64"/>
  <c r="B62"/>
  <c r="B60"/>
  <c r="B58"/>
  <c r="B56"/>
  <c r="B54"/>
  <c r="B52"/>
  <c r="B50"/>
  <c r="B48"/>
  <c r="B46"/>
  <c r="B44"/>
  <c r="B42"/>
  <c r="B40"/>
  <c r="B38"/>
  <c r="B36"/>
  <c r="B33"/>
  <c r="B31"/>
  <c r="B29"/>
  <c r="B27"/>
  <c r="B25"/>
  <c r="B23"/>
  <c r="B20"/>
  <c r="B18"/>
  <c r="B16"/>
  <c r="B14"/>
  <c r="O31"/>
  <c r="O27"/>
  <c r="O23"/>
  <c r="O206"/>
  <c r="O198"/>
  <c r="O190"/>
  <c r="O182"/>
  <c r="O174"/>
  <c r="O166"/>
  <c r="O158"/>
  <c r="O150"/>
  <c r="O142"/>
  <c r="O134"/>
  <c r="O126"/>
  <c r="O118"/>
  <c r="O110"/>
  <c r="O102"/>
  <c r="O94"/>
  <c r="O86"/>
  <c r="O78"/>
  <c r="O70"/>
  <c r="O62"/>
  <c r="O58"/>
  <c r="O50"/>
  <c r="O42"/>
  <c r="O38"/>
  <c r="C208"/>
  <c r="C204"/>
  <c r="C200"/>
  <c r="C196"/>
  <c r="C192"/>
  <c r="C188"/>
  <c r="C184"/>
  <c r="C180"/>
  <c r="C176"/>
  <c r="C172"/>
  <c r="C168"/>
  <c r="C164"/>
  <c r="C160"/>
  <c r="C156"/>
  <c r="C152"/>
  <c r="C148"/>
  <c r="C144"/>
  <c r="C140"/>
  <c r="C136"/>
  <c r="C132"/>
  <c r="C128"/>
  <c r="C124"/>
  <c r="C120"/>
  <c r="C116"/>
  <c r="C112"/>
  <c r="C108"/>
  <c r="C104"/>
  <c r="C100"/>
  <c r="C96"/>
  <c r="C92"/>
  <c r="C88"/>
  <c r="C84"/>
  <c r="C80"/>
  <c r="C76"/>
  <c r="C72"/>
  <c r="C68"/>
  <c r="C64"/>
  <c r="C60"/>
  <c r="C56"/>
  <c r="C52"/>
  <c r="C48"/>
  <c r="C44"/>
  <c r="C40"/>
  <c r="C36"/>
  <c r="C20"/>
  <c r="C16"/>
  <c r="C21" i="14"/>
  <c r="B21"/>
  <c r="A21" i="13"/>
  <c r="O21" s="1"/>
  <c r="A21" i="3"/>
  <c r="O21" s="1"/>
  <c r="C34"/>
  <c r="B34"/>
  <c r="A34" i="13"/>
  <c r="O34" s="1"/>
  <c r="A34" i="14"/>
  <c r="O34" s="1"/>
  <c r="A12"/>
  <c r="O11"/>
  <c r="A12" i="13"/>
  <c r="O11"/>
  <c r="O11" i="3"/>
  <c r="O12" i="14" l="1"/>
  <c r="C12"/>
  <c r="B12"/>
  <c r="O12" i="13"/>
  <c r="C12"/>
  <c r="B12"/>
  <c r="C21" i="3"/>
  <c r="B21"/>
  <c r="C21" i="13"/>
  <c r="B21"/>
  <c r="C34"/>
  <c r="B34"/>
  <c r="C34" i="14"/>
  <c r="B34"/>
  <c r="G11" i="2"/>
  <c r="E11"/>
  <c r="A12" i="3" l="1"/>
  <c r="B12" l="1"/>
  <c r="C12"/>
  <c r="C11" i="2"/>
</calcChain>
</file>

<file path=xl/sharedStrings.xml><?xml version="1.0" encoding="utf-8"?>
<sst xmlns="http://schemas.openxmlformats.org/spreadsheetml/2006/main" count="221" uniqueCount="140">
  <si>
    <t>PRENOMS</t>
  </si>
  <si>
    <t>NOM</t>
  </si>
  <si>
    <t>M</t>
  </si>
  <si>
    <t>F</t>
  </si>
  <si>
    <t>Prénoms</t>
  </si>
  <si>
    <t>Nom</t>
  </si>
  <si>
    <t>République du  Sénégal</t>
  </si>
  <si>
    <t>Un Peuple-Un But-Une Foi</t>
  </si>
  <si>
    <t xml:space="preserve"> I.A de</t>
  </si>
  <si>
    <t>I.E.F de</t>
  </si>
  <si>
    <t>Ecole Elémentaire de</t>
  </si>
  <si>
    <t>Le Directeur</t>
  </si>
  <si>
    <t>2017/2018</t>
  </si>
  <si>
    <t>Rufisque</t>
  </si>
  <si>
    <t>Guédiawaye</t>
  </si>
  <si>
    <t>C.I A</t>
  </si>
  <si>
    <t>C.I B</t>
  </si>
  <si>
    <t>Mle</t>
  </si>
  <si>
    <t>DOMAINES</t>
  </si>
  <si>
    <t>NOTES</t>
  </si>
  <si>
    <r>
      <t xml:space="preserve">Compétence: </t>
    </r>
    <r>
      <rPr>
        <sz val="12"/>
        <color theme="1"/>
        <rFont val="Times New Roman"/>
        <family val="1"/>
      </rPr>
      <t>Production d'écrits</t>
    </r>
  </si>
  <si>
    <r>
      <t xml:space="preserve">Compétence: </t>
    </r>
    <r>
      <rPr>
        <sz val="12"/>
        <color theme="1"/>
        <rFont val="Times New Roman"/>
        <family val="1"/>
      </rPr>
      <t>Découverte du Monde</t>
    </r>
  </si>
  <si>
    <t>Education Artistique</t>
  </si>
  <si>
    <t>Récitation / Chant</t>
  </si>
  <si>
    <t>Arabe</t>
  </si>
  <si>
    <t>TOTAL:</t>
  </si>
  <si>
    <t>Moyenne:</t>
  </si>
  <si>
    <t>Rang:</t>
  </si>
  <si>
    <t>ESVS 
Découverte 
du Monde</t>
  </si>
  <si>
    <t>ESVS
 Education au Développement
Durable</t>
  </si>
  <si>
    <t>Mathématique</t>
  </si>
  <si>
    <r>
      <rPr>
        <b/>
        <sz val="12"/>
        <color theme="1"/>
        <rFont val="Times New Roman"/>
        <family val="1"/>
      </rPr>
      <t>Ressource:</t>
    </r>
    <r>
      <rPr>
        <sz val="12"/>
        <color theme="1"/>
        <rFont val="Times New Roman"/>
        <family val="1"/>
      </rPr>
      <t xml:space="preserve"> Vivre Ensemble
Vivre dans son Milieu</t>
    </r>
  </si>
  <si>
    <r>
      <rPr>
        <b/>
        <sz val="12"/>
        <color theme="1"/>
        <rFont val="Times New Roman"/>
        <family val="1"/>
      </rPr>
      <t>Compétence:</t>
    </r>
    <r>
      <rPr>
        <sz val="12"/>
        <color theme="1"/>
        <rFont val="Times New Roman"/>
        <family val="1"/>
      </rPr>
      <t xml:space="preserve"> Vivre Ensemble
Vivre dans son Milieu</t>
    </r>
  </si>
  <si>
    <t>Date de 
Naissance</t>
  </si>
  <si>
    <t>Lieu de
 Naissance</t>
  </si>
  <si>
    <r>
      <rPr>
        <b/>
        <sz val="12"/>
        <color theme="1"/>
        <rFont val="Times New Roman"/>
        <family val="1"/>
      </rPr>
      <t>Ressource:</t>
    </r>
    <r>
      <rPr>
        <sz val="12"/>
        <color theme="1"/>
        <rFont val="Times New Roman"/>
        <family val="1"/>
      </rPr>
      <t xml:space="preserve"> Histoire - Géographie - I.S.T</t>
    </r>
  </si>
  <si>
    <r>
      <rPr>
        <b/>
        <sz val="12"/>
        <color theme="1"/>
        <rFont val="Times New Roman"/>
        <family val="1"/>
      </rPr>
      <t>Ressource:</t>
    </r>
    <r>
      <rPr>
        <sz val="12"/>
        <color theme="1"/>
        <rFont val="Times New Roman"/>
        <family val="1"/>
      </rPr>
      <t xml:space="preserve"> Grammaire - Conjugaison
Orthographe - Vocabulaire</t>
    </r>
  </si>
  <si>
    <t>Langue et
 Communication</t>
  </si>
  <si>
    <t>Moyenne</t>
  </si>
  <si>
    <t>LISTE NOMINATIVE</t>
  </si>
  <si>
    <t>RELEVE DE NOTES 1er TRIMESTRE</t>
  </si>
  <si>
    <t>Le Chargé du Cours</t>
  </si>
  <si>
    <t>Les Parents</t>
  </si>
  <si>
    <t>Gen
re</t>
  </si>
  <si>
    <t>Titulaire de la classe</t>
  </si>
  <si>
    <t>OBSERVATIONS</t>
  </si>
  <si>
    <t>LC
Res</t>
  </si>
  <si>
    <t>LC
 Com</t>
  </si>
  <si>
    <t>Math
Res</t>
  </si>
  <si>
    <t>Math
Com</t>
  </si>
  <si>
    <t>DDM
 Res</t>
  </si>
  <si>
    <t>DDM
 Com</t>
  </si>
  <si>
    <t>EDD Res</t>
  </si>
  <si>
    <t>EDD
Com</t>
  </si>
  <si>
    <t>Ed
 Art</t>
  </si>
  <si>
    <t xml:space="preserve">Total
</t>
  </si>
  <si>
    <t xml:space="preserve">Rang </t>
  </si>
  <si>
    <t>Trimestres</t>
  </si>
  <si>
    <t>RELEVE DE NOTES 2° TRIMESTRE</t>
  </si>
  <si>
    <t>RELEVE DE NOTES 3° TRIMESTRE</t>
  </si>
  <si>
    <t>Observation</t>
  </si>
  <si>
    <t>RAS</t>
  </si>
  <si>
    <t>OK</t>
  </si>
  <si>
    <t>Ministère de l'Education Nationale</t>
  </si>
  <si>
    <t xml:space="preserve">Nom: </t>
  </si>
  <si>
    <t xml:space="preserve">Matricule: </t>
  </si>
  <si>
    <t xml:space="preserve">Grade: </t>
  </si>
  <si>
    <t xml:space="preserve">Prénoms: </t>
  </si>
  <si>
    <t xml:space="preserve">Filles: </t>
  </si>
  <si>
    <t xml:space="preserve">Garçons: </t>
  </si>
  <si>
    <t xml:space="preserve">Effectif: </t>
  </si>
  <si>
    <t xml:space="preserve">Cours: </t>
  </si>
  <si>
    <t xml:space="preserve"> Année Scolaire: </t>
  </si>
  <si>
    <t>Récit
Chant</t>
  </si>
  <si>
    <t>Prénoms du
 père</t>
  </si>
  <si>
    <t>Prénoms et
 Nom de la mère</t>
  </si>
  <si>
    <t xml:space="preserve">Né(e): </t>
  </si>
  <si>
    <r>
      <t xml:space="preserve">Compétence: </t>
    </r>
    <r>
      <rPr>
        <sz val="12"/>
        <color theme="1"/>
        <rFont val="Times New Roman"/>
        <family val="1"/>
      </rPr>
      <t>Résolution de Problèmes</t>
    </r>
  </si>
  <si>
    <r>
      <rPr>
        <b/>
        <sz val="12"/>
        <color theme="1"/>
        <rFont val="Times New Roman"/>
        <family val="1"/>
      </rPr>
      <t>Ressource:</t>
    </r>
    <r>
      <rPr>
        <sz val="12"/>
        <color theme="1"/>
        <rFont val="Times New Roman"/>
        <family val="1"/>
      </rPr>
      <t xml:space="preserve">  Activ.Numér - Activ de Mes
Activ Géo - Résol de Problèmes</t>
    </r>
  </si>
  <si>
    <t>Année scolaire:</t>
  </si>
  <si>
    <t>Nom 1</t>
  </si>
  <si>
    <t>Nom 2</t>
  </si>
  <si>
    <t>Nom 3</t>
  </si>
  <si>
    <t>Prénom 1</t>
  </si>
  <si>
    <t>Prénom 2</t>
  </si>
  <si>
    <t>Prénom 3</t>
  </si>
  <si>
    <t>Prénom 4</t>
  </si>
  <si>
    <t>Prénom 5</t>
  </si>
  <si>
    <t>Nom 4</t>
  </si>
  <si>
    <t>Nom 5</t>
  </si>
  <si>
    <t>Dakar</t>
  </si>
  <si>
    <t>Pikine</t>
  </si>
  <si>
    <t>Touba</t>
  </si>
  <si>
    <t>Guédiawayé</t>
  </si>
  <si>
    <t>Thiès</t>
  </si>
  <si>
    <t>Kaolack</t>
  </si>
  <si>
    <t>Mbour</t>
  </si>
  <si>
    <t>Saint-Louis</t>
  </si>
  <si>
    <t>Nom 6</t>
  </si>
  <si>
    <t>Nom 7</t>
  </si>
  <si>
    <t>Nom 8</t>
  </si>
  <si>
    <t>Nom 9</t>
  </si>
  <si>
    <t>à:</t>
  </si>
  <si>
    <t>Abs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</si>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</sst>
</file>

<file path=xl/styles.xml><?xml version="1.0" encoding="utf-8"?>
<styleSheet xmlns="http://schemas.openxmlformats.org/spreadsheetml/2006/main">
  <numFmts count="3">
    <numFmt numFmtId="164" formatCode="0000;;"/>
    <numFmt numFmtId="165" formatCode="0;;"/>
    <numFmt numFmtId="166" formatCode="\/\ 0"/>
  </numFmts>
  <fonts count="2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9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20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name val="Times New Roman"/>
      <family val="1"/>
    </font>
    <font>
      <b/>
      <sz val="18"/>
      <color theme="1"/>
      <name val="Times New Roman"/>
      <family val="1"/>
    </font>
    <font>
      <i/>
      <sz val="12"/>
      <color theme="1"/>
      <name val="Times New Roman"/>
      <family val="1"/>
    </font>
    <font>
      <b/>
      <sz val="17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1"/>
      <color theme="1"/>
      <name val="Times New Roman"/>
      <family val="1"/>
    </font>
    <font>
      <sz val="11"/>
      <color rgb="FF00B0E8"/>
      <name val="Calibri Light"/>
      <family val="2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/>
    <xf numFmtId="0" fontId="0" fillId="0" borderId="0" xfId="0" applyFill="1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Fill="1"/>
    <xf numFmtId="0" fontId="0" fillId="0" borderId="0" xfId="0" applyFill="1" applyAlignment="1"/>
    <xf numFmtId="0" fontId="0" fillId="0" borderId="0" xfId="0" applyFill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0" fontId="3" fillId="0" borderId="0" xfId="0" applyFo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/>
    <xf numFmtId="0" fontId="14" fillId="0" borderId="0" xfId="0" applyFont="1"/>
    <xf numFmtId="0" fontId="6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1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0" xfId="0" applyFont="1" applyAlignment="1"/>
    <xf numFmtId="0" fontId="11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6" fillId="2" borderId="1" xfId="0" applyFont="1" applyFill="1" applyBorder="1"/>
    <xf numFmtId="0" fontId="19" fillId="0" borderId="1" xfId="0" applyFont="1" applyBorder="1" applyAlignment="1">
      <alignment horizontal="center"/>
    </xf>
    <xf numFmtId="0" fontId="17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16" xfId="0" applyBorder="1"/>
    <xf numFmtId="0" fontId="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/>
    </xf>
    <xf numFmtId="14" fontId="12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14" fontId="12" fillId="2" borderId="1" xfId="0" applyNumberFormat="1" applyFont="1" applyFill="1" applyBorder="1" applyAlignment="1">
      <alignment horizontal="left"/>
    </xf>
    <xf numFmtId="0" fontId="3" fillId="0" borderId="17" xfId="0" applyFont="1" applyBorder="1" applyAlignment="1">
      <alignment horizontal="left" vertical="top"/>
    </xf>
    <xf numFmtId="0" fontId="3" fillId="0" borderId="17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2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8" fillId="0" borderId="0" xfId="0" applyFont="1" applyAlignment="1">
      <alignment vertical="center"/>
    </xf>
    <xf numFmtId="2" fontId="11" fillId="0" borderId="4" xfId="0" applyNumberFormat="1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 wrapText="1"/>
    </xf>
    <xf numFmtId="0" fontId="12" fillId="2" borderId="5" xfId="0" applyFont="1" applyFill="1" applyBorder="1" applyAlignment="1">
      <alignment horizontal="center" wrapText="1"/>
    </xf>
    <xf numFmtId="0" fontId="12" fillId="2" borderId="18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17" fillId="2" borderId="6" xfId="0" applyFont="1" applyFill="1" applyBorder="1" applyAlignment="1">
      <alignment horizontal="center" vertical="center"/>
    </xf>
    <xf numFmtId="0" fontId="0" fillId="6" borderId="0" xfId="0" applyFill="1"/>
    <xf numFmtId="0" fontId="6" fillId="2" borderId="8" xfId="0" applyFont="1" applyFill="1" applyBorder="1" applyAlignment="1">
      <alignment horizontal="center" wrapText="1"/>
    </xf>
    <xf numFmtId="0" fontId="6" fillId="2" borderId="1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6" xfId="0" applyFont="1" applyBorder="1"/>
    <xf numFmtId="0" fontId="12" fillId="2" borderId="5" xfId="0" applyFont="1" applyFill="1" applyBorder="1" applyAlignment="1">
      <alignment horizontal="center" textRotation="90" wrapText="1"/>
    </xf>
    <xf numFmtId="0" fontId="11" fillId="0" borderId="0" xfId="0" applyFont="1" applyAlignment="1">
      <alignment horizontal="left" vertical="top" indent="1"/>
    </xf>
    <xf numFmtId="0" fontId="3" fillId="0" borderId="0" xfId="0" applyFont="1" applyAlignment="1">
      <alignment horizontal="left" vertical="center" indent="1"/>
    </xf>
    <xf numFmtId="14" fontId="19" fillId="0" borderId="1" xfId="0" applyNumberFormat="1" applyFont="1" applyBorder="1" applyAlignment="1">
      <alignment horizontal="center"/>
    </xf>
    <xf numFmtId="164" fontId="6" fillId="2" borderId="1" xfId="0" applyNumberFormat="1" applyFont="1" applyFill="1" applyBorder="1" applyAlignment="1">
      <alignment horizontal="right" indent="1"/>
    </xf>
    <xf numFmtId="164" fontId="3" fillId="0" borderId="0" xfId="0" applyNumberFormat="1" applyFont="1" applyAlignment="1">
      <alignment horizontal="center"/>
    </xf>
    <xf numFmtId="164" fontId="6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0" fillId="0" borderId="1" xfId="0" applyBorder="1"/>
    <xf numFmtId="0" fontId="5" fillId="0" borderId="4" xfId="0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/>
    </xf>
    <xf numFmtId="0" fontId="21" fillId="0" borderId="0" xfId="0" applyNumberFormat="1" applyFont="1" applyAlignment="1">
      <alignment horizontal="center"/>
    </xf>
    <xf numFmtId="0" fontId="21" fillId="2" borderId="1" xfId="0" applyNumberFormat="1" applyFont="1" applyFill="1" applyBorder="1" applyAlignment="1">
      <alignment horizontal="center" vertical="center"/>
    </xf>
    <xf numFmtId="165" fontId="12" fillId="2" borderId="6" xfId="0" applyNumberFormat="1" applyFont="1" applyFill="1" applyBorder="1" applyAlignment="1">
      <alignment horizontal="center" vertical="center"/>
    </xf>
    <xf numFmtId="165" fontId="12" fillId="2" borderId="1" xfId="0" applyNumberFormat="1" applyFont="1" applyFill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/>
    </xf>
    <xf numFmtId="166" fontId="3" fillId="0" borderId="20" xfId="0" applyNumberFormat="1" applyFont="1" applyBorder="1" applyAlignment="1">
      <alignment horizontal="center"/>
    </xf>
    <xf numFmtId="165" fontId="11" fillId="0" borderId="4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3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0" fillId="0" borderId="0" xfId="0" applyFont="1" applyAlignment="1">
      <alignment horizontal="center"/>
    </xf>
    <xf numFmtId="0" fontId="20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1" fillId="0" borderId="2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left" vertical="top" inden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E8"/>
      <color rgb="FFFFFF99"/>
      <color rgb="FF008000"/>
      <color rgb="FFFFFF66"/>
      <color rgb="FF0033CC"/>
      <color rgb="FF6600CC"/>
      <color rgb="FFFF9900"/>
      <color rgb="FFFFFF00"/>
      <color rgb="FFFF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685801</xdr:colOff>
      <xdr:row>1</xdr:row>
      <xdr:rowOff>85726</xdr:rowOff>
    </xdr:from>
    <xdr:to>
      <xdr:col>7</xdr:col>
      <xdr:colOff>1401526</xdr:colOff>
      <xdr:row>3</xdr:row>
      <xdr:rowOff>95251</xdr:rowOff>
    </xdr:to>
    <xdr:pic>
      <xdr:nvPicPr>
        <xdr:cNvPr id="6" name="Image 6" descr="Logo 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276726" y="276226"/>
          <a:ext cx="71572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103977</xdr:colOff>
      <xdr:row>0</xdr:row>
      <xdr:rowOff>29077</xdr:rowOff>
    </xdr:from>
    <xdr:to>
      <xdr:col>7</xdr:col>
      <xdr:colOff>784051</xdr:colOff>
      <xdr:row>2</xdr:row>
      <xdr:rowOff>144091</xdr:rowOff>
    </xdr:to>
    <xdr:pic>
      <xdr:nvPicPr>
        <xdr:cNvPr id="5" name="Image 6" descr="Logo 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07372" y="29077"/>
          <a:ext cx="680074" cy="506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49890</xdr:colOff>
      <xdr:row>0</xdr:row>
      <xdr:rowOff>20933</xdr:rowOff>
    </xdr:from>
    <xdr:to>
      <xdr:col>0</xdr:col>
      <xdr:colOff>773790</xdr:colOff>
      <xdr:row>2</xdr:row>
      <xdr:rowOff>150395</xdr:rowOff>
    </xdr:to>
    <xdr:pic>
      <xdr:nvPicPr>
        <xdr:cNvPr id="6" name="Image 5" descr="http://1.bp.blogspot.com/__28-wE2rr_o/TAlS87YmaDI/AAAAAAAAAog/lk_dBqZSiWI/s1600/drapeau20senegal1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890" y="20933"/>
          <a:ext cx="723900" cy="5204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8</xdr:col>
      <xdr:colOff>270710</xdr:colOff>
      <xdr:row>4</xdr:row>
      <xdr:rowOff>130341</xdr:rowOff>
    </xdr:from>
    <xdr:to>
      <xdr:col>9</xdr:col>
      <xdr:colOff>778042</xdr:colOff>
      <xdr:row>7</xdr:row>
      <xdr:rowOff>30079</xdr:rowOff>
    </xdr:to>
    <xdr:sp macro="[0]!ImprimerLesBullletins" textlink="">
      <xdr:nvSpPr>
        <xdr:cNvPr id="2" name="Rectangle à coins arrondis 1"/>
        <xdr:cNvSpPr/>
      </xdr:nvSpPr>
      <xdr:spPr>
        <a:xfrm>
          <a:off x="6446921" y="962525"/>
          <a:ext cx="1273342" cy="541422"/>
        </a:xfrm>
        <a:prstGeom prst="roundRect">
          <a:avLst/>
        </a:prstGeom>
        <a:solidFill>
          <a:srgbClr val="00800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Imprimer vos Bulletins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ye%20cheikh%20thiaw/Desktop/Classeur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4">
          <cell r="J4" t="str">
            <v>BABACAR</v>
          </cell>
          <cell r="P4" t="str">
            <v>Dakar</v>
          </cell>
        </row>
        <row r="5">
          <cell r="J5" t="str">
            <v>DIAW KANE</v>
          </cell>
          <cell r="P5" t="str">
            <v>Pikine-Guédiawaye</v>
          </cell>
        </row>
        <row r="6">
          <cell r="J6" t="str">
            <v>DIEYNABA</v>
          </cell>
          <cell r="P6" t="str">
            <v>Rufisque</v>
          </cell>
        </row>
        <row r="7">
          <cell r="J7" t="str">
            <v>ADAMA</v>
          </cell>
        </row>
        <row r="8">
          <cell r="J8" t="str">
            <v>ARAME BACAR</v>
          </cell>
        </row>
        <row r="9">
          <cell r="J9" t="str">
            <v>AWA</v>
          </cell>
          <cell r="P9" t="str">
            <v>Dakar Plateau</v>
          </cell>
        </row>
        <row r="10">
          <cell r="J10" t="str">
            <v>FARA</v>
          </cell>
          <cell r="P10" t="str">
            <v>Grand-Dakar</v>
          </cell>
        </row>
        <row r="11">
          <cell r="J11" t="str">
            <v>YOUSSOUPHA</v>
          </cell>
          <cell r="P11" t="str">
            <v>Almadies</v>
          </cell>
        </row>
        <row r="12">
          <cell r="J12" t="str">
            <v>COUMBA</v>
          </cell>
          <cell r="P12" t="str">
            <v>Parcelles Assainies</v>
          </cell>
        </row>
        <row r="13">
          <cell r="J13" t="str">
            <v>MAME TALL</v>
          </cell>
        </row>
        <row r="14">
          <cell r="J14" t="str">
            <v>MOHAMED</v>
          </cell>
        </row>
        <row r="15">
          <cell r="J15" t="str">
            <v>NAFISSATOU</v>
          </cell>
        </row>
        <row r="16">
          <cell r="J16" t="str">
            <v>MOUSTAPHA</v>
          </cell>
        </row>
        <row r="17">
          <cell r="J17" t="str">
            <v>KHARY</v>
          </cell>
        </row>
        <row r="18">
          <cell r="J18" t="str">
            <v>NDEYE MARIEME</v>
          </cell>
        </row>
        <row r="19">
          <cell r="J19" t="str">
            <v>ABDOU</v>
          </cell>
        </row>
        <row r="20">
          <cell r="J20" t="str">
            <v>MAKHTAR</v>
          </cell>
        </row>
        <row r="21">
          <cell r="J21" t="str">
            <v>MARIAMA</v>
          </cell>
        </row>
        <row r="22">
          <cell r="J22" t="str">
            <v>MASSAER</v>
          </cell>
        </row>
        <row r="23">
          <cell r="J23" t="str">
            <v>NDICKOU</v>
          </cell>
        </row>
        <row r="24">
          <cell r="J24" t="str">
            <v>ALIOUNE</v>
          </cell>
        </row>
        <row r="25">
          <cell r="J25" t="str">
            <v>MAGATTE</v>
          </cell>
        </row>
        <row r="26">
          <cell r="J26" t="str">
            <v>MAME  FAMA</v>
          </cell>
        </row>
        <row r="27">
          <cell r="J27" t="str">
            <v>ABSATOU</v>
          </cell>
        </row>
        <row r="28">
          <cell r="J28" t="str">
            <v>ABDOU AZIZ</v>
          </cell>
        </row>
        <row r="29">
          <cell r="J29" t="str">
            <v>BABACAR</v>
          </cell>
        </row>
        <row r="30">
          <cell r="J30" t="str">
            <v>DEMBANE</v>
          </cell>
        </row>
        <row r="31">
          <cell r="J31" t="str">
            <v>GUITTE</v>
          </cell>
        </row>
        <row r="32">
          <cell r="J32" t="str">
            <v>MEDOUNE</v>
          </cell>
        </row>
        <row r="33">
          <cell r="J33" t="str">
            <v>MOUHAMED</v>
          </cell>
        </row>
        <row r="34">
          <cell r="J34" t="str">
            <v>MOUHAMED</v>
          </cell>
        </row>
        <row r="35">
          <cell r="J35" t="str">
            <v>MOUSTAPHA</v>
          </cell>
        </row>
        <row r="36">
          <cell r="J36" t="str">
            <v>NDEYE</v>
          </cell>
        </row>
        <row r="37">
          <cell r="J37" t="str">
            <v>YAYOU MBAYE</v>
          </cell>
        </row>
        <row r="38">
          <cell r="J38" t="str">
            <v>AWA</v>
          </cell>
        </row>
        <row r="39">
          <cell r="J39" t="str">
            <v>FATMA</v>
          </cell>
        </row>
        <row r="40">
          <cell r="J40" t="str">
            <v xml:space="preserve">FATOU </v>
          </cell>
        </row>
        <row r="41">
          <cell r="J41" t="str">
            <v>SOKHNA</v>
          </cell>
        </row>
        <row r="42">
          <cell r="J42" t="str">
            <v>COUMBA</v>
          </cell>
        </row>
        <row r="43">
          <cell r="J43" t="str">
            <v>KHALIFA ABABACAR</v>
          </cell>
        </row>
        <row r="44">
          <cell r="J44" t="str">
            <v>FATOU</v>
          </cell>
        </row>
        <row r="45">
          <cell r="J45" t="str">
            <v>BAYE GAYE</v>
          </cell>
        </row>
        <row r="46">
          <cell r="J46" t="str">
            <v>MAGATTE</v>
          </cell>
        </row>
        <row r="47">
          <cell r="J47" t="str">
            <v>MOUSTAPHA</v>
          </cell>
        </row>
        <row r="48">
          <cell r="J48" t="str">
            <v>OUMAR</v>
          </cell>
        </row>
        <row r="49">
          <cell r="J49" t="str">
            <v>SOKHNA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AC165"/>
  <sheetViews>
    <sheetView zoomScale="106" zoomScaleNormal="106" workbookViewId="0"/>
  </sheetViews>
  <sheetFormatPr baseColWidth="10" defaultRowHeight="14.4"/>
  <cols>
    <col min="1" max="1" width="7.5546875" customWidth="1"/>
    <col min="2" max="2" width="16.5546875" customWidth="1"/>
    <col min="3" max="3" width="10.5546875" customWidth="1"/>
    <col min="4" max="4" width="14.33203125" style="80" customWidth="1"/>
    <col min="5" max="5" width="14.88671875" style="4" customWidth="1"/>
    <col min="6" max="6" width="12.6640625" customWidth="1"/>
    <col min="7" max="7" width="20.44140625" customWidth="1"/>
    <col min="8" max="8" width="4.6640625" customWidth="1"/>
    <col min="9" max="10" width="9.44140625" customWidth="1"/>
    <col min="11" max="11" width="11.44140625" style="8"/>
    <col min="12" max="12" width="23.88671875" bestFit="1" customWidth="1"/>
    <col min="13" max="13" width="5.88671875" customWidth="1"/>
    <col min="14" max="14" width="27.33203125" customWidth="1"/>
    <col min="15" max="15" width="15.109375" customWidth="1"/>
    <col min="16" max="16" width="24.109375" customWidth="1"/>
    <col min="17" max="17" width="10.33203125" customWidth="1"/>
    <col min="18" max="19" width="23.33203125" bestFit="1" customWidth="1"/>
    <col min="20" max="20" width="26.5546875" bestFit="1" customWidth="1"/>
    <col min="21" max="21" width="25.109375" bestFit="1" customWidth="1"/>
    <col min="22" max="23" width="23.33203125" bestFit="1" customWidth="1"/>
    <col min="24" max="24" width="24" bestFit="1" customWidth="1"/>
    <col min="25" max="25" width="23.33203125" bestFit="1" customWidth="1"/>
    <col min="26" max="26" width="25.109375" bestFit="1" customWidth="1"/>
    <col min="27" max="29" width="23.33203125" bestFit="1" customWidth="1"/>
    <col min="30" max="30" width="27.6640625" bestFit="1" customWidth="1"/>
    <col min="31" max="33" width="23.33203125" bestFit="1" customWidth="1"/>
    <col min="36" max="36" width="16.109375" customWidth="1"/>
    <col min="38" max="38" width="12.88671875" customWidth="1"/>
  </cols>
  <sheetData>
    <row r="1" spans="1:29" ht="15.6">
      <c r="D1" s="51"/>
      <c r="E1" s="52"/>
      <c r="F1" s="54"/>
      <c r="G1" s="48"/>
      <c r="H1" s="14"/>
      <c r="I1" s="14"/>
      <c r="J1" s="22"/>
      <c r="K1" s="7"/>
    </row>
    <row r="2" spans="1:29" ht="12.75" customHeight="1">
      <c r="D2" s="78"/>
      <c r="E2" s="60"/>
      <c r="F2" s="55"/>
      <c r="G2" s="14"/>
      <c r="I2" s="14"/>
      <c r="J2" s="22"/>
      <c r="K2" s="7"/>
    </row>
    <row r="3" spans="1:29" ht="15" customHeight="1">
      <c r="D3" s="79"/>
      <c r="E3" s="53"/>
      <c r="F3" s="61"/>
      <c r="G3" s="14"/>
      <c r="I3" s="14"/>
      <c r="J3" s="44"/>
      <c r="K3" s="44"/>
      <c r="L3" s="45"/>
      <c r="M3" s="2"/>
      <c r="N3" s="2"/>
      <c r="O3" s="2"/>
      <c r="P3" s="2"/>
      <c r="Q3" s="2"/>
      <c r="R3" s="2"/>
      <c r="S3" s="2"/>
      <c r="T3" s="2"/>
      <c r="V3" s="2"/>
      <c r="W3" s="2"/>
      <c r="X3" s="2"/>
      <c r="Y3" s="2"/>
      <c r="Z3" s="2"/>
      <c r="AA3" s="2"/>
      <c r="AB3" s="2"/>
      <c r="AC3" s="2"/>
    </row>
    <row r="4" spans="1:29" ht="15" customHeight="1">
      <c r="B4" s="71"/>
      <c r="C4" s="149"/>
      <c r="D4" s="149"/>
      <c r="E4" s="70"/>
      <c r="F4" s="151"/>
      <c r="G4" s="151"/>
      <c r="H4" s="44"/>
      <c r="I4" s="14"/>
      <c r="J4" s="44"/>
      <c r="K4" s="44"/>
      <c r="L4" s="45"/>
      <c r="M4" s="2"/>
      <c r="N4" s="2"/>
      <c r="O4" s="2"/>
      <c r="P4" s="2"/>
      <c r="Q4" s="2"/>
      <c r="R4" s="2"/>
      <c r="S4" s="2"/>
      <c r="T4" s="2"/>
      <c r="V4" s="2"/>
      <c r="W4" s="2"/>
      <c r="X4" s="2"/>
      <c r="Y4" s="2"/>
      <c r="Z4" s="2"/>
      <c r="AA4" s="2"/>
      <c r="AB4" s="2"/>
      <c r="AC4" s="2"/>
    </row>
    <row r="5" spans="1:29" s="1" customFormat="1" ht="15" customHeight="1">
      <c r="A5" s="6"/>
      <c r="B5" s="148"/>
      <c r="C5" s="148"/>
      <c r="D5" s="150"/>
      <c r="E5" s="150"/>
      <c r="F5" s="150"/>
      <c r="G5" s="152"/>
      <c r="H5" s="152"/>
      <c r="I5" s="14"/>
      <c r="J5" s="44"/>
      <c r="K5" s="44"/>
      <c r="L5" s="45"/>
      <c r="M5" s="9"/>
      <c r="N5" s="9"/>
      <c r="O5" s="9"/>
      <c r="P5" s="9"/>
      <c r="Q5" s="9"/>
      <c r="R5" s="9"/>
      <c r="S5" s="9"/>
      <c r="T5" s="9"/>
      <c r="U5" s="3"/>
      <c r="V5" s="9"/>
      <c r="W5" s="9"/>
      <c r="X5" s="9"/>
      <c r="Y5" s="9"/>
      <c r="Z5" s="9"/>
      <c r="AA5" s="9"/>
      <c r="AB5" s="9"/>
      <c r="AC5" s="9"/>
    </row>
    <row r="6" spans="1:29" ht="15" customHeight="1">
      <c r="B6" s="121" t="s">
        <v>71</v>
      </c>
      <c r="C6" s="82" t="s">
        <v>16</v>
      </c>
      <c r="D6" s="77"/>
      <c r="E6" s="148" t="s">
        <v>72</v>
      </c>
      <c r="F6" s="148"/>
      <c r="G6" s="92" t="s">
        <v>12</v>
      </c>
      <c r="I6" s="14"/>
      <c r="J6" s="22"/>
      <c r="K6" s="7"/>
      <c r="L6" s="4"/>
      <c r="M6" s="10"/>
      <c r="N6" s="10"/>
      <c r="O6" s="10"/>
      <c r="P6" s="10"/>
      <c r="Q6" s="10"/>
      <c r="R6" s="10"/>
      <c r="S6" s="10"/>
      <c r="T6" s="10"/>
      <c r="U6" s="4"/>
      <c r="V6" s="10"/>
      <c r="W6" s="10"/>
      <c r="X6" s="10"/>
      <c r="Y6" s="10"/>
      <c r="Z6" s="10"/>
      <c r="AA6" s="10"/>
      <c r="AB6" s="10"/>
      <c r="AC6" s="10"/>
    </row>
    <row r="7" spans="1:29" ht="21" customHeight="1" thickBot="1">
      <c r="B7" s="62"/>
      <c r="C7" s="63"/>
      <c r="D7" s="153" t="s">
        <v>44</v>
      </c>
      <c r="E7" s="153"/>
      <c r="F7" s="63"/>
      <c r="G7" s="62"/>
      <c r="H7" s="63"/>
      <c r="I7" s="14"/>
      <c r="J7" s="22"/>
      <c r="L7" s="4"/>
      <c r="M7" s="10"/>
      <c r="N7" s="10"/>
      <c r="O7" s="10"/>
      <c r="P7" s="10"/>
      <c r="Q7" s="10"/>
      <c r="R7" s="10"/>
      <c r="S7" s="10"/>
      <c r="T7" s="10"/>
      <c r="U7" s="4"/>
      <c r="V7" s="10"/>
      <c r="W7" s="10"/>
      <c r="X7" s="10"/>
      <c r="Y7" s="10"/>
      <c r="Z7" s="10"/>
      <c r="AA7" s="10"/>
      <c r="AB7" s="10"/>
      <c r="AC7" s="10"/>
    </row>
    <row r="8" spans="1:29" ht="21" customHeight="1" thickBot="1">
      <c r="A8" s="37"/>
      <c r="B8" s="121" t="s">
        <v>67</v>
      </c>
      <c r="C8" s="154"/>
      <c r="D8" s="155"/>
      <c r="E8" s="156"/>
      <c r="F8" s="121" t="s">
        <v>64</v>
      </c>
      <c r="G8" s="94"/>
      <c r="H8" s="63"/>
      <c r="I8" s="13"/>
      <c r="J8" s="22"/>
      <c r="L8" s="50"/>
      <c r="M8" s="10"/>
      <c r="O8" s="10"/>
      <c r="P8" s="10"/>
      <c r="Q8" s="10"/>
      <c r="R8" s="10"/>
      <c r="S8" s="10"/>
      <c r="T8" s="10"/>
      <c r="U8" s="4"/>
      <c r="V8" s="10"/>
      <c r="W8" s="10"/>
      <c r="X8" s="10"/>
      <c r="Y8" s="10"/>
      <c r="Z8" s="10"/>
      <c r="AA8" s="10"/>
      <c r="AB8" s="10"/>
      <c r="AC8" s="10"/>
    </row>
    <row r="9" spans="1:29" ht="16.2" thickBot="1">
      <c r="A9" s="27"/>
      <c r="B9" s="90"/>
      <c r="C9" s="121" t="s">
        <v>66</v>
      </c>
      <c r="D9" s="95"/>
      <c r="F9" s="121" t="s">
        <v>65</v>
      </c>
      <c r="G9" s="94"/>
      <c r="H9" s="63"/>
      <c r="J9" s="11"/>
      <c r="M9" s="10"/>
      <c r="P9" s="10"/>
      <c r="Q9" s="10"/>
      <c r="R9" s="10"/>
      <c r="S9" s="10"/>
      <c r="T9" s="4"/>
      <c r="U9" s="10"/>
      <c r="V9" s="10"/>
      <c r="W9" s="10"/>
      <c r="X9" s="10"/>
      <c r="Y9" s="10"/>
      <c r="Z9" s="10"/>
      <c r="AA9" s="10"/>
      <c r="AB9" s="10"/>
    </row>
    <row r="10" spans="1:29" ht="15.6">
      <c r="A10" s="27"/>
      <c r="B10" s="88"/>
      <c r="C10" s="27"/>
      <c r="D10" s="86"/>
      <c r="E10" s="86"/>
      <c r="F10" s="27"/>
      <c r="G10" s="27"/>
      <c r="J10" s="12"/>
      <c r="M10" s="10"/>
      <c r="P10" s="10"/>
      <c r="Q10" s="10"/>
      <c r="R10" s="10"/>
      <c r="S10" s="10"/>
      <c r="T10" s="4"/>
      <c r="U10" s="10"/>
      <c r="V10" s="10"/>
      <c r="W10" s="10"/>
      <c r="X10" s="10"/>
      <c r="Y10" s="10"/>
      <c r="Z10" s="10"/>
      <c r="AA10" s="10"/>
      <c r="AB10" s="10"/>
    </row>
    <row r="11" spans="1:29" ht="15.6">
      <c r="A11" s="27"/>
      <c r="B11" s="98" t="s">
        <v>70</v>
      </c>
      <c r="C11" s="89">
        <f>E11+G11</f>
        <v>25</v>
      </c>
      <c r="D11" s="99" t="s">
        <v>69</v>
      </c>
      <c r="E11" s="89">
        <f>COUNTIF(H15:H165,"M")</f>
        <v>13</v>
      </c>
      <c r="F11" s="99" t="s">
        <v>68</v>
      </c>
      <c r="G11" s="89">
        <f>COUNTIF(H15:H165,"F")</f>
        <v>12</v>
      </c>
      <c r="J11" s="12"/>
      <c r="M11" s="87"/>
      <c r="P11" s="87"/>
      <c r="Q11" s="87"/>
      <c r="R11" s="87"/>
      <c r="S11" s="87"/>
      <c r="T11" s="91"/>
      <c r="U11" s="87"/>
      <c r="V11" s="87"/>
      <c r="W11" s="87"/>
      <c r="X11" s="87"/>
      <c r="Y11" s="87"/>
      <c r="Z11" s="87"/>
      <c r="AA11" s="87"/>
      <c r="AB11" s="87"/>
    </row>
    <row r="12" spans="1:29" ht="16.2" thickBot="1">
      <c r="A12" s="27"/>
      <c r="B12" s="88"/>
      <c r="C12" s="11"/>
      <c r="D12" s="11"/>
      <c r="E12" s="11"/>
      <c r="F12" s="11"/>
      <c r="G12" s="27"/>
      <c r="J12" s="12"/>
      <c r="M12" s="81"/>
      <c r="P12" s="81"/>
      <c r="Q12" s="81"/>
      <c r="R12" s="81"/>
      <c r="S12" s="81"/>
      <c r="T12" s="83"/>
      <c r="U12" s="81"/>
      <c r="V12" s="81"/>
      <c r="W12" s="81"/>
      <c r="X12" s="81"/>
      <c r="Y12" s="81"/>
      <c r="Z12" s="81"/>
      <c r="AA12" s="81"/>
      <c r="AB12" s="81"/>
    </row>
    <row r="13" spans="1:29" ht="24" thickTop="1" thickBot="1">
      <c r="B13" s="71"/>
      <c r="C13" s="145" t="s">
        <v>39</v>
      </c>
      <c r="D13" s="146"/>
      <c r="E13" s="146"/>
      <c r="F13" s="147"/>
      <c r="G13" s="18"/>
      <c r="J13" s="12"/>
      <c r="M13" s="81"/>
      <c r="P13" s="81"/>
      <c r="Q13" s="81"/>
      <c r="R13" s="81"/>
      <c r="S13" s="81"/>
      <c r="T13" s="83"/>
      <c r="U13" s="81"/>
      <c r="V13" s="81"/>
      <c r="W13" s="81"/>
      <c r="X13" s="81"/>
      <c r="Y13" s="81"/>
      <c r="Z13" s="81"/>
      <c r="AA13" s="81"/>
      <c r="AB13" s="81"/>
    </row>
    <row r="14" spans="1:29" ht="28.8" thickTop="1">
      <c r="A14" s="42" t="s">
        <v>17</v>
      </c>
      <c r="B14" s="42" t="s">
        <v>4</v>
      </c>
      <c r="C14" s="42" t="s">
        <v>5</v>
      </c>
      <c r="D14" s="43" t="s">
        <v>33</v>
      </c>
      <c r="E14" s="43" t="s">
        <v>34</v>
      </c>
      <c r="F14" s="39" t="s">
        <v>74</v>
      </c>
      <c r="G14" s="39" t="s">
        <v>75</v>
      </c>
      <c r="H14" s="59" t="s">
        <v>43</v>
      </c>
      <c r="J14" s="12"/>
      <c r="M14" s="10"/>
      <c r="Q14" s="10"/>
    </row>
    <row r="15" spans="1:29">
      <c r="A15" s="129">
        <f>--AND(B15&lt;&gt;"",C15&lt;&gt;"")</f>
        <v>1</v>
      </c>
      <c r="B15" s="64" t="s">
        <v>83</v>
      </c>
      <c r="C15" s="64" t="s">
        <v>80</v>
      </c>
      <c r="D15" s="85">
        <v>39450</v>
      </c>
      <c r="E15" s="40" t="s">
        <v>90</v>
      </c>
      <c r="F15" s="32"/>
      <c r="G15" s="34"/>
      <c r="H15" s="33" t="s">
        <v>2</v>
      </c>
      <c r="J15" s="12"/>
      <c r="M15" s="10"/>
      <c r="Q15" s="10"/>
    </row>
    <row r="16" spans="1:29">
      <c r="A16" s="129">
        <f>(ROW()-14)*AND(B16&lt;&gt;"",C16&lt;&gt;"")</f>
        <v>2</v>
      </c>
      <c r="B16" s="64" t="s">
        <v>84</v>
      </c>
      <c r="C16" s="64" t="s">
        <v>81</v>
      </c>
      <c r="D16" s="85">
        <v>39849</v>
      </c>
      <c r="E16" s="40" t="s">
        <v>91</v>
      </c>
      <c r="F16" s="32"/>
      <c r="G16" s="34"/>
      <c r="H16" s="33" t="s">
        <v>3</v>
      </c>
      <c r="J16" s="12"/>
      <c r="M16" s="10"/>
      <c r="Q16" s="10"/>
    </row>
    <row r="17" spans="1:28">
      <c r="A17" s="129">
        <f t="shared" ref="A17:A80" si="0">(ROW()-14)*AND(B17&lt;&gt;"",C17&lt;&gt;"")</f>
        <v>3</v>
      </c>
      <c r="B17" s="64" t="s">
        <v>85</v>
      </c>
      <c r="C17" s="64" t="s">
        <v>82</v>
      </c>
      <c r="D17" s="85">
        <v>41039</v>
      </c>
      <c r="E17" s="40" t="s">
        <v>92</v>
      </c>
      <c r="F17" s="32"/>
      <c r="G17" s="33"/>
      <c r="H17" s="33" t="s">
        <v>2</v>
      </c>
      <c r="J17" s="12"/>
      <c r="M17" s="10"/>
      <c r="Q17" s="10"/>
    </row>
    <row r="18" spans="1:28">
      <c r="A18" s="129">
        <f t="shared" si="0"/>
        <v>4</v>
      </c>
      <c r="B18" s="64" t="s">
        <v>86</v>
      </c>
      <c r="C18" s="64" t="s">
        <v>88</v>
      </c>
      <c r="D18" s="85">
        <v>40275</v>
      </c>
      <c r="E18" s="40" t="s">
        <v>93</v>
      </c>
      <c r="F18" s="32"/>
      <c r="G18" s="33"/>
      <c r="H18" s="33" t="s">
        <v>2</v>
      </c>
      <c r="J18" s="12"/>
      <c r="M18" s="10"/>
      <c r="Q18" s="84" t="s">
        <v>2</v>
      </c>
    </row>
    <row r="19" spans="1:28">
      <c r="A19" s="129">
        <f t="shared" si="0"/>
        <v>5</v>
      </c>
      <c r="B19" s="64" t="s">
        <v>87</v>
      </c>
      <c r="C19" s="64" t="s">
        <v>89</v>
      </c>
      <c r="D19" s="85">
        <v>38870</v>
      </c>
      <c r="E19" s="40" t="s">
        <v>94</v>
      </c>
      <c r="F19" s="32"/>
      <c r="G19" s="33"/>
      <c r="H19" s="33" t="s">
        <v>3</v>
      </c>
      <c r="J19" s="12"/>
      <c r="M19" s="10"/>
      <c r="Q19" s="84" t="s">
        <v>3</v>
      </c>
    </row>
    <row r="20" spans="1:28">
      <c r="A20" s="129">
        <f t="shared" si="0"/>
        <v>6</v>
      </c>
      <c r="B20" s="64" t="s">
        <v>120</v>
      </c>
      <c r="C20" s="64" t="s">
        <v>98</v>
      </c>
      <c r="D20" s="85">
        <v>38584</v>
      </c>
      <c r="E20" s="40" t="s">
        <v>97</v>
      </c>
      <c r="F20" s="32"/>
      <c r="G20" s="33"/>
      <c r="H20" s="33" t="s">
        <v>2</v>
      </c>
      <c r="J20" s="12"/>
      <c r="M20" s="10"/>
      <c r="Q20" s="10"/>
    </row>
    <row r="21" spans="1:28">
      <c r="A21" s="129">
        <f t="shared" si="0"/>
        <v>7</v>
      </c>
      <c r="B21" s="64" t="s">
        <v>121</v>
      </c>
      <c r="C21" s="64" t="s">
        <v>99</v>
      </c>
      <c r="D21" s="85">
        <v>39331</v>
      </c>
      <c r="E21" s="40" t="s">
        <v>13</v>
      </c>
      <c r="F21" s="32"/>
      <c r="G21" s="33"/>
      <c r="H21" s="33" t="s">
        <v>2</v>
      </c>
      <c r="J21" s="12"/>
      <c r="M21" s="10"/>
      <c r="Q21" s="10"/>
    </row>
    <row r="22" spans="1:28">
      <c r="A22" s="129">
        <f t="shared" si="0"/>
        <v>8</v>
      </c>
      <c r="B22" s="64" t="s">
        <v>122</v>
      </c>
      <c r="C22" s="64" t="s">
        <v>100</v>
      </c>
      <c r="D22" s="85">
        <v>38061</v>
      </c>
      <c r="E22" s="40" t="s">
        <v>95</v>
      </c>
      <c r="F22" s="32"/>
      <c r="G22" s="33"/>
      <c r="H22" s="33" t="s">
        <v>2</v>
      </c>
      <c r="J22" s="12"/>
      <c r="M22" s="10"/>
      <c r="Q22" s="10"/>
    </row>
    <row r="23" spans="1:28">
      <c r="A23" s="129">
        <f t="shared" si="0"/>
        <v>9</v>
      </c>
      <c r="B23" s="64" t="s">
        <v>123</v>
      </c>
      <c r="C23" s="64" t="s">
        <v>101</v>
      </c>
      <c r="D23" s="85">
        <v>40453</v>
      </c>
      <c r="E23" s="93" t="s">
        <v>96</v>
      </c>
      <c r="F23" s="32"/>
      <c r="G23" s="33"/>
      <c r="H23" s="33" t="s">
        <v>3</v>
      </c>
      <c r="J23" s="12"/>
      <c r="M23" s="10"/>
      <c r="O23" s="10"/>
      <c r="Q23" s="10"/>
      <c r="R23" s="10"/>
      <c r="S23" s="10"/>
      <c r="T23" s="4"/>
      <c r="U23" s="10"/>
      <c r="V23" s="10"/>
      <c r="W23" s="10"/>
      <c r="X23" s="10"/>
      <c r="Y23" s="10"/>
      <c r="Z23" s="10"/>
      <c r="AA23" s="10"/>
      <c r="AB23" s="10"/>
    </row>
    <row r="24" spans="1:28">
      <c r="A24" s="129">
        <f t="shared" si="0"/>
        <v>10</v>
      </c>
      <c r="B24" s="64" t="s">
        <v>124</v>
      </c>
      <c r="C24" s="64" t="s">
        <v>104</v>
      </c>
      <c r="D24" s="85"/>
      <c r="E24" s="40"/>
      <c r="F24" s="32"/>
      <c r="G24" s="33"/>
      <c r="H24" s="33" t="s">
        <v>3</v>
      </c>
      <c r="J24" s="12"/>
      <c r="M24" s="10"/>
      <c r="O24" s="10"/>
      <c r="Q24" s="10"/>
      <c r="R24" s="10"/>
      <c r="S24" s="10"/>
      <c r="T24" s="4"/>
      <c r="U24" s="10"/>
      <c r="V24" s="10"/>
      <c r="W24" s="10"/>
      <c r="X24" s="10"/>
      <c r="Y24" s="10"/>
      <c r="Z24" s="10"/>
      <c r="AA24" s="10"/>
      <c r="AB24" s="10"/>
    </row>
    <row r="25" spans="1:28">
      <c r="A25" s="129">
        <f t="shared" si="0"/>
        <v>11</v>
      </c>
      <c r="B25" s="64" t="s">
        <v>125</v>
      </c>
      <c r="C25" s="64" t="s">
        <v>105</v>
      </c>
      <c r="D25" s="85"/>
      <c r="E25" s="40"/>
      <c r="F25" s="32"/>
      <c r="G25" s="33"/>
      <c r="H25" s="33" t="s">
        <v>2</v>
      </c>
      <c r="J25" s="12"/>
      <c r="M25" s="10"/>
      <c r="O25" s="10"/>
      <c r="Q25" s="10"/>
      <c r="R25" s="10"/>
      <c r="S25" s="10"/>
      <c r="T25" s="4"/>
      <c r="U25" s="10"/>
      <c r="V25" s="10"/>
      <c r="W25" s="10"/>
      <c r="X25" s="10"/>
      <c r="Y25" s="10"/>
      <c r="Z25" s="10"/>
      <c r="AA25" s="10"/>
      <c r="AB25" s="10"/>
    </row>
    <row r="26" spans="1:28">
      <c r="A26" s="129">
        <f t="shared" si="0"/>
        <v>12</v>
      </c>
      <c r="B26" s="64" t="s">
        <v>126</v>
      </c>
      <c r="C26" s="64" t="s">
        <v>106</v>
      </c>
      <c r="D26" s="85"/>
      <c r="E26" s="40"/>
      <c r="F26" s="32"/>
      <c r="G26" s="33"/>
      <c r="H26" s="33" t="s">
        <v>3</v>
      </c>
      <c r="J26" s="12"/>
      <c r="M26" s="10"/>
      <c r="O26" s="10"/>
      <c r="Q26" s="10"/>
      <c r="R26" s="10"/>
      <c r="S26" s="10"/>
      <c r="T26" s="4"/>
      <c r="U26" s="10"/>
      <c r="V26" s="10"/>
      <c r="W26" s="10"/>
      <c r="X26" s="10"/>
      <c r="Y26" s="10"/>
      <c r="Z26" s="10"/>
      <c r="AA26" s="10"/>
      <c r="AB26" s="10"/>
    </row>
    <row r="27" spans="1:28">
      <c r="A27" s="129">
        <f t="shared" si="0"/>
        <v>13</v>
      </c>
      <c r="B27" s="64" t="s">
        <v>127</v>
      </c>
      <c r="C27" s="64" t="s">
        <v>107</v>
      </c>
      <c r="D27" s="85"/>
      <c r="E27" s="40"/>
      <c r="F27" s="32"/>
      <c r="G27" s="33"/>
      <c r="H27" s="33" t="s">
        <v>2</v>
      </c>
      <c r="J27" s="12"/>
      <c r="L27" s="28"/>
      <c r="M27" s="10"/>
      <c r="O27" s="10"/>
      <c r="Q27" s="10"/>
      <c r="R27" s="10"/>
      <c r="S27" s="10"/>
      <c r="T27" s="4"/>
      <c r="U27" s="10"/>
      <c r="V27" s="10"/>
      <c r="W27" s="10"/>
      <c r="X27" s="10"/>
      <c r="Y27" s="10"/>
      <c r="Z27" s="10"/>
      <c r="AA27" s="10"/>
      <c r="AB27" s="10"/>
    </row>
    <row r="28" spans="1:28">
      <c r="A28" s="129">
        <f t="shared" si="0"/>
        <v>14</v>
      </c>
      <c r="B28" s="64" t="s">
        <v>128</v>
      </c>
      <c r="C28" s="64" t="s">
        <v>108</v>
      </c>
      <c r="D28" s="85"/>
      <c r="E28" s="40"/>
      <c r="F28" s="32"/>
      <c r="G28" s="33"/>
      <c r="H28" s="33" t="s">
        <v>3</v>
      </c>
      <c r="J28" s="12"/>
      <c r="L28" s="28"/>
      <c r="M28" s="10"/>
      <c r="O28" s="10"/>
      <c r="Q28" s="10"/>
      <c r="R28" s="10"/>
      <c r="S28" s="10"/>
      <c r="T28" s="4"/>
      <c r="U28" s="10"/>
      <c r="V28" s="10"/>
      <c r="W28" s="10"/>
      <c r="X28" s="10"/>
      <c r="Y28" s="10"/>
      <c r="Z28" s="10"/>
      <c r="AA28" s="10"/>
      <c r="AB28" s="10"/>
    </row>
    <row r="29" spans="1:28">
      <c r="A29" s="129">
        <f t="shared" si="0"/>
        <v>15</v>
      </c>
      <c r="B29" s="64" t="s">
        <v>129</v>
      </c>
      <c r="C29" s="64" t="s">
        <v>109</v>
      </c>
      <c r="D29" s="85"/>
      <c r="E29" s="40"/>
      <c r="F29" s="32"/>
      <c r="G29" s="33"/>
      <c r="H29" s="33" t="s">
        <v>3</v>
      </c>
      <c r="J29" s="12"/>
      <c r="L29" s="28"/>
      <c r="M29" s="10"/>
      <c r="O29" s="10"/>
      <c r="Q29" s="10"/>
      <c r="R29" s="10"/>
      <c r="S29" s="10"/>
      <c r="T29" s="4"/>
      <c r="U29" s="10"/>
      <c r="V29" s="10"/>
      <c r="W29" s="10"/>
      <c r="X29" s="10"/>
      <c r="Y29" s="10"/>
      <c r="Z29" s="10"/>
      <c r="AA29" s="10"/>
      <c r="AB29" s="10"/>
    </row>
    <row r="30" spans="1:28">
      <c r="A30" s="129">
        <f t="shared" si="0"/>
        <v>16</v>
      </c>
      <c r="B30" s="64" t="s">
        <v>130</v>
      </c>
      <c r="C30" s="64" t="s">
        <v>110</v>
      </c>
      <c r="D30" s="85"/>
      <c r="E30" s="40"/>
      <c r="F30" s="32"/>
      <c r="G30" s="33"/>
      <c r="H30" s="33" t="s">
        <v>2</v>
      </c>
      <c r="J30" s="12"/>
      <c r="L30" s="28"/>
      <c r="M30" s="10"/>
      <c r="O30" s="10"/>
      <c r="Q30" s="10"/>
      <c r="R30" s="10"/>
      <c r="S30" s="10"/>
      <c r="T30" s="4"/>
      <c r="U30" s="10"/>
      <c r="V30" s="10"/>
      <c r="W30" s="10"/>
      <c r="X30" s="10"/>
      <c r="Y30" s="10"/>
      <c r="Z30" s="10"/>
      <c r="AA30" s="10"/>
      <c r="AB30" s="10"/>
    </row>
    <row r="31" spans="1:28">
      <c r="A31" s="129">
        <f t="shared" si="0"/>
        <v>17</v>
      </c>
      <c r="B31" s="64" t="s">
        <v>131</v>
      </c>
      <c r="C31" s="64" t="s">
        <v>111</v>
      </c>
      <c r="D31" s="85"/>
      <c r="E31" s="40"/>
      <c r="F31" s="32"/>
      <c r="G31" s="33"/>
      <c r="H31" s="33" t="s">
        <v>3</v>
      </c>
      <c r="J31" s="12"/>
      <c r="L31" s="28"/>
      <c r="M31" s="10"/>
      <c r="O31" s="10"/>
      <c r="P31" s="10"/>
      <c r="Q31" s="10"/>
      <c r="R31" s="10"/>
      <c r="S31" s="10"/>
      <c r="T31" s="4"/>
      <c r="U31" s="10"/>
      <c r="V31" s="10"/>
      <c r="W31" s="10"/>
      <c r="X31" s="10"/>
      <c r="Y31" s="10"/>
      <c r="Z31" s="10"/>
      <c r="AA31" s="10"/>
      <c r="AB31" s="10"/>
    </row>
    <row r="32" spans="1:28">
      <c r="A32" s="129">
        <f t="shared" si="0"/>
        <v>18</v>
      </c>
      <c r="B32" s="64" t="s">
        <v>132</v>
      </c>
      <c r="C32" s="64" t="s">
        <v>112</v>
      </c>
      <c r="D32" s="85"/>
      <c r="E32" s="40"/>
      <c r="F32" s="32"/>
      <c r="G32" s="33"/>
      <c r="H32" s="33" t="s">
        <v>3</v>
      </c>
      <c r="J32" s="12"/>
      <c r="K32" s="4"/>
      <c r="L32" s="10"/>
      <c r="M32" s="10"/>
      <c r="O32" s="10"/>
      <c r="P32" s="10"/>
      <c r="Q32" s="10"/>
      <c r="R32" s="10"/>
      <c r="S32" s="10"/>
      <c r="T32" s="4"/>
      <c r="U32" s="10"/>
      <c r="V32" s="10"/>
      <c r="W32" s="10"/>
      <c r="X32" s="10"/>
      <c r="Y32" s="10"/>
      <c r="Z32" s="10"/>
      <c r="AA32" s="10"/>
      <c r="AB32" s="10"/>
    </row>
    <row r="33" spans="1:28">
      <c r="A33" s="129">
        <f t="shared" si="0"/>
        <v>19</v>
      </c>
      <c r="B33" s="64" t="s">
        <v>133</v>
      </c>
      <c r="C33" s="64" t="s">
        <v>113</v>
      </c>
      <c r="D33" s="85"/>
      <c r="E33" s="40"/>
      <c r="F33" s="32"/>
      <c r="G33" s="33"/>
      <c r="H33" s="33" t="s">
        <v>2</v>
      </c>
      <c r="J33" s="12"/>
      <c r="K33" s="4"/>
      <c r="L33" s="10"/>
      <c r="M33" s="10"/>
      <c r="O33" s="10"/>
      <c r="P33" s="10"/>
      <c r="Q33" s="10"/>
      <c r="R33" s="10"/>
      <c r="S33" s="10"/>
      <c r="T33" s="4"/>
      <c r="U33" s="10"/>
      <c r="V33" s="10"/>
      <c r="W33" s="10"/>
      <c r="X33" s="10"/>
      <c r="Y33" s="10"/>
      <c r="Z33" s="10"/>
      <c r="AA33" s="10"/>
      <c r="AB33" s="10"/>
    </row>
    <row r="34" spans="1:28">
      <c r="A34" s="129">
        <f t="shared" si="0"/>
        <v>20</v>
      </c>
      <c r="B34" s="64" t="s">
        <v>134</v>
      </c>
      <c r="C34" s="64" t="s">
        <v>114</v>
      </c>
      <c r="D34" s="85"/>
      <c r="E34" s="40"/>
      <c r="F34" s="32"/>
      <c r="G34" s="33"/>
      <c r="H34" s="33" t="s">
        <v>3</v>
      </c>
      <c r="J34" s="12"/>
      <c r="K34" s="4"/>
      <c r="L34" s="10"/>
      <c r="M34" s="10"/>
      <c r="O34" s="10"/>
      <c r="P34" s="10"/>
      <c r="Q34" s="10"/>
      <c r="R34" s="10"/>
      <c r="S34" s="10"/>
      <c r="T34" s="4"/>
      <c r="U34" s="10"/>
      <c r="V34" s="10"/>
      <c r="W34" s="10"/>
      <c r="X34" s="10"/>
      <c r="Y34" s="10"/>
      <c r="Z34" s="10"/>
      <c r="AA34" s="10"/>
      <c r="AB34" s="10"/>
    </row>
    <row r="35" spans="1:28">
      <c r="A35" s="129">
        <f t="shared" si="0"/>
        <v>21</v>
      </c>
      <c r="B35" s="64" t="s">
        <v>135</v>
      </c>
      <c r="C35" s="64" t="s">
        <v>115</v>
      </c>
      <c r="D35" s="85"/>
      <c r="E35" s="40"/>
      <c r="F35" s="32"/>
      <c r="G35" s="33"/>
      <c r="H35" s="33" t="s">
        <v>2</v>
      </c>
      <c r="J35" s="12"/>
      <c r="K35" s="4"/>
      <c r="L35" s="10"/>
      <c r="M35" s="10"/>
      <c r="O35" s="10"/>
      <c r="P35" s="10"/>
      <c r="Q35" s="10"/>
      <c r="R35" s="10"/>
      <c r="S35" s="10"/>
      <c r="T35" s="4"/>
      <c r="U35" s="10"/>
      <c r="V35" s="10"/>
      <c r="W35" s="10"/>
      <c r="X35" s="10"/>
      <c r="Y35" s="10"/>
      <c r="Z35" s="10"/>
      <c r="AA35" s="10"/>
      <c r="AB35" s="10"/>
    </row>
    <row r="36" spans="1:28">
      <c r="A36" s="129">
        <f t="shared" si="0"/>
        <v>22</v>
      </c>
      <c r="B36" s="64" t="s">
        <v>136</v>
      </c>
      <c r="C36" s="64" t="s">
        <v>116</v>
      </c>
      <c r="D36" s="85"/>
      <c r="E36" s="40"/>
      <c r="F36" s="32"/>
      <c r="G36" s="33"/>
      <c r="H36" s="33" t="s">
        <v>3</v>
      </c>
      <c r="J36" s="12"/>
      <c r="K36" s="4"/>
      <c r="L36" s="10"/>
      <c r="M36" s="10"/>
      <c r="O36" s="10"/>
      <c r="P36" s="10"/>
      <c r="Q36" s="10"/>
      <c r="R36" s="10"/>
      <c r="S36" s="10"/>
      <c r="T36" s="4"/>
      <c r="U36" s="10"/>
      <c r="V36" s="10"/>
      <c r="W36" s="10"/>
      <c r="X36" s="10"/>
      <c r="Y36" s="10"/>
      <c r="Z36" s="10"/>
      <c r="AA36" s="10"/>
      <c r="AB36" s="10"/>
    </row>
    <row r="37" spans="1:28">
      <c r="A37" s="129">
        <f t="shared" si="0"/>
        <v>23</v>
      </c>
      <c r="B37" s="64" t="s">
        <v>137</v>
      </c>
      <c r="C37" s="64" t="s">
        <v>117</v>
      </c>
      <c r="D37" s="85"/>
      <c r="E37" s="40"/>
      <c r="F37" s="32"/>
      <c r="G37" s="33"/>
      <c r="H37" s="33" t="s">
        <v>2</v>
      </c>
      <c r="J37" s="12"/>
      <c r="K37" s="4"/>
      <c r="L37" s="10"/>
      <c r="M37" s="10"/>
      <c r="O37" s="10"/>
      <c r="P37" s="10"/>
      <c r="Q37" s="10"/>
      <c r="R37" s="10"/>
      <c r="S37" s="10"/>
      <c r="T37" s="4"/>
      <c r="U37" s="10"/>
      <c r="V37" s="10"/>
      <c r="W37" s="10"/>
      <c r="X37" s="10"/>
      <c r="Y37" s="10"/>
      <c r="Z37" s="10"/>
      <c r="AA37" s="10"/>
      <c r="AB37" s="10"/>
    </row>
    <row r="38" spans="1:28">
      <c r="A38" s="129">
        <f t="shared" si="0"/>
        <v>24</v>
      </c>
      <c r="B38" s="64" t="s">
        <v>138</v>
      </c>
      <c r="C38" s="64" t="s">
        <v>118</v>
      </c>
      <c r="D38" s="85"/>
      <c r="E38" s="40"/>
      <c r="F38" s="32"/>
      <c r="G38" s="33"/>
      <c r="H38" s="33" t="s">
        <v>3</v>
      </c>
      <c r="J38" s="12"/>
      <c r="K38" s="4"/>
      <c r="L38" s="10"/>
      <c r="M38" s="10"/>
      <c r="O38" s="10"/>
      <c r="P38" s="10"/>
      <c r="Q38" s="10"/>
      <c r="R38" s="10"/>
      <c r="S38" s="10"/>
      <c r="T38" s="4"/>
      <c r="U38" s="10"/>
      <c r="V38" s="10"/>
      <c r="W38" s="10"/>
      <c r="X38" s="10"/>
      <c r="Y38" s="10"/>
      <c r="Z38" s="10"/>
      <c r="AA38" s="10"/>
      <c r="AB38" s="10"/>
    </row>
    <row r="39" spans="1:28">
      <c r="A39" s="129">
        <f t="shared" si="0"/>
        <v>25</v>
      </c>
      <c r="B39" s="64" t="s">
        <v>139</v>
      </c>
      <c r="C39" s="64" t="s">
        <v>119</v>
      </c>
      <c r="D39" s="85"/>
      <c r="E39" s="40"/>
      <c r="F39" s="32"/>
      <c r="G39" s="33"/>
      <c r="H39" s="33" t="s">
        <v>2</v>
      </c>
      <c r="J39" s="12"/>
      <c r="K39" s="4"/>
      <c r="L39" s="10"/>
      <c r="M39" s="10"/>
      <c r="O39" s="10"/>
      <c r="P39" s="10"/>
      <c r="Q39" s="10"/>
      <c r="R39" s="10"/>
      <c r="S39" s="10"/>
      <c r="T39" s="4"/>
      <c r="U39" s="10"/>
      <c r="V39" s="10"/>
      <c r="W39" s="10"/>
      <c r="X39" s="10"/>
      <c r="Y39" s="10"/>
      <c r="Z39" s="10"/>
      <c r="AA39" s="10"/>
      <c r="AB39" s="10"/>
    </row>
    <row r="40" spans="1:28">
      <c r="A40" s="129">
        <f t="shared" si="0"/>
        <v>0</v>
      </c>
      <c r="B40" s="64"/>
      <c r="C40" s="64"/>
      <c r="D40" s="85"/>
      <c r="E40" s="40"/>
      <c r="F40" s="32"/>
      <c r="G40" s="33"/>
      <c r="H40" s="33"/>
      <c r="J40" s="12"/>
      <c r="K40" s="4"/>
      <c r="L40" s="10"/>
      <c r="M40" s="10"/>
      <c r="O40" s="10"/>
      <c r="P40" s="10"/>
      <c r="Q40" s="10"/>
      <c r="R40" s="10"/>
      <c r="S40" s="10"/>
      <c r="T40" s="4"/>
      <c r="U40" s="10"/>
      <c r="V40" s="10"/>
      <c r="W40" s="10"/>
      <c r="X40" s="10"/>
      <c r="Y40" s="10"/>
      <c r="Z40" s="10"/>
      <c r="AA40" s="10"/>
      <c r="AB40" s="10"/>
    </row>
    <row r="41" spans="1:28">
      <c r="A41" s="129">
        <f t="shared" si="0"/>
        <v>0</v>
      </c>
      <c r="B41" s="64"/>
      <c r="C41" s="64"/>
      <c r="D41" s="85"/>
      <c r="E41" s="40"/>
      <c r="F41" s="32"/>
      <c r="G41" s="33"/>
      <c r="H41" s="33"/>
      <c r="J41" s="12"/>
      <c r="K41" s="4"/>
      <c r="L41" s="10"/>
      <c r="M41" s="10"/>
      <c r="O41" s="10"/>
      <c r="P41" s="10"/>
      <c r="Q41" s="10"/>
      <c r="R41" s="10"/>
      <c r="S41" s="10"/>
      <c r="T41" s="4"/>
      <c r="U41" s="10"/>
      <c r="V41" s="10"/>
      <c r="W41" s="10"/>
      <c r="X41" s="10"/>
      <c r="Y41" s="10"/>
      <c r="Z41" s="10"/>
      <c r="AA41" s="10"/>
      <c r="AB41" s="10"/>
    </row>
    <row r="42" spans="1:28">
      <c r="A42" s="129">
        <f t="shared" si="0"/>
        <v>0</v>
      </c>
      <c r="B42" s="64"/>
      <c r="C42" s="64"/>
      <c r="D42" s="85"/>
      <c r="E42" s="40"/>
      <c r="F42" s="32"/>
      <c r="G42" s="33"/>
      <c r="H42" s="33"/>
      <c r="J42" s="12"/>
      <c r="K42" s="4"/>
      <c r="L42" s="10"/>
      <c r="M42" s="10"/>
      <c r="O42" s="10"/>
      <c r="P42" s="10"/>
      <c r="Q42" s="10"/>
      <c r="R42" s="10"/>
      <c r="S42" s="10"/>
      <c r="T42" s="4"/>
      <c r="U42" s="10"/>
      <c r="V42" s="10"/>
      <c r="W42" s="10"/>
      <c r="X42" s="10"/>
      <c r="Y42" s="10"/>
      <c r="Z42" s="10"/>
      <c r="AA42" s="10"/>
      <c r="AB42" s="10"/>
    </row>
    <row r="43" spans="1:28">
      <c r="A43" s="129">
        <f t="shared" si="0"/>
        <v>0</v>
      </c>
      <c r="B43" s="64"/>
      <c r="C43" s="64"/>
      <c r="D43" s="85"/>
      <c r="E43" s="40"/>
      <c r="F43" s="32"/>
      <c r="G43" s="33"/>
      <c r="H43" s="33"/>
      <c r="J43" s="12"/>
      <c r="K43" s="4"/>
      <c r="L43" s="10"/>
      <c r="M43" s="10"/>
      <c r="O43" s="10"/>
      <c r="P43" s="10"/>
      <c r="Q43" s="10"/>
      <c r="R43" s="10"/>
      <c r="S43" s="10"/>
      <c r="T43" s="4"/>
      <c r="U43" s="10"/>
      <c r="V43" s="10"/>
      <c r="W43" s="10"/>
      <c r="X43" s="10"/>
      <c r="Y43" s="10"/>
      <c r="Z43" s="10"/>
      <c r="AA43" s="10"/>
      <c r="AB43" s="10"/>
    </row>
    <row r="44" spans="1:28">
      <c r="A44" s="129">
        <f t="shared" si="0"/>
        <v>0</v>
      </c>
      <c r="B44" s="64"/>
      <c r="C44" s="64"/>
      <c r="D44" s="85"/>
      <c r="E44" s="40"/>
      <c r="F44" s="32"/>
      <c r="G44" s="33"/>
      <c r="H44" s="33"/>
      <c r="J44" s="12"/>
      <c r="K44" s="4"/>
      <c r="L44" s="10"/>
      <c r="M44" s="10"/>
      <c r="O44" s="10"/>
      <c r="P44" s="10"/>
      <c r="Q44" s="10"/>
      <c r="R44" s="10"/>
      <c r="S44" s="10"/>
      <c r="T44" s="4"/>
      <c r="U44" s="10"/>
      <c r="V44" s="10"/>
      <c r="W44" s="10"/>
      <c r="X44" s="10"/>
      <c r="Y44" s="10"/>
      <c r="Z44" s="10"/>
      <c r="AA44" s="10"/>
      <c r="AB44" s="10"/>
    </row>
    <row r="45" spans="1:28">
      <c r="A45" s="129">
        <f t="shared" si="0"/>
        <v>0</v>
      </c>
      <c r="B45" s="64"/>
      <c r="C45" s="64"/>
      <c r="D45" s="85"/>
      <c r="E45" s="40"/>
      <c r="F45" s="32"/>
      <c r="G45" s="33"/>
      <c r="H45" s="33"/>
      <c r="J45" s="12"/>
      <c r="K45" s="4"/>
      <c r="L45" s="10"/>
      <c r="M45" s="10"/>
      <c r="O45" s="10"/>
      <c r="P45" s="10"/>
      <c r="Q45" s="10"/>
      <c r="R45" s="10"/>
      <c r="S45" s="10"/>
      <c r="T45" s="4"/>
      <c r="U45" s="10"/>
      <c r="V45" s="10"/>
      <c r="W45" s="10"/>
      <c r="X45" s="10"/>
      <c r="Y45" s="10"/>
      <c r="Z45" s="10"/>
      <c r="AA45" s="10"/>
      <c r="AB45" s="10"/>
    </row>
    <row r="46" spans="1:28">
      <c r="A46" s="129">
        <f t="shared" si="0"/>
        <v>0</v>
      </c>
      <c r="B46" s="64"/>
      <c r="C46" s="64"/>
      <c r="D46" s="85"/>
      <c r="E46" s="40"/>
      <c r="F46" s="32"/>
      <c r="G46" s="33"/>
      <c r="H46" s="33"/>
      <c r="J46" s="12"/>
      <c r="K46" s="4"/>
      <c r="L46" s="10"/>
      <c r="M46" s="10"/>
      <c r="O46" s="10"/>
      <c r="P46" s="10"/>
      <c r="Q46" s="10"/>
      <c r="R46" s="10"/>
      <c r="S46" s="10"/>
      <c r="T46" s="4"/>
      <c r="U46" s="10"/>
      <c r="V46" s="10"/>
      <c r="W46" s="10"/>
      <c r="X46" s="10"/>
      <c r="Y46" s="10"/>
      <c r="Z46" s="10"/>
      <c r="AA46" s="10"/>
      <c r="AB46" s="10"/>
    </row>
    <row r="47" spans="1:28">
      <c r="A47" s="129">
        <f t="shared" si="0"/>
        <v>0</v>
      </c>
      <c r="B47" s="64"/>
      <c r="C47" s="64"/>
      <c r="D47" s="85"/>
      <c r="E47" s="40"/>
      <c r="F47" s="32"/>
      <c r="G47" s="33"/>
      <c r="H47" s="33"/>
      <c r="J47" s="12"/>
      <c r="K47" s="4"/>
      <c r="L47" s="10"/>
      <c r="M47" s="10"/>
      <c r="O47" s="10"/>
      <c r="P47" s="10"/>
      <c r="Q47" s="10"/>
      <c r="R47" s="10"/>
      <c r="S47" s="10"/>
      <c r="T47" s="4"/>
      <c r="U47" s="10"/>
      <c r="V47" s="10"/>
      <c r="W47" s="10"/>
      <c r="X47" s="10"/>
      <c r="Y47" s="10"/>
      <c r="Z47" s="10"/>
      <c r="AA47" s="10"/>
      <c r="AB47" s="10"/>
    </row>
    <row r="48" spans="1:28">
      <c r="A48" s="129">
        <f t="shared" si="0"/>
        <v>0</v>
      </c>
      <c r="B48" s="64"/>
      <c r="C48" s="64"/>
      <c r="D48" s="85"/>
      <c r="E48" s="40"/>
      <c r="F48" s="32"/>
      <c r="G48" s="33"/>
      <c r="H48" s="33"/>
      <c r="J48" s="12"/>
      <c r="K48" s="4"/>
      <c r="L48" s="10"/>
      <c r="M48" s="10"/>
      <c r="O48" s="10"/>
      <c r="P48" s="10"/>
      <c r="Q48" s="10"/>
      <c r="R48" s="10"/>
      <c r="S48" s="10"/>
      <c r="T48" s="4"/>
      <c r="U48" s="10"/>
      <c r="V48" s="10"/>
      <c r="W48" s="10"/>
      <c r="X48" s="10"/>
      <c r="Y48" s="10"/>
      <c r="Z48" s="10"/>
      <c r="AA48" s="10"/>
      <c r="AB48" s="10"/>
    </row>
    <row r="49" spans="1:28">
      <c r="A49" s="129">
        <f t="shared" si="0"/>
        <v>0</v>
      </c>
      <c r="B49" s="64"/>
      <c r="C49" s="64"/>
      <c r="D49" s="85"/>
      <c r="E49" s="40"/>
      <c r="F49" s="32"/>
      <c r="G49" s="33"/>
      <c r="H49" s="33"/>
      <c r="J49" s="12"/>
      <c r="K49" s="4"/>
      <c r="L49" s="10"/>
      <c r="M49" s="10"/>
      <c r="O49" s="10"/>
      <c r="P49" s="10"/>
      <c r="Q49" s="10"/>
      <c r="R49" s="10"/>
      <c r="S49" s="10"/>
      <c r="T49" s="4"/>
      <c r="U49" s="10"/>
      <c r="V49" s="10"/>
      <c r="W49" s="10"/>
      <c r="X49" s="10"/>
      <c r="Y49" s="10"/>
      <c r="Z49" s="10"/>
      <c r="AA49" s="10"/>
      <c r="AB49" s="10"/>
    </row>
    <row r="50" spans="1:28">
      <c r="A50" s="129">
        <f t="shared" si="0"/>
        <v>0</v>
      </c>
      <c r="B50" s="64"/>
      <c r="C50" s="64"/>
      <c r="D50" s="85"/>
      <c r="E50" s="40"/>
      <c r="F50" s="32"/>
      <c r="G50" s="33"/>
      <c r="H50" s="33"/>
      <c r="J50" s="12"/>
      <c r="K50" s="4"/>
      <c r="L50" s="10"/>
      <c r="M50" s="10"/>
      <c r="O50" s="10"/>
      <c r="P50" s="10"/>
      <c r="Q50" s="10"/>
      <c r="R50" s="10"/>
      <c r="S50" s="10"/>
      <c r="T50" s="4"/>
      <c r="U50" s="10"/>
      <c r="V50" s="10"/>
      <c r="W50" s="10"/>
      <c r="X50" s="10"/>
      <c r="Y50" s="10"/>
      <c r="Z50" s="10"/>
      <c r="AA50" s="10"/>
      <c r="AB50" s="10"/>
    </row>
    <row r="51" spans="1:28">
      <c r="A51" s="129">
        <f t="shared" si="0"/>
        <v>0</v>
      </c>
      <c r="B51" s="64"/>
      <c r="C51" s="64"/>
      <c r="D51" s="85"/>
      <c r="E51" s="40"/>
      <c r="F51" s="32"/>
      <c r="G51" s="33"/>
      <c r="H51" s="33"/>
      <c r="J51" s="12"/>
      <c r="K51" s="4"/>
      <c r="L51" s="10"/>
      <c r="M51" s="10"/>
      <c r="O51" s="10"/>
      <c r="P51" s="10"/>
      <c r="Q51" s="10"/>
      <c r="R51" s="10"/>
      <c r="S51" s="10"/>
      <c r="T51" s="4"/>
      <c r="U51" s="10"/>
      <c r="V51" s="10"/>
      <c r="W51" s="10"/>
      <c r="X51" s="10"/>
      <c r="Y51" s="10"/>
      <c r="Z51" s="10"/>
      <c r="AA51" s="10"/>
      <c r="AB51" s="10"/>
    </row>
    <row r="52" spans="1:28">
      <c r="A52" s="129">
        <f t="shared" si="0"/>
        <v>0</v>
      </c>
      <c r="B52" s="64"/>
      <c r="C52" s="64"/>
      <c r="D52" s="85"/>
      <c r="E52" s="40"/>
      <c r="F52" s="32"/>
      <c r="G52" s="33"/>
      <c r="H52" s="33"/>
      <c r="J52" s="12"/>
      <c r="K52" s="4"/>
      <c r="L52" s="10"/>
      <c r="M52" s="10"/>
      <c r="O52" s="10"/>
      <c r="P52" s="10"/>
      <c r="Q52" s="10"/>
      <c r="R52" s="10"/>
      <c r="S52" s="10"/>
      <c r="T52" s="4"/>
      <c r="U52" s="10"/>
      <c r="V52" s="10"/>
      <c r="W52" s="10"/>
      <c r="X52" s="10"/>
      <c r="Y52" s="10"/>
      <c r="Z52" s="10"/>
      <c r="AA52" s="10"/>
      <c r="AB52" s="10"/>
    </row>
    <row r="53" spans="1:28">
      <c r="A53" s="129">
        <f t="shared" si="0"/>
        <v>0</v>
      </c>
      <c r="B53" s="64"/>
      <c r="C53" s="64"/>
      <c r="D53" s="85"/>
      <c r="E53" s="40"/>
      <c r="F53" s="32"/>
      <c r="G53" s="33"/>
      <c r="H53" s="33"/>
      <c r="J53" s="12"/>
      <c r="K53" s="4"/>
      <c r="L53" s="10"/>
      <c r="M53" s="10"/>
      <c r="O53" s="10"/>
      <c r="P53" s="10"/>
      <c r="Q53" s="10"/>
      <c r="R53" s="10"/>
      <c r="S53" s="10"/>
      <c r="T53" s="4"/>
      <c r="U53" s="10"/>
      <c r="V53" s="10"/>
      <c r="W53" s="10"/>
      <c r="X53" s="10"/>
      <c r="Y53" s="10"/>
      <c r="Z53" s="10"/>
      <c r="AA53" s="10"/>
      <c r="AB53" s="10"/>
    </row>
    <row r="54" spans="1:28">
      <c r="A54" s="129">
        <f t="shared" si="0"/>
        <v>0</v>
      </c>
      <c r="B54" s="64"/>
      <c r="C54" s="64"/>
      <c r="D54" s="85"/>
      <c r="E54" s="40"/>
      <c r="F54" s="32"/>
      <c r="G54" s="33"/>
      <c r="H54" s="33"/>
      <c r="J54" s="12"/>
      <c r="K54" s="4"/>
      <c r="L54" s="10"/>
      <c r="M54" s="10"/>
      <c r="O54" s="10"/>
      <c r="P54" s="10"/>
      <c r="Q54" s="10"/>
      <c r="R54" s="10"/>
      <c r="S54" s="10"/>
      <c r="T54" s="4"/>
      <c r="U54" s="10"/>
      <c r="V54" s="10"/>
      <c r="W54" s="10"/>
      <c r="X54" s="10"/>
      <c r="Y54" s="10"/>
      <c r="Z54" s="10"/>
      <c r="AA54" s="10"/>
      <c r="AB54" s="10"/>
    </row>
    <row r="55" spans="1:28">
      <c r="A55" s="129">
        <f t="shared" si="0"/>
        <v>0</v>
      </c>
      <c r="B55" s="64"/>
      <c r="C55" s="64"/>
      <c r="D55" s="85"/>
      <c r="E55" s="40"/>
      <c r="F55" s="32"/>
      <c r="G55" s="33"/>
      <c r="H55" s="33"/>
      <c r="J55" s="12"/>
      <c r="K55" s="4"/>
      <c r="L55" s="10"/>
      <c r="M55" s="10"/>
      <c r="O55" s="10"/>
      <c r="P55" s="10"/>
      <c r="Q55" s="10"/>
      <c r="R55" s="10"/>
      <c r="S55" s="10"/>
      <c r="T55" s="4"/>
      <c r="U55" s="10"/>
      <c r="V55" s="10"/>
      <c r="W55" s="10"/>
      <c r="X55" s="10"/>
      <c r="Y55" s="10"/>
      <c r="Z55" s="10"/>
      <c r="AA55" s="10"/>
      <c r="AB55" s="10"/>
    </row>
    <row r="56" spans="1:28">
      <c r="A56" s="129">
        <f t="shared" si="0"/>
        <v>0</v>
      </c>
      <c r="B56" s="64"/>
      <c r="C56" s="64"/>
      <c r="D56" s="85"/>
      <c r="E56" s="40"/>
      <c r="F56" s="32"/>
      <c r="G56" s="33"/>
      <c r="H56" s="33"/>
      <c r="J56" s="12"/>
      <c r="K56" s="4"/>
      <c r="L56" s="10"/>
      <c r="M56" s="10"/>
      <c r="O56" s="10"/>
      <c r="P56" s="10"/>
      <c r="Q56" s="10"/>
      <c r="R56" s="10"/>
      <c r="S56" s="10"/>
      <c r="T56" s="4"/>
      <c r="U56" s="10"/>
      <c r="V56" s="10"/>
      <c r="W56" s="10"/>
      <c r="X56" s="10"/>
      <c r="Y56" s="10"/>
      <c r="Z56" s="10"/>
      <c r="AA56" s="10"/>
      <c r="AB56" s="10"/>
    </row>
    <row r="57" spans="1:28">
      <c r="A57" s="129">
        <f t="shared" si="0"/>
        <v>0</v>
      </c>
      <c r="B57" s="64"/>
      <c r="C57" s="64"/>
      <c r="D57" s="85"/>
      <c r="E57" s="40"/>
      <c r="F57" s="32"/>
      <c r="G57" s="33"/>
      <c r="H57" s="33"/>
      <c r="J57" s="12"/>
      <c r="K57" s="4"/>
      <c r="L57" s="10"/>
      <c r="M57" s="10"/>
      <c r="O57" s="10"/>
      <c r="P57" s="10"/>
      <c r="Q57" s="10"/>
      <c r="R57" s="10"/>
      <c r="S57" s="10"/>
      <c r="T57" s="4"/>
      <c r="U57" s="10"/>
      <c r="V57" s="10"/>
      <c r="W57" s="10"/>
      <c r="X57" s="10"/>
      <c r="Y57" s="10"/>
      <c r="Z57" s="10"/>
      <c r="AA57" s="10"/>
      <c r="AB57" s="10"/>
    </row>
    <row r="58" spans="1:28">
      <c r="A58" s="129">
        <f t="shared" si="0"/>
        <v>0</v>
      </c>
      <c r="B58" s="64"/>
      <c r="C58" s="64"/>
      <c r="D58" s="85"/>
      <c r="E58" s="40"/>
      <c r="F58" s="32"/>
      <c r="G58" s="33"/>
      <c r="H58" s="33"/>
      <c r="J58" s="12"/>
      <c r="K58" s="4"/>
      <c r="L58" s="10"/>
      <c r="M58" s="10"/>
      <c r="O58" s="10"/>
      <c r="P58" s="10"/>
      <c r="Q58" s="10"/>
      <c r="R58" s="10"/>
      <c r="S58" s="10"/>
      <c r="T58" s="4"/>
      <c r="U58" s="10"/>
      <c r="V58" s="10"/>
      <c r="W58" s="10"/>
      <c r="X58" s="10"/>
      <c r="Y58" s="10"/>
      <c r="Z58" s="10"/>
      <c r="AA58" s="10"/>
      <c r="AB58" s="10"/>
    </row>
    <row r="59" spans="1:28">
      <c r="A59" s="129">
        <f t="shared" si="0"/>
        <v>0</v>
      </c>
      <c r="B59" s="64"/>
      <c r="C59" s="64"/>
      <c r="D59" s="85"/>
      <c r="E59" s="40"/>
      <c r="F59" s="32"/>
      <c r="G59" s="33"/>
      <c r="H59" s="33"/>
      <c r="J59" s="12"/>
      <c r="K59" s="4"/>
      <c r="L59" s="10"/>
      <c r="M59" s="10"/>
      <c r="O59" s="10"/>
      <c r="P59" s="10"/>
      <c r="Q59" s="10"/>
      <c r="R59" s="10"/>
      <c r="S59" s="10"/>
      <c r="T59" s="4"/>
      <c r="U59" s="10"/>
      <c r="V59" s="10"/>
      <c r="W59" s="10"/>
      <c r="X59" s="10"/>
      <c r="Y59" s="10"/>
      <c r="Z59" s="10"/>
      <c r="AA59" s="10"/>
      <c r="AB59" s="10"/>
    </row>
    <row r="60" spans="1:28">
      <c r="A60" s="129">
        <f t="shared" si="0"/>
        <v>0</v>
      </c>
      <c r="B60" s="64"/>
      <c r="C60" s="64"/>
      <c r="D60" s="85"/>
      <c r="E60" s="40"/>
      <c r="F60" s="32"/>
      <c r="G60" s="33"/>
      <c r="H60" s="33"/>
      <c r="J60" s="12"/>
      <c r="K60" s="4"/>
      <c r="L60" s="10"/>
      <c r="M60" s="10"/>
      <c r="O60" s="10"/>
      <c r="P60" s="10"/>
      <c r="Q60" s="10"/>
      <c r="R60" s="10"/>
      <c r="S60" s="10"/>
      <c r="T60" s="4"/>
      <c r="U60" s="10"/>
      <c r="V60" s="10"/>
      <c r="W60" s="10"/>
      <c r="X60" s="10"/>
      <c r="Y60" s="10"/>
      <c r="Z60" s="10"/>
      <c r="AA60" s="10"/>
      <c r="AB60" s="10"/>
    </row>
    <row r="61" spans="1:28">
      <c r="A61" s="129">
        <f t="shared" si="0"/>
        <v>0</v>
      </c>
      <c r="B61" s="64"/>
      <c r="C61" s="64"/>
      <c r="D61" s="85"/>
      <c r="E61" s="40"/>
      <c r="F61" s="32"/>
      <c r="G61" s="33"/>
      <c r="H61" s="33"/>
      <c r="J61" s="12"/>
      <c r="K61" s="4"/>
      <c r="L61" s="10"/>
      <c r="M61" s="10"/>
      <c r="O61" s="10"/>
      <c r="P61" s="10"/>
      <c r="Q61" s="10"/>
      <c r="R61" s="10"/>
      <c r="S61" s="10"/>
      <c r="T61" s="4"/>
      <c r="U61" s="10"/>
      <c r="V61" s="10"/>
      <c r="W61" s="10"/>
      <c r="X61" s="10"/>
      <c r="Y61" s="10"/>
      <c r="Z61" s="10"/>
      <c r="AA61" s="10"/>
      <c r="AB61" s="10"/>
    </row>
    <row r="62" spans="1:28">
      <c r="A62" s="129">
        <f t="shared" si="0"/>
        <v>0</v>
      </c>
      <c r="B62" s="64"/>
      <c r="C62" s="64"/>
      <c r="D62" s="85"/>
      <c r="E62" s="40"/>
      <c r="F62" s="32"/>
      <c r="G62" s="33"/>
      <c r="H62" s="33"/>
      <c r="J62" s="12"/>
      <c r="K62" s="4"/>
      <c r="L62" s="10"/>
      <c r="M62" s="10"/>
      <c r="O62" s="10"/>
      <c r="P62" s="10"/>
      <c r="Q62" s="10"/>
      <c r="R62" s="10"/>
      <c r="S62" s="10"/>
      <c r="T62" s="4"/>
      <c r="U62" s="10"/>
      <c r="V62" s="10"/>
      <c r="W62" s="10"/>
      <c r="X62" s="10"/>
      <c r="Y62" s="10"/>
      <c r="Z62" s="10"/>
      <c r="AA62" s="10"/>
      <c r="AB62" s="10"/>
    </row>
    <row r="63" spans="1:28">
      <c r="A63" s="129">
        <f t="shared" si="0"/>
        <v>0</v>
      </c>
      <c r="B63" s="64"/>
      <c r="C63" s="64"/>
      <c r="D63" s="85"/>
      <c r="E63" s="40"/>
      <c r="F63" s="32"/>
      <c r="G63" s="33"/>
      <c r="H63" s="33"/>
      <c r="J63" s="12"/>
      <c r="K63" s="4"/>
      <c r="L63" s="10"/>
      <c r="M63" s="10"/>
      <c r="O63" s="10"/>
      <c r="P63" s="10"/>
      <c r="Q63" s="10"/>
      <c r="R63" s="10"/>
      <c r="S63" s="10"/>
      <c r="T63" s="4"/>
      <c r="U63" s="10"/>
      <c r="V63" s="10"/>
      <c r="W63" s="10"/>
      <c r="X63" s="10"/>
      <c r="Y63" s="10"/>
      <c r="Z63" s="10"/>
      <c r="AA63" s="10"/>
      <c r="AB63" s="10"/>
    </row>
    <row r="64" spans="1:28">
      <c r="A64" s="129">
        <f t="shared" si="0"/>
        <v>0</v>
      </c>
      <c r="B64" s="64"/>
      <c r="C64" s="64"/>
      <c r="D64" s="85"/>
      <c r="E64" s="40"/>
      <c r="F64" s="32"/>
      <c r="G64" s="33"/>
      <c r="H64" s="33"/>
      <c r="J64" s="12"/>
      <c r="K64" s="4"/>
      <c r="L64" s="10"/>
      <c r="M64" s="10"/>
      <c r="O64" s="10"/>
      <c r="P64" s="10"/>
      <c r="Q64" s="10"/>
      <c r="R64" s="10"/>
      <c r="S64" s="10"/>
      <c r="T64" s="4"/>
      <c r="U64" s="10"/>
      <c r="V64" s="10"/>
      <c r="W64" s="10"/>
      <c r="X64" s="10"/>
      <c r="Y64" s="10"/>
      <c r="Z64" s="10"/>
      <c r="AA64" s="10"/>
      <c r="AB64" s="10"/>
    </row>
    <row r="65" spans="1:28">
      <c r="A65" s="129">
        <f t="shared" si="0"/>
        <v>0</v>
      </c>
      <c r="B65" s="64"/>
      <c r="C65" s="64"/>
      <c r="D65" s="85"/>
      <c r="E65" s="40"/>
      <c r="F65" s="32"/>
      <c r="G65" s="33"/>
      <c r="H65" s="33"/>
      <c r="J65" s="12"/>
      <c r="K65" s="4"/>
      <c r="L65" s="10"/>
      <c r="M65" s="10"/>
      <c r="O65" s="10"/>
      <c r="P65" s="10"/>
      <c r="Q65" s="10"/>
      <c r="R65" s="10"/>
      <c r="S65" s="10"/>
      <c r="T65" s="4"/>
      <c r="U65" s="10"/>
      <c r="V65" s="10"/>
      <c r="W65" s="10"/>
      <c r="X65" s="10"/>
      <c r="Y65" s="10"/>
      <c r="Z65" s="10"/>
      <c r="AA65" s="10"/>
      <c r="AB65" s="10"/>
    </row>
    <row r="66" spans="1:28">
      <c r="A66" s="129">
        <f t="shared" si="0"/>
        <v>0</v>
      </c>
      <c r="B66" s="64"/>
      <c r="C66" s="64"/>
      <c r="D66" s="85"/>
      <c r="E66" s="40"/>
      <c r="F66" s="32"/>
      <c r="G66" s="33"/>
      <c r="H66" s="33"/>
      <c r="J66" s="12"/>
      <c r="K66" s="4"/>
      <c r="L66" s="10"/>
      <c r="M66" s="10"/>
      <c r="O66" s="10"/>
      <c r="P66" s="10"/>
      <c r="Q66" s="10"/>
      <c r="R66" s="10"/>
      <c r="S66" s="10"/>
      <c r="T66" s="4"/>
      <c r="U66" s="10"/>
      <c r="V66" s="10"/>
      <c r="W66" s="10"/>
      <c r="X66" s="10"/>
      <c r="Y66" s="10"/>
      <c r="Z66" s="10"/>
      <c r="AA66" s="10"/>
      <c r="AB66" s="10"/>
    </row>
    <row r="67" spans="1:28">
      <c r="A67" s="129">
        <f t="shared" si="0"/>
        <v>0</v>
      </c>
      <c r="B67" s="64"/>
      <c r="C67" s="64"/>
      <c r="D67" s="85"/>
      <c r="E67" s="40"/>
      <c r="F67" s="32"/>
      <c r="G67" s="33"/>
      <c r="H67" s="33"/>
      <c r="J67" s="12"/>
      <c r="K67" s="4"/>
      <c r="L67" s="10"/>
      <c r="M67" s="10"/>
    </row>
    <row r="68" spans="1:28">
      <c r="A68" s="129">
        <f t="shared" si="0"/>
        <v>0</v>
      </c>
      <c r="B68" s="64"/>
      <c r="C68" s="64"/>
      <c r="D68" s="85"/>
      <c r="E68" s="40"/>
      <c r="F68" s="32"/>
      <c r="G68" s="33"/>
      <c r="H68" s="33"/>
      <c r="J68" s="12"/>
      <c r="K68" s="4"/>
      <c r="L68" s="10"/>
      <c r="M68" s="10"/>
    </row>
    <row r="69" spans="1:28">
      <c r="A69" s="129">
        <f t="shared" si="0"/>
        <v>0</v>
      </c>
      <c r="B69" s="64"/>
      <c r="C69" s="64"/>
      <c r="D69" s="85"/>
      <c r="E69" s="40"/>
      <c r="F69" s="32"/>
      <c r="G69" s="33"/>
      <c r="H69" s="33"/>
      <c r="J69" s="12"/>
      <c r="K69" s="36"/>
      <c r="L69" s="35"/>
      <c r="M69" s="35"/>
    </row>
    <row r="70" spans="1:28">
      <c r="A70" s="129">
        <f t="shared" si="0"/>
        <v>0</v>
      </c>
      <c r="B70" s="64"/>
      <c r="C70" s="64"/>
      <c r="D70" s="85"/>
      <c r="E70" s="40"/>
      <c r="F70" s="32"/>
      <c r="G70" s="33"/>
      <c r="H70" s="33"/>
      <c r="J70" s="12"/>
      <c r="K70" s="36"/>
      <c r="L70" s="35"/>
      <c r="M70" s="35"/>
    </row>
    <row r="71" spans="1:28">
      <c r="A71" s="129">
        <f t="shared" si="0"/>
        <v>0</v>
      </c>
      <c r="B71" s="64"/>
      <c r="C71" s="64"/>
      <c r="D71" s="85"/>
      <c r="E71" s="40"/>
      <c r="F71" s="32"/>
      <c r="G71" s="33"/>
      <c r="H71" s="33"/>
      <c r="J71" s="12"/>
      <c r="K71" s="36"/>
      <c r="L71" s="35"/>
      <c r="M71" s="35"/>
    </row>
    <row r="72" spans="1:28">
      <c r="A72" s="129">
        <f t="shared" si="0"/>
        <v>0</v>
      </c>
      <c r="B72" s="64"/>
      <c r="C72" s="64"/>
      <c r="D72" s="85"/>
      <c r="E72" s="40"/>
      <c r="F72" s="32"/>
      <c r="G72" s="33"/>
      <c r="H72" s="33"/>
      <c r="J72" s="12"/>
      <c r="K72" s="36"/>
      <c r="L72" s="35"/>
      <c r="M72" s="35"/>
    </row>
    <row r="73" spans="1:28">
      <c r="A73" s="129">
        <f t="shared" si="0"/>
        <v>0</v>
      </c>
      <c r="B73" s="64"/>
      <c r="C73" s="64"/>
      <c r="D73" s="85"/>
      <c r="E73" s="40"/>
      <c r="F73" s="32"/>
      <c r="G73" s="33"/>
      <c r="H73" s="33"/>
      <c r="J73" s="12"/>
      <c r="K73" s="36"/>
      <c r="L73" s="35"/>
      <c r="M73" s="35"/>
    </row>
    <row r="74" spans="1:28">
      <c r="A74" s="129">
        <f t="shared" si="0"/>
        <v>0</v>
      </c>
      <c r="B74" s="64"/>
      <c r="C74" s="64"/>
      <c r="D74" s="85"/>
      <c r="E74" s="40"/>
      <c r="F74" s="33"/>
      <c r="G74" s="33"/>
      <c r="H74" s="33"/>
      <c r="J74" s="12"/>
      <c r="K74" s="36"/>
      <c r="L74" s="35"/>
      <c r="M74" s="35"/>
    </row>
    <row r="75" spans="1:28">
      <c r="A75" s="129">
        <f t="shared" si="0"/>
        <v>0</v>
      </c>
      <c r="B75" s="64"/>
      <c r="C75" s="64"/>
      <c r="D75" s="85"/>
      <c r="E75" s="40"/>
      <c r="F75" s="33"/>
      <c r="G75" s="33"/>
      <c r="H75" s="33"/>
      <c r="J75" s="12"/>
      <c r="K75" s="36"/>
      <c r="L75" s="35"/>
      <c r="M75" s="35"/>
    </row>
    <row r="76" spans="1:28">
      <c r="A76" s="129">
        <f t="shared" si="0"/>
        <v>0</v>
      </c>
      <c r="B76" s="64"/>
      <c r="C76" s="64"/>
      <c r="D76" s="85"/>
      <c r="E76" s="40"/>
      <c r="F76" s="33"/>
      <c r="G76" s="33"/>
      <c r="H76" s="33"/>
      <c r="J76" s="12"/>
      <c r="K76" s="36"/>
      <c r="L76" s="35"/>
      <c r="M76" s="35"/>
    </row>
    <row r="77" spans="1:28">
      <c r="A77" s="129">
        <f t="shared" si="0"/>
        <v>0</v>
      </c>
      <c r="B77" s="64"/>
      <c r="C77" s="64"/>
      <c r="D77" s="85"/>
      <c r="E77" s="40"/>
      <c r="F77" s="33"/>
      <c r="G77" s="33"/>
      <c r="H77" s="33"/>
      <c r="J77" s="12"/>
      <c r="K77" s="36"/>
      <c r="L77" s="35"/>
      <c r="M77" s="35"/>
    </row>
    <row r="78" spans="1:28">
      <c r="A78" s="129">
        <f t="shared" si="0"/>
        <v>0</v>
      </c>
      <c r="B78" s="64"/>
      <c r="C78" s="64"/>
      <c r="D78" s="85"/>
      <c r="E78" s="40"/>
      <c r="F78" s="33"/>
      <c r="G78" s="33"/>
      <c r="H78" s="33"/>
      <c r="J78" s="12"/>
      <c r="K78" s="36"/>
      <c r="L78" s="35"/>
      <c r="M78" s="35"/>
    </row>
    <row r="79" spans="1:28">
      <c r="A79" s="129">
        <f t="shared" si="0"/>
        <v>0</v>
      </c>
      <c r="B79" s="64"/>
      <c r="C79" s="64"/>
      <c r="D79" s="85"/>
      <c r="E79" s="40"/>
      <c r="F79" s="33"/>
      <c r="G79" s="33"/>
      <c r="H79" s="33"/>
      <c r="J79" s="12"/>
      <c r="K79" s="36"/>
      <c r="L79" s="35"/>
      <c r="M79" s="35"/>
    </row>
    <row r="80" spans="1:28">
      <c r="A80" s="129">
        <f t="shared" si="0"/>
        <v>0</v>
      </c>
      <c r="B80" s="64"/>
      <c r="C80" s="64"/>
      <c r="D80" s="85"/>
      <c r="E80" s="40"/>
      <c r="F80" s="33"/>
      <c r="G80" s="33"/>
      <c r="H80" s="33"/>
      <c r="J80" s="12"/>
      <c r="K80" s="36"/>
      <c r="L80" s="35"/>
      <c r="M80" s="35"/>
    </row>
    <row r="81" spans="1:28">
      <c r="A81" s="129">
        <f t="shared" ref="A81:A144" si="1">(ROW()-14)*AND(B81&lt;&gt;"",C81&lt;&gt;"")</f>
        <v>0</v>
      </c>
      <c r="B81" s="64"/>
      <c r="C81" s="64"/>
      <c r="D81" s="85"/>
      <c r="E81" s="41"/>
      <c r="F81" s="33"/>
      <c r="G81" s="33"/>
      <c r="H81" s="33"/>
      <c r="J81" s="12"/>
      <c r="K81" s="36"/>
      <c r="L81" s="35"/>
      <c r="M81" s="35"/>
    </row>
    <row r="82" spans="1:28">
      <c r="A82" s="129">
        <f t="shared" si="1"/>
        <v>0</v>
      </c>
      <c r="B82" s="64"/>
      <c r="C82" s="64"/>
      <c r="D82" s="85"/>
      <c r="E82" s="41"/>
      <c r="F82" s="33"/>
      <c r="G82" s="33"/>
      <c r="H82" s="33"/>
      <c r="J82" s="12"/>
      <c r="K82" s="36"/>
      <c r="L82" s="35"/>
      <c r="M82" s="35"/>
    </row>
    <row r="83" spans="1:28">
      <c r="A83" s="129">
        <f t="shared" si="1"/>
        <v>0</v>
      </c>
      <c r="B83" s="64"/>
      <c r="C83" s="64"/>
      <c r="D83" s="85"/>
      <c r="E83" s="41"/>
      <c r="F83" s="33"/>
      <c r="G83" s="33"/>
      <c r="H83" s="33"/>
      <c r="J83" s="12"/>
      <c r="K83" s="36"/>
      <c r="L83" s="35"/>
      <c r="M83" s="35"/>
    </row>
    <row r="84" spans="1:28">
      <c r="A84" s="129">
        <f t="shared" si="1"/>
        <v>0</v>
      </c>
      <c r="B84" s="64"/>
      <c r="C84" s="64"/>
      <c r="D84" s="85"/>
      <c r="E84" s="41"/>
      <c r="F84" s="33"/>
      <c r="G84" s="33"/>
      <c r="H84" s="33"/>
      <c r="J84" s="12"/>
      <c r="K84" s="36"/>
      <c r="L84" s="35"/>
      <c r="M84" s="35"/>
    </row>
    <row r="85" spans="1:28">
      <c r="A85" s="129">
        <f t="shared" si="1"/>
        <v>0</v>
      </c>
      <c r="B85" s="64"/>
      <c r="C85" s="64"/>
      <c r="D85" s="85"/>
      <c r="E85" s="41"/>
      <c r="F85" s="33"/>
      <c r="G85" s="33"/>
      <c r="H85" s="33"/>
      <c r="J85" s="12"/>
      <c r="K85" s="36"/>
      <c r="L85" s="35"/>
      <c r="M85" s="35"/>
    </row>
    <row r="86" spans="1:28">
      <c r="A86" s="129">
        <f t="shared" si="1"/>
        <v>0</v>
      </c>
      <c r="B86" s="64"/>
      <c r="C86" s="64"/>
      <c r="D86" s="85"/>
      <c r="E86" s="41"/>
      <c r="F86" s="33"/>
      <c r="G86" s="33"/>
      <c r="H86" s="33"/>
      <c r="J86" s="12"/>
      <c r="K86" s="36"/>
      <c r="L86" s="35"/>
      <c r="M86" s="35"/>
    </row>
    <row r="87" spans="1:28">
      <c r="A87" s="129">
        <f t="shared" si="1"/>
        <v>0</v>
      </c>
      <c r="B87" s="64"/>
      <c r="C87" s="64"/>
      <c r="D87" s="85"/>
      <c r="E87" s="41"/>
      <c r="F87" s="33"/>
      <c r="G87" s="33"/>
      <c r="H87" s="33"/>
      <c r="J87" s="12"/>
      <c r="K87" s="36"/>
      <c r="L87" s="35"/>
      <c r="M87" s="35"/>
    </row>
    <row r="88" spans="1:28">
      <c r="A88" s="129">
        <f t="shared" si="1"/>
        <v>0</v>
      </c>
      <c r="B88" s="64"/>
      <c r="C88" s="64"/>
      <c r="D88" s="85"/>
      <c r="E88" s="41"/>
      <c r="F88" s="33"/>
      <c r="G88" s="33"/>
      <c r="H88" s="33"/>
      <c r="J88" s="12"/>
      <c r="K88" s="36"/>
      <c r="L88" s="35"/>
      <c r="M88" s="35"/>
    </row>
    <row r="89" spans="1:28">
      <c r="A89" s="129">
        <f t="shared" si="1"/>
        <v>0</v>
      </c>
      <c r="B89" s="64"/>
      <c r="C89" s="64"/>
      <c r="D89" s="85"/>
      <c r="E89" s="41"/>
      <c r="F89" s="33"/>
      <c r="G89" s="33"/>
      <c r="H89" s="33"/>
      <c r="J89" s="12"/>
      <c r="K89" s="36"/>
      <c r="L89" s="35"/>
      <c r="M89" s="35"/>
    </row>
    <row r="90" spans="1:28">
      <c r="A90" s="129">
        <f t="shared" si="1"/>
        <v>0</v>
      </c>
      <c r="B90" s="64"/>
      <c r="C90" s="64"/>
      <c r="D90" s="85"/>
      <c r="E90" s="41"/>
      <c r="F90" s="33"/>
      <c r="G90" s="33"/>
      <c r="H90" s="33"/>
      <c r="J90" s="12"/>
      <c r="K90" s="36"/>
      <c r="L90" s="35"/>
      <c r="M90" s="35"/>
    </row>
    <row r="91" spans="1:28">
      <c r="A91" s="129">
        <f t="shared" si="1"/>
        <v>0</v>
      </c>
      <c r="B91" s="64"/>
      <c r="C91" s="64"/>
      <c r="D91" s="85"/>
      <c r="E91" s="41"/>
      <c r="F91" s="33"/>
      <c r="G91" s="33"/>
      <c r="H91" s="33"/>
      <c r="J91" s="12"/>
      <c r="K91" s="36"/>
      <c r="L91" s="35"/>
      <c r="M91" s="35"/>
    </row>
    <row r="92" spans="1:28">
      <c r="A92" s="129">
        <f t="shared" si="1"/>
        <v>0</v>
      </c>
      <c r="B92" s="64"/>
      <c r="C92" s="64"/>
      <c r="D92" s="85"/>
      <c r="E92" s="41"/>
      <c r="F92" s="33"/>
      <c r="G92" s="33"/>
      <c r="H92" s="33"/>
      <c r="J92" s="12"/>
      <c r="K92" s="36"/>
      <c r="L92" s="35"/>
      <c r="M92" s="35"/>
    </row>
    <row r="93" spans="1:28">
      <c r="A93" s="129">
        <f t="shared" si="1"/>
        <v>0</v>
      </c>
      <c r="B93" s="64"/>
      <c r="C93" s="64"/>
      <c r="D93" s="85"/>
      <c r="E93" s="41"/>
      <c r="F93" s="33"/>
      <c r="G93" s="33"/>
      <c r="H93" s="33"/>
      <c r="J93" s="12"/>
      <c r="K93" s="36"/>
      <c r="L93" s="35"/>
      <c r="M93" s="35"/>
    </row>
    <row r="94" spans="1:28">
      <c r="A94" s="129">
        <f t="shared" si="1"/>
        <v>0</v>
      </c>
      <c r="B94" s="64"/>
      <c r="C94" s="64"/>
      <c r="D94" s="85"/>
      <c r="E94" s="41"/>
      <c r="F94" s="33"/>
      <c r="G94" s="33"/>
      <c r="H94" s="33"/>
      <c r="J94" s="12"/>
      <c r="K94" s="36"/>
      <c r="L94" s="35"/>
      <c r="M94" s="35"/>
    </row>
    <row r="95" spans="1:28">
      <c r="A95" s="129">
        <f t="shared" si="1"/>
        <v>0</v>
      </c>
      <c r="B95" s="64"/>
      <c r="C95" s="64"/>
      <c r="D95" s="85"/>
      <c r="E95" s="41"/>
      <c r="F95" s="33"/>
      <c r="G95" s="33"/>
      <c r="H95" s="33"/>
      <c r="J95" s="12"/>
      <c r="K95" s="4"/>
      <c r="L95" s="10"/>
      <c r="M95" s="10"/>
    </row>
    <row r="96" spans="1:28">
      <c r="A96" s="129">
        <f t="shared" si="1"/>
        <v>0</v>
      </c>
      <c r="B96" s="64"/>
      <c r="C96" s="64"/>
      <c r="D96" s="85"/>
      <c r="E96" s="41"/>
      <c r="F96" s="33"/>
      <c r="G96" s="33"/>
      <c r="H96" s="33"/>
      <c r="J96" s="12"/>
      <c r="K96" s="4"/>
      <c r="L96" s="10"/>
      <c r="M96" s="10"/>
      <c r="N96" s="10"/>
      <c r="O96" s="10"/>
      <c r="P96" s="10"/>
      <c r="Q96" s="10"/>
      <c r="R96" s="10"/>
      <c r="S96" s="10"/>
      <c r="T96" s="4"/>
      <c r="U96" s="10"/>
      <c r="V96" s="10"/>
      <c r="W96" s="10"/>
      <c r="X96" s="10"/>
      <c r="Y96" s="10"/>
      <c r="Z96" s="10"/>
      <c r="AA96" s="10"/>
      <c r="AB96" s="10"/>
    </row>
    <row r="97" spans="1:28">
      <c r="A97" s="129">
        <f t="shared" si="1"/>
        <v>0</v>
      </c>
      <c r="B97" s="64"/>
      <c r="C97" s="64"/>
      <c r="D97" s="85"/>
      <c r="E97" s="41"/>
      <c r="F97" s="33"/>
      <c r="G97" s="33"/>
      <c r="H97" s="33"/>
      <c r="J97" s="12"/>
      <c r="K97" s="4"/>
      <c r="L97" s="10"/>
      <c r="M97" s="10"/>
      <c r="N97" s="10"/>
      <c r="O97" s="10"/>
      <c r="P97" s="10"/>
      <c r="Q97" s="10"/>
      <c r="R97" s="10"/>
      <c r="S97" s="10"/>
      <c r="T97" s="4"/>
      <c r="U97" s="10"/>
      <c r="V97" s="10"/>
      <c r="W97" s="10"/>
      <c r="X97" s="10"/>
      <c r="Y97" s="10"/>
      <c r="Z97" s="10"/>
      <c r="AA97" s="10"/>
      <c r="AB97" s="10"/>
    </row>
    <row r="98" spans="1:28">
      <c r="A98" s="129">
        <f t="shared" si="1"/>
        <v>0</v>
      </c>
      <c r="B98" s="64"/>
      <c r="C98" s="64"/>
      <c r="D98" s="85"/>
      <c r="E98" s="41"/>
      <c r="F98" s="33"/>
      <c r="G98" s="33"/>
      <c r="H98" s="33"/>
      <c r="J98" s="12"/>
      <c r="K98" s="4"/>
      <c r="L98" s="10"/>
      <c r="M98" s="10"/>
      <c r="N98" s="10"/>
      <c r="O98" s="10"/>
      <c r="P98" s="10"/>
      <c r="Q98" s="10"/>
      <c r="R98" s="10"/>
      <c r="S98" s="10"/>
      <c r="T98" s="4"/>
      <c r="U98" s="10"/>
      <c r="V98" s="10"/>
      <c r="W98" s="10"/>
      <c r="X98" s="10"/>
      <c r="Y98" s="10"/>
      <c r="Z98" s="10"/>
      <c r="AA98" s="10"/>
      <c r="AB98" s="10"/>
    </row>
    <row r="99" spans="1:28">
      <c r="A99" s="129">
        <f t="shared" si="1"/>
        <v>0</v>
      </c>
      <c r="B99" s="64"/>
      <c r="C99" s="64"/>
      <c r="D99" s="85"/>
      <c r="E99" s="41"/>
      <c r="F99" s="33"/>
      <c r="G99" s="33"/>
      <c r="H99" s="33"/>
      <c r="J99" s="12"/>
      <c r="K99" s="4"/>
      <c r="L99" s="10"/>
      <c r="M99" s="10"/>
      <c r="N99" s="10"/>
      <c r="O99" s="10"/>
      <c r="P99" s="10"/>
      <c r="Q99" s="10"/>
      <c r="R99" s="10"/>
      <c r="S99" s="10"/>
      <c r="T99" s="4"/>
      <c r="U99" s="10"/>
      <c r="V99" s="10"/>
      <c r="W99" s="10"/>
      <c r="X99" s="10"/>
      <c r="Y99" s="10"/>
      <c r="Z99" s="10"/>
      <c r="AA99" s="10"/>
      <c r="AB99" s="10"/>
    </row>
    <row r="100" spans="1:28">
      <c r="A100" s="129">
        <f t="shared" si="1"/>
        <v>0</v>
      </c>
      <c r="B100" s="64"/>
      <c r="C100" s="64"/>
      <c r="D100" s="85"/>
      <c r="E100" s="41"/>
      <c r="F100" s="33"/>
      <c r="G100" s="33"/>
      <c r="H100" s="33"/>
      <c r="J100" s="12"/>
      <c r="K100" s="4"/>
      <c r="L100" s="10"/>
      <c r="M100" s="10"/>
      <c r="N100" s="10"/>
      <c r="O100" s="10"/>
      <c r="P100" s="10"/>
      <c r="Q100" s="10"/>
      <c r="R100" s="10"/>
      <c r="S100" s="10"/>
      <c r="T100" s="4"/>
      <c r="U100" s="10"/>
      <c r="V100" s="10"/>
      <c r="W100" s="10"/>
      <c r="X100" s="10"/>
      <c r="Y100" s="10"/>
      <c r="Z100" s="10"/>
      <c r="AA100" s="10"/>
      <c r="AB100" s="10"/>
    </row>
    <row r="101" spans="1:28">
      <c r="A101" s="129">
        <f t="shared" si="1"/>
        <v>0</v>
      </c>
      <c r="B101" s="64"/>
      <c r="C101" s="64"/>
      <c r="D101" s="85"/>
      <c r="E101" s="41"/>
      <c r="F101" s="33"/>
      <c r="G101" s="33"/>
      <c r="H101" s="33"/>
      <c r="J101" s="12"/>
      <c r="K101" s="4"/>
      <c r="L101" s="10"/>
      <c r="M101" s="10"/>
      <c r="N101" s="10"/>
      <c r="O101" s="10"/>
      <c r="P101" s="10"/>
      <c r="Q101" s="10"/>
      <c r="R101" s="10"/>
      <c r="S101" s="10"/>
      <c r="T101" s="4"/>
      <c r="U101" s="10"/>
      <c r="V101" s="10"/>
      <c r="W101" s="10"/>
      <c r="X101" s="10"/>
      <c r="Y101" s="10"/>
      <c r="Z101" s="10"/>
      <c r="AA101" s="10"/>
      <c r="AB101" s="10"/>
    </row>
    <row r="102" spans="1:28">
      <c r="A102" s="129">
        <f t="shared" si="1"/>
        <v>0</v>
      </c>
      <c r="B102" s="64"/>
      <c r="C102" s="64"/>
      <c r="D102" s="85"/>
      <c r="E102" s="41"/>
      <c r="F102" s="33"/>
      <c r="G102" s="33"/>
      <c r="H102" s="33"/>
      <c r="J102" s="12"/>
      <c r="K102" s="4"/>
      <c r="L102" s="10"/>
      <c r="M102" s="10"/>
      <c r="N102" s="10"/>
      <c r="O102" s="10"/>
      <c r="P102" s="10"/>
      <c r="Q102" s="10"/>
      <c r="R102" s="10"/>
      <c r="S102" s="10"/>
      <c r="T102" s="4"/>
      <c r="U102" s="10"/>
      <c r="V102" s="10"/>
      <c r="W102" s="10"/>
      <c r="X102" s="10"/>
      <c r="Y102" s="10"/>
      <c r="Z102" s="10"/>
      <c r="AA102" s="10"/>
      <c r="AB102" s="10"/>
    </row>
    <row r="103" spans="1:28">
      <c r="A103" s="129">
        <f t="shared" si="1"/>
        <v>0</v>
      </c>
      <c r="B103" s="64"/>
      <c r="C103" s="64"/>
      <c r="D103" s="85"/>
      <c r="E103" s="41"/>
      <c r="F103" s="33"/>
      <c r="G103" s="33"/>
      <c r="H103" s="33"/>
      <c r="J103" s="12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10"/>
      <c r="V103" s="10"/>
      <c r="W103" s="10"/>
      <c r="X103" s="10"/>
      <c r="Y103" s="10"/>
      <c r="Z103" s="10"/>
      <c r="AA103" s="10"/>
      <c r="AB103" s="10"/>
    </row>
    <row r="104" spans="1:28">
      <c r="A104" s="129">
        <f t="shared" si="1"/>
        <v>0</v>
      </c>
      <c r="B104" s="64"/>
      <c r="C104" s="64"/>
      <c r="D104" s="85"/>
      <c r="E104" s="41"/>
      <c r="F104" s="33"/>
      <c r="G104" s="33"/>
      <c r="H104" s="33"/>
      <c r="J104" s="12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10"/>
      <c r="V104" s="10"/>
      <c r="W104" s="10"/>
      <c r="X104" s="10"/>
      <c r="Y104" s="10"/>
      <c r="Z104" s="10"/>
      <c r="AA104" s="10"/>
      <c r="AB104" s="10"/>
    </row>
    <row r="105" spans="1:28" ht="15.6">
      <c r="A105" s="129">
        <f t="shared" si="1"/>
        <v>0</v>
      </c>
      <c r="B105" s="64"/>
      <c r="C105" s="64"/>
      <c r="D105" s="85"/>
      <c r="E105" s="41"/>
      <c r="F105" s="33"/>
      <c r="G105" s="33"/>
      <c r="H105" s="33"/>
      <c r="J105" s="12"/>
      <c r="K105" s="4"/>
      <c r="L105" s="5"/>
      <c r="M105" s="5"/>
      <c r="N105" s="5"/>
      <c r="O105" s="5"/>
      <c r="P105" s="5"/>
      <c r="Q105" s="5"/>
      <c r="R105" s="5"/>
      <c r="S105" s="5"/>
      <c r="T105" s="4"/>
      <c r="U105" s="9"/>
      <c r="V105" s="9"/>
      <c r="W105" s="9"/>
      <c r="X105" s="9"/>
      <c r="Y105" s="9"/>
      <c r="Z105" s="9"/>
      <c r="AA105" s="9"/>
      <c r="AB105" s="9"/>
    </row>
    <row r="106" spans="1:28" ht="15.6">
      <c r="A106" s="129">
        <f t="shared" si="1"/>
        <v>0</v>
      </c>
      <c r="B106" s="64"/>
      <c r="C106" s="64"/>
      <c r="D106" s="85"/>
      <c r="E106" s="41"/>
      <c r="F106" s="33"/>
      <c r="G106" s="33"/>
      <c r="H106" s="33"/>
      <c r="J106" s="12"/>
      <c r="K106" s="4"/>
      <c r="L106" s="5"/>
      <c r="M106" s="5"/>
      <c r="N106" s="5"/>
      <c r="O106" s="5"/>
      <c r="P106" s="5"/>
      <c r="Q106" s="5"/>
      <c r="R106" s="5"/>
      <c r="S106" s="5"/>
      <c r="T106" s="4"/>
      <c r="U106" s="9"/>
      <c r="V106" s="9"/>
      <c r="W106" s="9"/>
      <c r="X106" s="9"/>
      <c r="Y106" s="9"/>
      <c r="Z106" s="9"/>
      <c r="AA106" s="9"/>
      <c r="AB106" s="9"/>
    </row>
    <row r="107" spans="1:28" ht="15.6">
      <c r="A107" s="129">
        <f t="shared" si="1"/>
        <v>0</v>
      </c>
      <c r="B107" s="64"/>
      <c r="C107" s="64"/>
      <c r="D107" s="85"/>
      <c r="E107" s="41"/>
      <c r="F107" s="33"/>
      <c r="G107" s="33"/>
      <c r="H107" s="33"/>
      <c r="J107" s="8"/>
      <c r="K107" s="4"/>
      <c r="L107" s="9"/>
      <c r="M107" s="9"/>
      <c r="N107" s="9"/>
      <c r="O107" s="9"/>
      <c r="P107" s="9"/>
      <c r="Q107" s="9"/>
      <c r="R107" s="9"/>
      <c r="S107" s="9"/>
      <c r="T107" s="4"/>
      <c r="U107" s="9"/>
      <c r="V107" s="9"/>
      <c r="W107" s="9"/>
      <c r="X107" s="9"/>
      <c r="Y107" s="9"/>
      <c r="Z107" s="9"/>
      <c r="AA107" s="9"/>
      <c r="AB107" s="9"/>
    </row>
    <row r="108" spans="1:28">
      <c r="A108" s="129">
        <f t="shared" si="1"/>
        <v>0</v>
      </c>
      <c r="B108" s="64"/>
      <c r="C108" s="64"/>
      <c r="D108" s="85"/>
      <c r="E108" s="41"/>
      <c r="F108" s="33"/>
      <c r="G108" s="33"/>
      <c r="H108" s="33"/>
      <c r="J108" s="8"/>
      <c r="K108" s="4"/>
      <c r="L108" s="10"/>
      <c r="M108" s="10"/>
      <c r="N108" s="10"/>
      <c r="O108" s="10"/>
      <c r="P108" s="10"/>
      <c r="Q108" s="10"/>
      <c r="R108" s="10"/>
      <c r="S108" s="10"/>
      <c r="T108" s="4"/>
      <c r="U108" s="10"/>
      <c r="V108" s="10"/>
      <c r="W108" s="10"/>
      <c r="X108" s="10"/>
      <c r="Y108" s="10"/>
      <c r="Z108" s="10"/>
      <c r="AA108" s="10"/>
      <c r="AB108" s="10"/>
    </row>
    <row r="109" spans="1:28">
      <c r="A109" s="129">
        <f t="shared" si="1"/>
        <v>0</v>
      </c>
      <c r="B109" s="64"/>
      <c r="C109" s="64"/>
      <c r="D109" s="85"/>
      <c r="E109" s="41"/>
      <c r="F109" s="33"/>
      <c r="G109" s="33"/>
      <c r="H109" s="33"/>
      <c r="J109" s="10"/>
      <c r="K109" s="4"/>
      <c r="L109" s="10"/>
      <c r="M109" s="10"/>
      <c r="N109" s="10"/>
      <c r="O109" s="10"/>
      <c r="P109" s="10"/>
      <c r="Q109" s="10"/>
      <c r="R109" s="10"/>
      <c r="S109" s="10"/>
      <c r="T109" s="4"/>
      <c r="U109" s="10"/>
      <c r="V109" s="10"/>
      <c r="W109" s="10"/>
      <c r="X109" s="10"/>
      <c r="Y109" s="10"/>
      <c r="Z109" s="10"/>
      <c r="AA109" s="10"/>
      <c r="AB109" s="10"/>
    </row>
    <row r="110" spans="1:28">
      <c r="A110" s="129">
        <f t="shared" si="1"/>
        <v>0</v>
      </c>
      <c r="B110" s="64"/>
      <c r="C110" s="64"/>
      <c r="D110" s="85"/>
      <c r="E110" s="41"/>
      <c r="F110" s="33"/>
      <c r="G110" s="33"/>
      <c r="H110" s="33"/>
      <c r="J110" s="10"/>
      <c r="K110" s="4"/>
      <c r="L110" s="10"/>
      <c r="M110" s="10"/>
      <c r="N110" s="10"/>
      <c r="O110" s="10"/>
      <c r="P110" s="10"/>
      <c r="Q110" s="10"/>
      <c r="R110" s="10"/>
      <c r="S110" s="10"/>
      <c r="T110" s="4"/>
      <c r="U110" s="10"/>
      <c r="V110" s="10"/>
      <c r="W110" s="10"/>
      <c r="X110" s="10"/>
      <c r="Y110" s="10"/>
      <c r="Z110" s="10"/>
      <c r="AA110" s="10"/>
      <c r="AB110" s="10"/>
    </row>
    <row r="111" spans="1:28">
      <c r="A111" s="129">
        <f t="shared" si="1"/>
        <v>0</v>
      </c>
      <c r="B111" s="64"/>
      <c r="C111" s="64"/>
      <c r="D111" s="85"/>
      <c r="E111" s="41"/>
      <c r="F111" s="33"/>
      <c r="G111" s="33"/>
      <c r="H111" s="33"/>
      <c r="J111" s="10"/>
      <c r="K111" s="4"/>
      <c r="L111" s="10"/>
      <c r="M111" s="10"/>
      <c r="N111" s="10"/>
      <c r="O111" s="10"/>
      <c r="P111" s="10"/>
      <c r="Q111" s="10"/>
      <c r="R111" s="10"/>
      <c r="S111" s="10"/>
      <c r="T111" s="4"/>
      <c r="U111" s="10"/>
      <c r="V111" s="10"/>
      <c r="W111" s="10"/>
      <c r="X111" s="10"/>
      <c r="Y111" s="10"/>
      <c r="Z111" s="10"/>
      <c r="AA111" s="10"/>
      <c r="AB111" s="10"/>
    </row>
    <row r="112" spans="1:28">
      <c r="A112" s="129">
        <f t="shared" si="1"/>
        <v>0</v>
      </c>
      <c r="B112" s="64"/>
      <c r="C112" s="64"/>
      <c r="D112" s="85"/>
      <c r="E112" s="41"/>
      <c r="F112" s="33"/>
      <c r="G112" s="33"/>
      <c r="H112" s="33"/>
      <c r="J112" s="10"/>
      <c r="K112" s="4"/>
      <c r="L112" s="10"/>
      <c r="M112" s="10"/>
      <c r="N112" s="10"/>
      <c r="O112" s="10"/>
      <c r="P112" s="10"/>
      <c r="Q112" s="10"/>
      <c r="R112" s="10"/>
      <c r="S112" s="10"/>
      <c r="T112" s="4"/>
      <c r="U112" s="10"/>
      <c r="V112" s="10"/>
      <c r="W112" s="10"/>
      <c r="X112" s="10"/>
      <c r="Y112" s="10"/>
      <c r="Z112" s="10"/>
      <c r="AA112" s="10"/>
      <c r="AB112" s="10"/>
    </row>
    <row r="113" spans="1:29">
      <c r="A113" s="129">
        <f t="shared" si="1"/>
        <v>0</v>
      </c>
      <c r="B113" s="64"/>
      <c r="C113" s="64"/>
      <c r="D113" s="85"/>
      <c r="E113" s="41"/>
      <c r="F113" s="33"/>
      <c r="G113" s="33"/>
      <c r="H113" s="33"/>
      <c r="J113" s="10"/>
      <c r="K113" s="4"/>
      <c r="L113" s="10"/>
      <c r="M113" s="10"/>
      <c r="N113" s="10"/>
      <c r="O113" s="10"/>
      <c r="P113" s="10"/>
      <c r="Q113" s="10"/>
      <c r="R113" s="10"/>
      <c r="S113" s="10"/>
      <c r="T113" s="4"/>
      <c r="U113" s="10"/>
      <c r="V113" s="10"/>
      <c r="W113" s="10"/>
      <c r="X113" s="10"/>
      <c r="Y113" s="10"/>
      <c r="Z113" s="10"/>
      <c r="AA113" s="10"/>
      <c r="AB113" s="10"/>
    </row>
    <row r="114" spans="1:29">
      <c r="A114" s="129">
        <f t="shared" si="1"/>
        <v>0</v>
      </c>
      <c r="B114" s="64"/>
      <c r="C114" s="64"/>
      <c r="D114" s="85"/>
      <c r="E114" s="41"/>
      <c r="F114" s="33"/>
      <c r="G114" s="33"/>
      <c r="H114" s="33"/>
      <c r="J114" s="10"/>
      <c r="K114" s="4"/>
      <c r="L114" s="10"/>
      <c r="M114" s="10"/>
      <c r="N114" s="10"/>
      <c r="O114" s="10"/>
      <c r="P114" s="10"/>
      <c r="Q114" s="10"/>
      <c r="R114" s="10"/>
      <c r="S114" s="10"/>
      <c r="T114" s="4"/>
      <c r="U114" s="10"/>
      <c r="V114" s="10"/>
      <c r="W114" s="10"/>
      <c r="X114" s="10"/>
      <c r="Y114" s="10"/>
      <c r="Z114" s="10"/>
      <c r="AA114" s="10"/>
      <c r="AB114" s="10"/>
    </row>
    <row r="115" spans="1:29">
      <c r="A115" s="129">
        <f t="shared" si="1"/>
        <v>0</v>
      </c>
      <c r="B115" s="64"/>
      <c r="C115" s="64"/>
      <c r="D115" s="85"/>
      <c r="E115" s="41"/>
      <c r="F115" s="33"/>
      <c r="G115" s="33"/>
      <c r="H115" s="33"/>
      <c r="J115" s="10"/>
      <c r="K115" s="4"/>
      <c r="L115" s="10"/>
      <c r="M115" s="10"/>
      <c r="N115" s="10"/>
      <c r="O115" s="10"/>
      <c r="P115" s="10"/>
      <c r="Q115" s="10"/>
      <c r="R115" s="10"/>
      <c r="S115" s="10"/>
      <c r="T115" s="4"/>
      <c r="U115" s="10"/>
      <c r="V115" s="10"/>
      <c r="W115" s="10"/>
      <c r="X115" s="10"/>
      <c r="Y115" s="10"/>
      <c r="Z115" s="10"/>
      <c r="AA115" s="10"/>
      <c r="AB115" s="10"/>
    </row>
    <row r="116" spans="1:29">
      <c r="A116" s="129">
        <f t="shared" si="1"/>
        <v>0</v>
      </c>
      <c r="B116" s="64"/>
      <c r="C116" s="64"/>
      <c r="D116" s="85"/>
      <c r="E116" s="41"/>
      <c r="F116" s="33"/>
      <c r="G116" s="33"/>
      <c r="H116" s="33"/>
      <c r="J116" s="10"/>
      <c r="K116" s="4"/>
      <c r="L116" s="10"/>
      <c r="M116" s="10"/>
      <c r="N116" s="10"/>
      <c r="O116" s="10"/>
      <c r="P116" s="10"/>
      <c r="Q116" s="10"/>
      <c r="R116" s="10"/>
      <c r="S116" s="10"/>
      <c r="T116" s="4"/>
      <c r="U116" s="10"/>
      <c r="V116" s="10"/>
      <c r="W116" s="10"/>
      <c r="X116" s="10"/>
      <c r="Y116" s="10"/>
      <c r="Z116" s="10"/>
      <c r="AA116" s="10"/>
      <c r="AB116" s="10"/>
    </row>
    <row r="117" spans="1:29">
      <c r="A117" s="129">
        <f t="shared" si="1"/>
        <v>0</v>
      </c>
      <c r="B117" s="64"/>
      <c r="C117" s="64"/>
      <c r="D117" s="85"/>
      <c r="E117" s="41"/>
      <c r="F117" s="33"/>
      <c r="G117" s="33"/>
      <c r="H117" s="33"/>
      <c r="J117" s="10"/>
      <c r="K117" s="4"/>
      <c r="L117" s="10"/>
      <c r="M117" s="10"/>
      <c r="N117" s="10"/>
      <c r="O117" s="10"/>
      <c r="P117" s="10"/>
      <c r="Q117" s="10"/>
      <c r="R117" s="10"/>
      <c r="S117" s="10"/>
      <c r="T117" s="4"/>
      <c r="U117" s="10"/>
      <c r="V117" s="10"/>
      <c r="W117" s="10"/>
      <c r="X117" s="10"/>
      <c r="Y117" s="10"/>
      <c r="Z117" s="10"/>
      <c r="AA117" s="10"/>
      <c r="AB117" s="10"/>
    </row>
    <row r="118" spans="1:29">
      <c r="A118" s="129">
        <f t="shared" si="1"/>
        <v>0</v>
      </c>
      <c r="B118" s="64"/>
      <c r="C118" s="64"/>
      <c r="D118" s="85"/>
      <c r="E118" s="41"/>
      <c r="F118" s="33"/>
      <c r="G118" s="33"/>
      <c r="H118" s="33"/>
      <c r="J118" s="10"/>
      <c r="K118" s="4"/>
      <c r="L118" s="10"/>
      <c r="M118" s="10"/>
      <c r="N118" s="10"/>
      <c r="O118" s="10"/>
      <c r="P118" s="10"/>
      <c r="Q118" s="10"/>
      <c r="R118" s="10"/>
      <c r="S118" s="10"/>
      <c r="T118" s="4"/>
      <c r="U118" s="10"/>
      <c r="V118" s="10"/>
      <c r="W118" s="10"/>
      <c r="X118" s="10"/>
      <c r="Y118" s="10"/>
      <c r="Z118" s="10"/>
      <c r="AA118" s="10"/>
      <c r="AB118" s="10"/>
    </row>
    <row r="119" spans="1:29">
      <c r="A119" s="129">
        <f t="shared" si="1"/>
        <v>0</v>
      </c>
      <c r="B119" s="64"/>
      <c r="C119" s="64"/>
      <c r="D119" s="85"/>
      <c r="E119" s="41"/>
      <c r="F119" s="33"/>
      <c r="G119" s="33"/>
      <c r="H119" s="33"/>
      <c r="J119" s="10"/>
      <c r="K119" s="4"/>
      <c r="L119" s="10"/>
      <c r="M119" s="10"/>
      <c r="N119" s="10"/>
      <c r="O119" s="10"/>
      <c r="P119" s="10"/>
      <c r="Q119" s="10"/>
      <c r="R119" s="10"/>
      <c r="S119" s="10"/>
      <c r="T119" s="4"/>
      <c r="U119" s="10"/>
      <c r="V119" s="10"/>
      <c r="W119" s="10"/>
      <c r="X119" s="10"/>
      <c r="Y119" s="10"/>
      <c r="Z119" s="10"/>
      <c r="AA119" s="10"/>
      <c r="AB119" s="10"/>
    </row>
    <row r="120" spans="1:29">
      <c r="A120" s="129">
        <f t="shared" si="1"/>
        <v>0</v>
      </c>
      <c r="B120" s="64"/>
      <c r="C120" s="64"/>
      <c r="D120" s="85"/>
      <c r="E120" s="41"/>
      <c r="F120" s="33"/>
      <c r="G120" s="33"/>
      <c r="H120" s="33"/>
      <c r="J120" s="10"/>
      <c r="K120" s="4"/>
      <c r="L120" s="10"/>
      <c r="M120" s="10"/>
      <c r="N120" s="10"/>
      <c r="O120" s="10"/>
      <c r="P120" s="10"/>
      <c r="Q120" s="10"/>
      <c r="R120" s="10"/>
      <c r="S120" s="10"/>
      <c r="T120" s="4"/>
      <c r="U120" s="10"/>
      <c r="V120" s="10"/>
      <c r="W120" s="10"/>
      <c r="X120" s="10"/>
      <c r="Y120" s="10"/>
      <c r="Z120" s="10"/>
      <c r="AA120" s="10"/>
      <c r="AB120" s="10"/>
    </row>
    <row r="121" spans="1:29">
      <c r="A121" s="129">
        <f t="shared" si="1"/>
        <v>0</v>
      </c>
      <c r="B121" s="64"/>
      <c r="C121" s="64"/>
      <c r="D121" s="85"/>
      <c r="E121" s="41"/>
      <c r="F121" s="33"/>
      <c r="G121" s="33"/>
      <c r="H121" s="33"/>
      <c r="J121" s="10"/>
      <c r="K121" s="4"/>
      <c r="L121" s="10"/>
      <c r="M121" s="10"/>
      <c r="N121" s="10"/>
      <c r="O121" s="10"/>
      <c r="P121" s="10"/>
      <c r="Q121" s="10"/>
      <c r="R121" s="10"/>
      <c r="S121" s="10"/>
      <c r="T121" s="4"/>
      <c r="U121" s="10"/>
      <c r="V121" s="10"/>
      <c r="W121" s="10"/>
      <c r="X121" s="10"/>
      <c r="Y121" s="10"/>
      <c r="Z121" s="10"/>
      <c r="AA121" s="10"/>
      <c r="AB121" s="10"/>
    </row>
    <row r="122" spans="1:29">
      <c r="A122" s="129">
        <f t="shared" si="1"/>
        <v>0</v>
      </c>
      <c r="B122" s="64"/>
      <c r="C122" s="64"/>
      <c r="D122" s="85"/>
      <c r="E122" s="41"/>
      <c r="F122" s="33"/>
      <c r="G122" s="33"/>
      <c r="H122" s="33"/>
      <c r="J122" s="10"/>
      <c r="K122" s="4"/>
      <c r="L122" s="10"/>
      <c r="M122" s="10"/>
      <c r="N122" s="10"/>
      <c r="O122" s="10"/>
      <c r="P122" s="10"/>
      <c r="Q122" s="10"/>
      <c r="R122" s="10"/>
      <c r="S122" s="10"/>
      <c r="T122" s="4"/>
      <c r="U122" s="10"/>
      <c r="V122" s="10"/>
      <c r="W122" s="10"/>
      <c r="X122" s="10"/>
      <c r="Y122" s="10"/>
      <c r="Z122" s="10"/>
      <c r="AA122" s="10"/>
      <c r="AB122" s="10"/>
    </row>
    <row r="123" spans="1:29">
      <c r="A123" s="129">
        <f t="shared" si="1"/>
        <v>0</v>
      </c>
      <c r="B123" s="64"/>
      <c r="C123" s="64"/>
      <c r="D123" s="85"/>
      <c r="E123" s="41"/>
      <c r="F123" s="33"/>
      <c r="G123" s="33"/>
      <c r="H123" s="33"/>
      <c r="J123" s="10"/>
      <c r="K123" s="10"/>
      <c r="L123" s="4"/>
      <c r="M123" s="10"/>
      <c r="N123" s="10"/>
      <c r="O123" s="10"/>
      <c r="P123" s="10"/>
      <c r="Q123" s="10"/>
      <c r="R123" s="10"/>
      <c r="S123" s="10"/>
      <c r="T123" s="10"/>
      <c r="U123" s="4"/>
      <c r="V123" s="10"/>
      <c r="W123" s="10"/>
      <c r="X123" s="10"/>
      <c r="Y123" s="10"/>
      <c r="Z123" s="10"/>
      <c r="AA123" s="10"/>
      <c r="AB123" s="10"/>
      <c r="AC123" s="10"/>
    </row>
    <row r="124" spans="1:29">
      <c r="A124" s="129">
        <f t="shared" si="1"/>
        <v>0</v>
      </c>
      <c r="B124" s="64"/>
      <c r="C124" s="64"/>
      <c r="D124" s="85"/>
      <c r="E124" s="41"/>
      <c r="F124" s="33"/>
      <c r="G124" s="33"/>
      <c r="H124" s="33"/>
      <c r="J124" s="10"/>
      <c r="K124" s="10"/>
      <c r="L124" s="4"/>
      <c r="M124" s="10"/>
      <c r="N124" s="10"/>
      <c r="O124" s="10"/>
      <c r="P124" s="10"/>
      <c r="Q124" s="10"/>
      <c r="R124" s="10"/>
      <c r="S124" s="10"/>
      <c r="T124" s="10"/>
      <c r="U124" s="4"/>
      <c r="V124" s="10"/>
      <c r="W124" s="10"/>
      <c r="X124" s="10"/>
      <c r="Y124" s="10"/>
      <c r="Z124" s="10"/>
      <c r="AA124" s="10"/>
      <c r="AB124" s="10"/>
      <c r="AC124" s="10"/>
    </row>
    <row r="125" spans="1:29">
      <c r="A125" s="129">
        <f t="shared" si="1"/>
        <v>0</v>
      </c>
      <c r="B125" s="64"/>
      <c r="C125" s="64"/>
      <c r="D125" s="85"/>
      <c r="E125" s="41"/>
      <c r="F125" s="33"/>
      <c r="G125" s="33"/>
      <c r="H125" s="33"/>
      <c r="J125" s="10"/>
      <c r="K125" s="10"/>
      <c r="L125" s="4"/>
      <c r="M125" s="10"/>
      <c r="N125" s="10"/>
      <c r="O125" s="10"/>
      <c r="P125" s="10"/>
      <c r="Q125" s="10"/>
      <c r="R125" s="10"/>
      <c r="S125" s="10"/>
      <c r="T125" s="10"/>
      <c r="U125" s="4"/>
      <c r="V125" s="10"/>
      <c r="W125" s="10"/>
      <c r="X125" s="10"/>
      <c r="Y125" s="10"/>
      <c r="Z125" s="10"/>
      <c r="AA125" s="10"/>
      <c r="AB125" s="10"/>
      <c r="AC125" s="10"/>
    </row>
    <row r="126" spans="1:29">
      <c r="A126" s="129">
        <f t="shared" si="1"/>
        <v>0</v>
      </c>
      <c r="B126" s="64"/>
      <c r="C126" s="64"/>
      <c r="D126" s="85"/>
      <c r="E126" s="41"/>
      <c r="F126" s="33"/>
      <c r="G126" s="33"/>
      <c r="H126" s="33"/>
      <c r="J126" s="10"/>
      <c r="K126" s="10"/>
      <c r="L126" s="4"/>
      <c r="M126" s="10"/>
      <c r="N126" s="10"/>
      <c r="O126" s="10"/>
      <c r="P126" s="10"/>
      <c r="Q126" s="10"/>
      <c r="R126" s="10"/>
      <c r="S126" s="10"/>
      <c r="T126" s="10"/>
      <c r="U126" s="4"/>
      <c r="V126" s="10"/>
      <c r="W126" s="10"/>
      <c r="X126" s="10"/>
      <c r="Y126" s="10"/>
      <c r="Z126" s="10"/>
      <c r="AA126" s="10"/>
      <c r="AB126" s="10"/>
      <c r="AC126" s="10"/>
    </row>
    <row r="127" spans="1:29">
      <c r="A127" s="129">
        <f t="shared" si="1"/>
        <v>0</v>
      </c>
      <c r="B127" s="64"/>
      <c r="C127" s="64"/>
      <c r="D127" s="85"/>
      <c r="E127" s="41"/>
      <c r="F127" s="33"/>
      <c r="G127" s="33"/>
      <c r="H127" s="33"/>
      <c r="J127" s="10"/>
      <c r="K127" s="10"/>
      <c r="L127" s="4"/>
      <c r="M127" s="10"/>
      <c r="N127" s="10"/>
      <c r="O127" s="10"/>
      <c r="P127" s="10"/>
      <c r="Q127" s="10"/>
      <c r="R127" s="10"/>
      <c r="S127" s="10"/>
      <c r="T127" s="10"/>
      <c r="U127" s="4"/>
      <c r="V127" s="10"/>
      <c r="W127" s="10"/>
      <c r="X127" s="10"/>
      <c r="Y127" s="10"/>
      <c r="Z127" s="10"/>
      <c r="AA127" s="10"/>
      <c r="AB127" s="10"/>
      <c r="AC127" s="10"/>
    </row>
    <row r="128" spans="1:29">
      <c r="A128" s="129">
        <f t="shared" si="1"/>
        <v>0</v>
      </c>
      <c r="B128" s="64"/>
      <c r="C128" s="64"/>
      <c r="D128" s="85"/>
      <c r="E128" s="41"/>
      <c r="F128" s="33"/>
      <c r="G128" s="33"/>
      <c r="H128" s="33"/>
      <c r="J128" s="10"/>
      <c r="K128" s="10"/>
      <c r="L128" s="4"/>
      <c r="M128" s="10"/>
      <c r="N128" s="10"/>
      <c r="O128" s="10"/>
      <c r="P128" s="10"/>
      <c r="Q128" s="10"/>
      <c r="R128" s="10"/>
      <c r="S128" s="10"/>
      <c r="T128" s="10"/>
      <c r="U128" s="4"/>
      <c r="V128" s="10"/>
      <c r="W128" s="10"/>
      <c r="X128" s="10"/>
      <c r="Y128" s="10"/>
      <c r="Z128" s="10"/>
      <c r="AA128" s="10"/>
      <c r="AB128" s="10"/>
      <c r="AC128" s="10"/>
    </row>
    <row r="129" spans="1:29">
      <c r="A129" s="129">
        <f t="shared" si="1"/>
        <v>0</v>
      </c>
      <c r="B129" s="64"/>
      <c r="C129" s="64"/>
      <c r="D129" s="85"/>
      <c r="E129" s="41"/>
      <c r="F129" s="33"/>
      <c r="G129" s="33"/>
      <c r="H129" s="33"/>
      <c r="J129" s="10"/>
      <c r="K129" s="10"/>
      <c r="L129" s="4"/>
      <c r="M129" s="10"/>
      <c r="N129" s="10"/>
      <c r="O129" s="10"/>
      <c r="P129" s="10"/>
      <c r="Q129" s="10"/>
      <c r="R129" s="10"/>
      <c r="S129" s="10"/>
      <c r="T129" s="10"/>
      <c r="U129" s="4"/>
      <c r="V129" s="10"/>
      <c r="W129" s="10"/>
      <c r="X129" s="10"/>
      <c r="Y129" s="10"/>
      <c r="Z129" s="10"/>
      <c r="AA129" s="10"/>
      <c r="AB129" s="10"/>
      <c r="AC129" s="10"/>
    </row>
    <row r="130" spans="1:29">
      <c r="A130" s="129">
        <f t="shared" si="1"/>
        <v>0</v>
      </c>
      <c r="B130" s="64"/>
      <c r="C130" s="64"/>
      <c r="D130" s="85"/>
      <c r="E130" s="41"/>
      <c r="F130" s="33"/>
      <c r="G130" s="33"/>
      <c r="H130" s="33"/>
      <c r="J130" s="10"/>
      <c r="K130" s="10"/>
      <c r="L130" s="4"/>
      <c r="M130" s="10"/>
      <c r="N130" s="10"/>
      <c r="O130" s="10"/>
      <c r="P130" s="10"/>
      <c r="Q130" s="10"/>
      <c r="R130" s="10"/>
      <c r="S130" s="10"/>
      <c r="T130" s="10"/>
      <c r="U130" s="4"/>
      <c r="V130" s="10"/>
      <c r="W130" s="10"/>
      <c r="X130" s="10"/>
      <c r="Y130" s="10"/>
      <c r="Z130" s="10"/>
      <c r="AA130" s="10"/>
      <c r="AB130" s="10"/>
      <c r="AC130" s="10"/>
    </row>
    <row r="131" spans="1:29">
      <c r="A131" s="129">
        <f t="shared" si="1"/>
        <v>0</v>
      </c>
      <c r="B131" s="64"/>
      <c r="C131" s="64"/>
      <c r="D131" s="85"/>
      <c r="E131" s="41"/>
      <c r="F131" s="33"/>
      <c r="G131" s="33"/>
      <c r="H131" s="33"/>
      <c r="J131" s="10"/>
      <c r="K131" s="10"/>
      <c r="L131" s="4"/>
      <c r="M131" s="10"/>
      <c r="N131" s="10"/>
      <c r="O131" s="10"/>
      <c r="P131" s="10"/>
      <c r="Q131" s="10"/>
      <c r="R131" s="10"/>
      <c r="S131" s="10"/>
      <c r="T131" s="10"/>
      <c r="U131" s="4"/>
      <c r="V131" s="10"/>
      <c r="W131" s="10"/>
      <c r="X131" s="10"/>
      <c r="Y131" s="10"/>
      <c r="Z131" s="10"/>
      <c r="AA131" s="10"/>
      <c r="AB131" s="10"/>
      <c r="AC131" s="10"/>
    </row>
    <row r="132" spans="1:29">
      <c r="A132" s="129">
        <f t="shared" si="1"/>
        <v>0</v>
      </c>
      <c r="B132" s="64"/>
      <c r="C132" s="64"/>
      <c r="D132" s="85"/>
      <c r="E132" s="41"/>
      <c r="F132" s="33"/>
      <c r="G132" s="33"/>
      <c r="H132" s="33"/>
      <c r="J132" s="10"/>
      <c r="K132" s="10"/>
      <c r="L132" s="4"/>
      <c r="M132" s="10"/>
      <c r="N132" s="10"/>
      <c r="O132" s="10"/>
      <c r="P132" s="10"/>
      <c r="Q132" s="10"/>
      <c r="R132" s="10"/>
      <c r="S132" s="10"/>
      <c r="T132" s="10"/>
      <c r="U132" s="4"/>
      <c r="V132" s="10"/>
      <c r="W132" s="10"/>
      <c r="X132" s="10"/>
      <c r="Y132" s="10"/>
      <c r="Z132" s="10"/>
      <c r="AA132" s="10"/>
      <c r="AB132" s="10"/>
      <c r="AC132" s="10"/>
    </row>
    <row r="133" spans="1:29">
      <c r="A133" s="129">
        <f t="shared" si="1"/>
        <v>0</v>
      </c>
      <c r="B133" s="64"/>
      <c r="C133" s="64"/>
      <c r="D133" s="85"/>
      <c r="E133" s="41"/>
      <c r="F133" s="33"/>
      <c r="G133" s="33"/>
      <c r="H133" s="33"/>
      <c r="I133" s="10"/>
      <c r="J133" s="10"/>
      <c r="K133" s="10"/>
      <c r="L133" s="4"/>
      <c r="M133" s="10"/>
      <c r="N133" s="10"/>
      <c r="O133" s="10"/>
      <c r="P133" s="10"/>
      <c r="Q133" s="10"/>
      <c r="R133" s="10"/>
      <c r="S133" s="10"/>
      <c r="T133" s="10"/>
      <c r="U133" s="4"/>
      <c r="V133" s="10"/>
      <c r="W133" s="10"/>
      <c r="X133" s="10"/>
      <c r="Y133" s="10"/>
      <c r="Z133" s="10"/>
      <c r="AA133" s="10"/>
      <c r="AB133" s="10"/>
      <c r="AC133" s="10"/>
    </row>
    <row r="134" spans="1:29">
      <c r="A134" s="129">
        <f t="shared" si="1"/>
        <v>0</v>
      </c>
      <c r="B134" s="64"/>
      <c r="C134" s="64"/>
      <c r="D134" s="85"/>
      <c r="E134" s="41"/>
      <c r="F134" s="33"/>
      <c r="G134" s="33"/>
      <c r="H134" s="33"/>
      <c r="I134" s="10"/>
      <c r="J134" s="10"/>
      <c r="K134" s="10"/>
      <c r="L134" s="4"/>
      <c r="M134" s="10"/>
      <c r="N134" s="10"/>
      <c r="O134" s="10"/>
      <c r="P134" s="10"/>
      <c r="Q134" s="10"/>
      <c r="R134" s="10"/>
      <c r="S134" s="10"/>
      <c r="T134" s="10"/>
      <c r="U134" s="4"/>
      <c r="V134" s="10"/>
      <c r="W134" s="10"/>
      <c r="X134" s="10"/>
      <c r="Y134" s="10"/>
      <c r="Z134" s="10"/>
      <c r="AA134" s="10"/>
      <c r="AB134" s="10"/>
      <c r="AC134" s="10"/>
    </row>
    <row r="135" spans="1:29">
      <c r="A135" s="129">
        <f t="shared" si="1"/>
        <v>0</v>
      </c>
      <c r="B135" s="65"/>
      <c r="C135" s="65"/>
      <c r="D135" s="128"/>
      <c r="E135" s="65"/>
      <c r="F135" s="65"/>
      <c r="G135" s="65"/>
      <c r="H135" s="33"/>
      <c r="I135" s="10"/>
      <c r="J135" s="10"/>
      <c r="K135" s="10"/>
      <c r="L135" s="4"/>
      <c r="M135" s="10"/>
      <c r="N135" s="10"/>
      <c r="O135" s="10"/>
      <c r="P135" s="10"/>
      <c r="Q135" s="10"/>
      <c r="R135" s="10"/>
      <c r="S135" s="10"/>
      <c r="T135" s="10"/>
      <c r="U135" s="4"/>
      <c r="V135" s="10"/>
      <c r="W135" s="10"/>
      <c r="X135" s="10"/>
      <c r="Y135" s="10"/>
      <c r="Z135" s="10"/>
      <c r="AA135" s="10"/>
      <c r="AB135" s="10"/>
      <c r="AC135" s="10"/>
    </row>
    <row r="136" spans="1:29">
      <c r="A136" s="129">
        <f t="shared" si="1"/>
        <v>0</v>
      </c>
      <c r="B136" s="65"/>
      <c r="C136" s="65"/>
      <c r="D136" s="128"/>
      <c r="E136" s="65"/>
      <c r="F136" s="65"/>
      <c r="G136" s="65"/>
      <c r="H136" s="33"/>
      <c r="I136" s="10"/>
      <c r="J136" s="10"/>
      <c r="K136" s="10"/>
      <c r="L136" s="4"/>
      <c r="M136" s="10"/>
      <c r="N136" s="10"/>
      <c r="O136" s="10"/>
      <c r="P136" s="10"/>
      <c r="Q136" s="10"/>
      <c r="R136" s="10"/>
      <c r="S136" s="10"/>
      <c r="T136" s="10"/>
      <c r="U136" s="4"/>
      <c r="V136" s="10"/>
      <c r="W136" s="10"/>
      <c r="X136" s="10"/>
      <c r="Y136" s="10"/>
      <c r="Z136" s="10"/>
      <c r="AA136" s="10"/>
      <c r="AB136" s="10"/>
      <c r="AC136" s="10"/>
    </row>
    <row r="137" spans="1:29">
      <c r="A137" s="129">
        <f t="shared" si="1"/>
        <v>0</v>
      </c>
      <c r="B137" s="65"/>
      <c r="C137" s="65"/>
      <c r="D137" s="128"/>
      <c r="E137" s="65"/>
      <c r="F137" s="65"/>
      <c r="G137" s="65"/>
      <c r="H137" s="33"/>
      <c r="I137" s="10"/>
      <c r="J137" s="10"/>
      <c r="K137" s="10"/>
      <c r="L137" s="4"/>
      <c r="M137" s="10"/>
      <c r="N137" s="10"/>
      <c r="O137" s="10"/>
      <c r="P137" s="10"/>
      <c r="Q137" s="10"/>
      <c r="R137" s="10"/>
      <c r="S137" s="10"/>
      <c r="T137" s="10"/>
      <c r="U137" s="4"/>
      <c r="V137" s="10"/>
      <c r="W137" s="10"/>
      <c r="X137" s="10"/>
      <c r="Y137" s="10"/>
      <c r="Z137" s="10"/>
      <c r="AA137" s="10"/>
      <c r="AB137" s="10"/>
      <c r="AC137" s="10"/>
    </row>
    <row r="138" spans="1:29">
      <c r="A138" s="129">
        <f t="shared" si="1"/>
        <v>0</v>
      </c>
      <c r="B138" s="65"/>
      <c r="C138" s="65"/>
      <c r="D138" s="128"/>
      <c r="E138" s="65"/>
      <c r="F138" s="65"/>
      <c r="G138" s="65"/>
      <c r="H138" s="33"/>
      <c r="I138" s="10"/>
      <c r="J138" s="10"/>
      <c r="K138" s="10"/>
      <c r="L138" s="4"/>
      <c r="M138" s="10"/>
      <c r="N138" s="10"/>
      <c r="O138" s="10"/>
      <c r="P138" s="10"/>
      <c r="Q138" s="10"/>
      <c r="R138" s="10"/>
      <c r="S138" s="10"/>
      <c r="T138" s="10"/>
      <c r="U138" s="4"/>
      <c r="V138" s="10"/>
      <c r="W138" s="10"/>
      <c r="X138" s="10"/>
      <c r="Y138" s="10"/>
      <c r="Z138" s="10"/>
      <c r="AA138" s="10"/>
      <c r="AB138" s="10"/>
      <c r="AC138" s="10"/>
    </row>
    <row r="139" spans="1:29">
      <c r="A139" s="129">
        <f t="shared" si="1"/>
        <v>0</v>
      </c>
      <c r="B139" s="65"/>
      <c r="C139" s="65"/>
      <c r="D139" s="128"/>
      <c r="E139" s="65"/>
      <c r="F139" s="65"/>
      <c r="G139" s="65"/>
      <c r="H139" s="33"/>
      <c r="I139" s="10"/>
      <c r="J139" s="10"/>
      <c r="K139" s="10"/>
      <c r="L139" s="4"/>
      <c r="M139" s="10"/>
      <c r="N139" s="10"/>
      <c r="O139" s="10"/>
      <c r="P139" s="10"/>
      <c r="Q139" s="10"/>
      <c r="R139" s="10"/>
      <c r="S139" s="10"/>
      <c r="T139" s="10"/>
      <c r="U139" s="4"/>
      <c r="V139" s="10"/>
      <c r="W139" s="10"/>
      <c r="X139" s="10"/>
      <c r="Y139" s="10"/>
      <c r="Z139" s="10"/>
      <c r="AA139" s="10"/>
      <c r="AB139" s="10"/>
      <c r="AC139" s="10"/>
    </row>
    <row r="140" spans="1:29">
      <c r="A140" s="129">
        <f t="shared" si="1"/>
        <v>0</v>
      </c>
      <c r="B140" s="65"/>
      <c r="C140" s="65"/>
      <c r="D140" s="128"/>
      <c r="E140" s="65"/>
      <c r="F140" s="65"/>
      <c r="G140" s="65"/>
      <c r="H140" s="33"/>
      <c r="I140" s="10"/>
      <c r="J140" s="10"/>
      <c r="K140" s="10"/>
      <c r="L140" s="4"/>
      <c r="M140" s="10"/>
      <c r="N140" s="10"/>
      <c r="O140" s="10"/>
      <c r="P140" s="10"/>
      <c r="Q140" s="10"/>
      <c r="R140" s="10"/>
      <c r="S140" s="10"/>
      <c r="T140" s="10"/>
      <c r="U140" s="4"/>
      <c r="V140" s="10"/>
      <c r="W140" s="10"/>
      <c r="X140" s="10"/>
      <c r="Y140" s="10"/>
      <c r="Z140" s="10"/>
      <c r="AA140" s="10"/>
      <c r="AB140" s="10"/>
      <c r="AC140" s="10"/>
    </row>
    <row r="141" spans="1:29">
      <c r="A141" s="129">
        <f t="shared" si="1"/>
        <v>0</v>
      </c>
      <c r="B141" s="65"/>
      <c r="C141" s="65"/>
      <c r="D141" s="128"/>
      <c r="E141" s="65"/>
      <c r="F141" s="65"/>
      <c r="G141" s="65"/>
      <c r="H141" s="33"/>
      <c r="I141" s="10"/>
      <c r="J141" s="10"/>
      <c r="K141" s="10"/>
      <c r="L141" s="4"/>
      <c r="M141" s="10"/>
      <c r="N141" s="10"/>
      <c r="O141" s="10"/>
      <c r="P141" s="10"/>
      <c r="Q141" s="10"/>
      <c r="R141" s="10"/>
      <c r="S141" s="10"/>
      <c r="T141" s="10"/>
      <c r="U141" s="4"/>
      <c r="V141" s="10"/>
      <c r="W141" s="10"/>
      <c r="X141" s="10"/>
      <c r="Y141" s="10"/>
      <c r="Z141" s="10"/>
      <c r="AA141" s="10"/>
      <c r="AB141" s="10"/>
      <c r="AC141" s="10"/>
    </row>
    <row r="142" spans="1:29">
      <c r="A142" s="129">
        <f t="shared" si="1"/>
        <v>0</v>
      </c>
      <c r="B142" s="65"/>
      <c r="C142" s="65"/>
      <c r="D142" s="128"/>
      <c r="E142" s="65"/>
      <c r="F142" s="65"/>
      <c r="G142" s="65"/>
      <c r="H142" s="33"/>
      <c r="I142" s="10"/>
      <c r="J142" s="10"/>
      <c r="K142" s="10"/>
      <c r="L142" s="4"/>
      <c r="M142" s="10"/>
      <c r="N142" s="10"/>
      <c r="O142" s="10"/>
      <c r="P142" s="10"/>
      <c r="Q142" s="10"/>
      <c r="R142" s="10"/>
      <c r="S142" s="10"/>
      <c r="T142" s="10"/>
      <c r="U142" s="4"/>
      <c r="V142" s="10"/>
      <c r="W142" s="10"/>
      <c r="X142" s="10"/>
      <c r="Y142" s="10"/>
      <c r="Z142" s="10"/>
      <c r="AA142" s="10"/>
      <c r="AB142" s="10"/>
      <c r="AC142" s="10"/>
    </row>
    <row r="143" spans="1:29">
      <c r="A143" s="129">
        <f t="shared" si="1"/>
        <v>0</v>
      </c>
      <c r="B143" s="65"/>
      <c r="C143" s="65"/>
      <c r="D143" s="128"/>
      <c r="E143" s="65"/>
      <c r="F143" s="65"/>
      <c r="G143" s="65"/>
      <c r="H143" s="33"/>
      <c r="I143" s="10"/>
      <c r="J143" s="10"/>
      <c r="K143" s="10"/>
      <c r="L143" s="4"/>
      <c r="M143" s="10"/>
      <c r="N143" s="10"/>
      <c r="O143" s="10"/>
      <c r="P143" s="10"/>
      <c r="Q143" s="10"/>
      <c r="R143" s="10"/>
      <c r="S143" s="10"/>
      <c r="T143" s="10"/>
      <c r="U143" s="4"/>
      <c r="V143" s="10"/>
      <c r="W143" s="10"/>
      <c r="X143" s="10"/>
      <c r="Y143" s="10"/>
      <c r="Z143" s="10"/>
      <c r="AA143" s="10"/>
      <c r="AB143" s="10"/>
      <c r="AC143" s="10"/>
    </row>
    <row r="144" spans="1:29">
      <c r="A144" s="129">
        <f t="shared" si="1"/>
        <v>0</v>
      </c>
      <c r="B144" s="65"/>
      <c r="C144" s="65"/>
      <c r="D144" s="128"/>
      <c r="E144" s="65"/>
      <c r="F144" s="65"/>
      <c r="G144" s="65"/>
      <c r="H144" s="33"/>
      <c r="I144" s="10"/>
      <c r="J144" s="10"/>
      <c r="K144" s="10"/>
      <c r="L144" s="4"/>
      <c r="M144" s="10"/>
      <c r="N144" s="10"/>
      <c r="O144" s="10"/>
      <c r="P144" s="10"/>
      <c r="Q144" s="10"/>
      <c r="R144" s="10"/>
      <c r="S144" s="10"/>
      <c r="T144" s="10"/>
      <c r="U144" s="4"/>
      <c r="V144" s="10"/>
      <c r="W144" s="10"/>
      <c r="X144" s="10"/>
      <c r="Y144" s="10"/>
      <c r="Z144" s="10"/>
      <c r="AA144" s="10"/>
      <c r="AB144" s="10"/>
      <c r="AC144" s="10"/>
    </row>
    <row r="145" spans="1:29">
      <c r="A145" s="129">
        <f t="shared" ref="A145:A165" si="2">(ROW()-14)*AND(B145&lt;&gt;"",C145&lt;&gt;"")</f>
        <v>0</v>
      </c>
      <c r="B145" s="65"/>
      <c r="C145" s="65"/>
      <c r="D145" s="128"/>
      <c r="E145" s="65"/>
      <c r="F145" s="65"/>
      <c r="G145" s="65"/>
      <c r="H145" s="33"/>
      <c r="I145" s="10"/>
      <c r="J145" s="10"/>
      <c r="K145" s="10"/>
      <c r="L145" s="4"/>
      <c r="M145" s="10"/>
      <c r="N145" s="10"/>
      <c r="O145" s="10"/>
      <c r="P145" s="10"/>
      <c r="Q145" s="10"/>
      <c r="R145" s="10"/>
      <c r="S145" s="10"/>
      <c r="T145" s="10"/>
      <c r="U145" s="4"/>
      <c r="V145" s="10"/>
      <c r="W145" s="10"/>
      <c r="X145" s="10"/>
      <c r="Y145" s="10"/>
      <c r="Z145" s="10"/>
      <c r="AA145" s="10"/>
      <c r="AB145" s="10"/>
      <c r="AC145" s="10"/>
    </row>
    <row r="146" spans="1:29">
      <c r="A146" s="129">
        <f t="shared" si="2"/>
        <v>0</v>
      </c>
      <c r="B146" s="65"/>
      <c r="C146" s="65"/>
      <c r="D146" s="128"/>
      <c r="E146" s="65"/>
      <c r="F146" s="65"/>
      <c r="G146" s="65"/>
      <c r="H146" s="33"/>
      <c r="I146" s="10"/>
      <c r="J146" s="10"/>
      <c r="K146" s="10"/>
      <c r="L146" s="4"/>
      <c r="M146" s="10"/>
      <c r="N146" s="10"/>
      <c r="O146" s="10"/>
      <c r="P146" s="10"/>
      <c r="Q146" s="10"/>
      <c r="R146" s="10"/>
      <c r="S146" s="10"/>
      <c r="T146" s="10"/>
      <c r="U146" s="4"/>
      <c r="V146" s="10"/>
      <c r="W146" s="10"/>
      <c r="X146" s="10"/>
      <c r="Y146" s="10"/>
      <c r="Z146" s="10"/>
      <c r="AA146" s="10"/>
      <c r="AB146" s="10"/>
      <c r="AC146" s="10"/>
    </row>
    <row r="147" spans="1:29">
      <c r="A147" s="129">
        <f t="shared" si="2"/>
        <v>0</v>
      </c>
      <c r="B147" s="65"/>
      <c r="C147" s="65"/>
      <c r="D147" s="128"/>
      <c r="E147" s="65"/>
      <c r="F147" s="65"/>
      <c r="G147" s="65"/>
      <c r="H147" s="33"/>
      <c r="I147" s="10"/>
      <c r="J147" s="10"/>
      <c r="K147" s="10"/>
      <c r="L147" s="4"/>
      <c r="M147" s="10"/>
      <c r="N147" s="10"/>
      <c r="O147" s="10"/>
      <c r="P147" s="10"/>
      <c r="Q147" s="10"/>
      <c r="R147" s="10"/>
      <c r="S147" s="10"/>
      <c r="T147" s="10"/>
      <c r="U147" s="4"/>
      <c r="V147" s="10"/>
      <c r="W147" s="10"/>
      <c r="X147" s="10"/>
      <c r="Y147" s="10"/>
      <c r="Z147" s="10"/>
      <c r="AA147" s="10"/>
      <c r="AB147" s="10"/>
      <c r="AC147" s="10"/>
    </row>
    <row r="148" spans="1:29">
      <c r="A148" s="129">
        <f t="shared" si="2"/>
        <v>0</v>
      </c>
      <c r="B148" s="65"/>
      <c r="C148" s="65"/>
      <c r="D148" s="128"/>
      <c r="E148" s="65"/>
      <c r="F148" s="65"/>
      <c r="G148" s="65"/>
      <c r="H148" s="33"/>
      <c r="I148" s="10"/>
      <c r="J148" s="10"/>
      <c r="K148" s="10"/>
      <c r="L148" s="4"/>
      <c r="M148" s="10"/>
      <c r="N148" s="10"/>
      <c r="O148" s="10"/>
      <c r="P148" s="10"/>
      <c r="Q148" s="10"/>
      <c r="R148" s="10"/>
      <c r="S148" s="10"/>
      <c r="T148" s="10"/>
      <c r="U148" s="4"/>
      <c r="V148" s="10"/>
      <c r="W148" s="10"/>
      <c r="X148" s="10"/>
      <c r="Y148" s="10"/>
      <c r="Z148" s="10"/>
      <c r="AA148" s="10"/>
      <c r="AB148" s="10"/>
      <c r="AC148" s="10"/>
    </row>
    <row r="149" spans="1:29">
      <c r="A149" s="129">
        <f t="shared" si="2"/>
        <v>0</v>
      </c>
      <c r="B149" s="65"/>
      <c r="C149" s="65"/>
      <c r="D149" s="128"/>
      <c r="E149" s="65"/>
      <c r="F149" s="65"/>
      <c r="G149" s="65"/>
      <c r="H149" s="33"/>
      <c r="I149" s="10"/>
      <c r="J149" s="10"/>
      <c r="K149" s="10"/>
      <c r="L149" s="4"/>
      <c r="M149" s="10"/>
      <c r="N149" s="10"/>
      <c r="O149" s="10"/>
      <c r="P149" s="10"/>
      <c r="Q149" s="10"/>
      <c r="R149" s="10"/>
      <c r="S149" s="10"/>
      <c r="T149" s="10"/>
      <c r="U149" s="4"/>
      <c r="V149" s="10"/>
      <c r="W149" s="10"/>
      <c r="X149" s="10"/>
      <c r="Y149" s="10"/>
      <c r="Z149" s="10"/>
      <c r="AA149" s="10"/>
      <c r="AB149" s="10"/>
      <c r="AC149" s="10"/>
    </row>
    <row r="150" spans="1:29">
      <c r="A150" s="129">
        <f t="shared" si="2"/>
        <v>0</v>
      </c>
      <c r="B150" s="65"/>
      <c r="C150" s="65"/>
      <c r="D150" s="128"/>
      <c r="E150" s="65"/>
      <c r="F150" s="65"/>
      <c r="G150" s="65"/>
      <c r="H150" s="33"/>
      <c r="I150" s="10"/>
      <c r="J150" s="10"/>
      <c r="K150" s="10"/>
      <c r="L150" s="4"/>
      <c r="M150" s="10"/>
      <c r="N150" s="10"/>
      <c r="O150" s="10"/>
      <c r="P150" s="10"/>
      <c r="Q150" s="10"/>
      <c r="R150" s="10"/>
      <c r="S150" s="10"/>
      <c r="T150" s="10"/>
      <c r="U150" s="4"/>
      <c r="V150" s="10"/>
      <c r="W150" s="10"/>
      <c r="X150" s="10"/>
      <c r="Y150" s="10"/>
      <c r="Z150" s="10"/>
      <c r="AA150" s="10"/>
      <c r="AB150" s="10"/>
      <c r="AC150" s="10"/>
    </row>
    <row r="151" spans="1:29">
      <c r="A151" s="129">
        <f t="shared" si="2"/>
        <v>0</v>
      </c>
      <c r="B151" s="65"/>
      <c r="C151" s="65"/>
      <c r="D151" s="128"/>
      <c r="E151" s="65"/>
      <c r="F151" s="65"/>
      <c r="G151" s="65"/>
      <c r="H151" s="33"/>
      <c r="I151" s="10"/>
      <c r="J151" s="10"/>
      <c r="K151" s="10"/>
      <c r="L151" s="4"/>
      <c r="M151" s="10"/>
      <c r="N151" s="10"/>
      <c r="O151" s="10"/>
      <c r="P151" s="10"/>
      <c r="Q151" s="10"/>
      <c r="R151" s="10"/>
      <c r="S151" s="10"/>
      <c r="T151" s="10"/>
      <c r="U151" s="4"/>
      <c r="V151" s="10"/>
      <c r="W151" s="10"/>
      <c r="X151" s="10"/>
      <c r="Y151" s="10"/>
      <c r="Z151" s="10"/>
      <c r="AA151" s="10"/>
      <c r="AB151" s="10"/>
      <c r="AC151" s="10"/>
    </row>
    <row r="152" spans="1:29">
      <c r="A152" s="129">
        <f t="shared" si="2"/>
        <v>0</v>
      </c>
      <c r="B152" s="65"/>
      <c r="C152" s="65"/>
      <c r="D152" s="128"/>
      <c r="E152" s="65"/>
      <c r="F152" s="65"/>
      <c r="G152" s="65"/>
      <c r="H152" s="33"/>
      <c r="I152" s="10"/>
      <c r="J152" s="10"/>
      <c r="K152" s="10"/>
      <c r="L152" s="4"/>
      <c r="M152" s="10"/>
      <c r="N152" s="10"/>
      <c r="O152" s="10"/>
      <c r="P152" s="10"/>
      <c r="Q152" s="10"/>
      <c r="R152" s="10"/>
      <c r="S152" s="10"/>
      <c r="T152" s="10"/>
      <c r="U152" s="4"/>
      <c r="V152" s="10"/>
      <c r="W152" s="10"/>
      <c r="X152" s="10"/>
      <c r="Y152" s="10"/>
      <c r="Z152" s="10"/>
      <c r="AA152" s="10"/>
      <c r="AB152" s="10"/>
      <c r="AC152" s="10"/>
    </row>
    <row r="153" spans="1:29">
      <c r="A153" s="129">
        <f t="shared" si="2"/>
        <v>0</v>
      </c>
      <c r="B153" s="65"/>
      <c r="C153" s="65"/>
      <c r="D153" s="128"/>
      <c r="E153" s="65"/>
      <c r="F153" s="65"/>
      <c r="G153" s="65"/>
      <c r="H153" s="33"/>
      <c r="I153" s="10"/>
      <c r="J153" s="10"/>
      <c r="K153" s="10"/>
      <c r="L153" s="4"/>
      <c r="M153" s="10"/>
      <c r="N153" s="10"/>
      <c r="O153" s="10"/>
      <c r="P153" s="10"/>
      <c r="Q153" s="10"/>
      <c r="R153" s="10"/>
      <c r="S153" s="10"/>
      <c r="T153" s="10"/>
      <c r="U153" s="4"/>
      <c r="V153" s="10"/>
      <c r="W153" s="10"/>
      <c r="X153" s="10"/>
      <c r="Y153" s="10"/>
      <c r="Z153" s="10"/>
      <c r="AA153" s="10"/>
      <c r="AB153" s="10"/>
      <c r="AC153" s="10"/>
    </row>
    <row r="154" spans="1:29">
      <c r="A154" s="129">
        <f t="shared" si="2"/>
        <v>0</v>
      </c>
      <c r="B154" s="65"/>
      <c r="C154" s="65"/>
      <c r="D154" s="128"/>
      <c r="E154" s="65"/>
      <c r="F154" s="65"/>
      <c r="G154" s="65"/>
      <c r="H154" s="33"/>
      <c r="I154" s="10"/>
      <c r="J154" s="10"/>
      <c r="K154" s="10"/>
      <c r="L154" s="4"/>
      <c r="M154" s="10"/>
      <c r="N154" s="10"/>
      <c r="O154" s="10"/>
      <c r="P154" s="10"/>
      <c r="Q154" s="10"/>
      <c r="R154" s="10"/>
      <c r="S154" s="10"/>
      <c r="T154" s="10"/>
      <c r="U154" s="4"/>
      <c r="V154" s="10"/>
      <c r="W154" s="10"/>
      <c r="X154" s="10"/>
      <c r="Y154" s="10"/>
      <c r="Z154" s="10"/>
      <c r="AA154" s="10"/>
      <c r="AB154" s="10"/>
      <c r="AC154" s="10"/>
    </row>
    <row r="155" spans="1:29">
      <c r="A155" s="129">
        <f t="shared" si="2"/>
        <v>0</v>
      </c>
      <c r="B155" s="65"/>
      <c r="C155" s="65"/>
      <c r="D155" s="128"/>
      <c r="E155" s="65"/>
      <c r="F155" s="65"/>
      <c r="G155" s="65"/>
      <c r="H155" s="33"/>
      <c r="I155" s="10"/>
      <c r="J155" s="10"/>
      <c r="K155" s="10"/>
      <c r="L155" s="4"/>
      <c r="M155" s="10"/>
      <c r="N155" s="10"/>
      <c r="O155" s="10"/>
      <c r="P155" s="10"/>
      <c r="Q155" s="10"/>
      <c r="R155" s="10"/>
      <c r="S155" s="10"/>
      <c r="T155" s="10"/>
      <c r="U155" s="4"/>
      <c r="V155" s="10"/>
      <c r="W155" s="10"/>
      <c r="X155" s="10"/>
      <c r="Y155" s="10"/>
      <c r="Z155" s="10"/>
      <c r="AA155" s="10"/>
      <c r="AB155" s="10"/>
      <c r="AC155" s="10"/>
    </row>
    <row r="156" spans="1:29">
      <c r="A156" s="129">
        <f t="shared" si="2"/>
        <v>0</v>
      </c>
      <c r="B156" s="65"/>
      <c r="C156" s="65"/>
      <c r="D156" s="128"/>
      <c r="E156" s="65"/>
      <c r="F156" s="65"/>
      <c r="G156" s="65"/>
      <c r="H156" s="33"/>
      <c r="I156" s="10"/>
      <c r="J156" s="10"/>
      <c r="K156" s="10"/>
      <c r="L156" s="4"/>
      <c r="M156" s="10"/>
      <c r="N156" s="10"/>
      <c r="O156" s="10"/>
      <c r="P156" s="10"/>
      <c r="Q156" s="10"/>
      <c r="R156" s="10"/>
      <c r="S156" s="10"/>
      <c r="T156" s="10"/>
      <c r="U156" s="4"/>
      <c r="V156" s="10"/>
      <c r="W156" s="10"/>
      <c r="X156" s="10"/>
      <c r="Y156" s="10"/>
      <c r="Z156" s="10"/>
      <c r="AA156" s="10"/>
      <c r="AB156" s="10"/>
      <c r="AC156" s="10"/>
    </row>
    <row r="157" spans="1:29">
      <c r="A157" s="129">
        <f t="shared" si="2"/>
        <v>0</v>
      </c>
      <c r="B157" s="65"/>
      <c r="C157" s="65"/>
      <c r="D157" s="128"/>
      <c r="E157" s="65"/>
      <c r="F157" s="65"/>
      <c r="G157" s="65"/>
      <c r="H157" s="33"/>
      <c r="I157" s="10"/>
      <c r="J157" s="10"/>
      <c r="K157" s="10"/>
      <c r="L157" s="4"/>
      <c r="M157" s="10"/>
      <c r="N157" s="10"/>
      <c r="O157" s="10"/>
      <c r="P157" s="10"/>
      <c r="Q157" s="10"/>
      <c r="R157" s="10"/>
      <c r="S157" s="10"/>
      <c r="T157" s="10"/>
      <c r="U157" s="4"/>
      <c r="V157" s="10"/>
      <c r="W157" s="10"/>
      <c r="X157" s="10"/>
      <c r="Y157" s="10"/>
      <c r="Z157" s="10"/>
      <c r="AA157" s="10"/>
      <c r="AB157" s="10"/>
      <c r="AC157" s="10"/>
    </row>
    <row r="158" spans="1:29">
      <c r="A158" s="129">
        <f t="shared" si="2"/>
        <v>0</v>
      </c>
      <c r="B158" s="65"/>
      <c r="C158" s="65"/>
      <c r="D158" s="128"/>
      <c r="E158" s="65"/>
      <c r="F158" s="65"/>
      <c r="G158" s="65"/>
      <c r="H158" s="33"/>
      <c r="I158" s="10"/>
      <c r="J158" s="10"/>
      <c r="K158" s="10"/>
      <c r="L158" s="4"/>
      <c r="M158" s="10"/>
      <c r="N158" s="10"/>
      <c r="O158" s="10"/>
      <c r="P158" s="10"/>
      <c r="Q158" s="10"/>
      <c r="R158" s="10"/>
      <c r="S158" s="10"/>
      <c r="T158" s="10"/>
      <c r="U158" s="4"/>
      <c r="V158" s="10"/>
      <c r="W158" s="10"/>
      <c r="X158" s="10"/>
      <c r="Y158" s="10"/>
      <c r="Z158" s="10"/>
      <c r="AA158" s="10"/>
      <c r="AB158" s="10"/>
      <c r="AC158" s="10"/>
    </row>
    <row r="159" spans="1:29">
      <c r="A159" s="129">
        <f t="shared" si="2"/>
        <v>0</v>
      </c>
      <c r="B159" s="65"/>
      <c r="C159" s="65"/>
      <c r="D159" s="128"/>
      <c r="E159" s="65"/>
      <c r="F159" s="65"/>
      <c r="G159" s="65"/>
      <c r="H159" s="33"/>
      <c r="I159" s="10"/>
      <c r="J159" s="10"/>
      <c r="K159" s="10"/>
      <c r="L159" s="4"/>
      <c r="M159" s="10"/>
      <c r="N159" s="10"/>
      <c r="O159" s="10"/>
      <c r="P159" s="10"/>
      <c r="Q159" s="10"/>
      <c r="R159" s="10"/>
      <c r="S159" s="10"/>
      <c r="T159" s="10"/>
      <c r="U159" s="4"/>
      <c r="V159" s="10"/>
      <c r="W159" s="10"/>
      <c r="X159" s="10"/>
      <c r="Y159" s="10"/>
      <c r="Z159" s="10"/>
      <c r="AA159" s="10"/>
      <c r="AB159" s="10"/>
      <c r="AC159" s="10"/>
    </row>
    <row r="160" spans="1:29">
      <c r="A160" s="129">
        <f t="shared" si="2"/>
        <v>0</v>
      </c>
      <c r="B160" s="65"/>
      <c r="C160" s="65"/>
      <c r="D160" s="128"/>
      <c r="E160" s="65"/>
      <c r="F160" s="65"/>
      <c r="G160" s="65"/>
      <c r="H160" s="33"/>
      <c r="I160" s="10"/>
      <c r="J160" s="10"/>
      <c r="K160" s="10"/>
      <c r="L160" s="4"/>
      <c r="M160" s="10"/>
      <c r="N160" s="10"/>
      <c r="O160" s="10"/>
      <c r="P160" s="10"/>
      <c r="Q160" s="10"/>
      <c r="R160" s="10"/>
      <c r="S160" s="10"/>
      <c r="T160" s="10"/>
      <c r="U160" s="4"/>
      <c r="V160" s="10"/>
      <c r="W160" s="10"/>
      <c r="X160" s="10"/>
      <c r="Y160" s="10"/>
      <c r="Z160" s="10"/>
      <c r="AA160" s="10"/>
      <c r="AB160" s="10"/>
      <c r="AC160" s="10"/>
    </row>
    <row r="161" spans="1:29">
      <c r="A161" s="129">
        <f t="shared" si="2"/>
        <v>0</v>
      </c>
      <c r="B161" s="65"/>
      <c r="C161" s="65"/>
      <c r="D161" s="128"/>
      <c r="E161" s="65"/>
      <c r="F161" s="65"/>
      <c r="G161" s="65"/>
      <c r="H161" s="33"/>
      <c r="I161" s="10"/>
      <c r="J161" s="10"/>
      <c r="K161" s="10"/>
      <c r="L161" s="4"/>
      <c r="M161" s="10"/>
      <c r="N161" s="10"/>
      <c r="O161" s="10"/>
      <c r="P161" s="10"/>
      <c r="Q161" s="10"/>
      <c r="R161" s="10"/>
      <c r="S161" s="10"/>
      <c r="T161" s="10"/>
      <c r="U161" s="4"/>
      <c r="V161" s="10"/>
      <c r="W161" s="10"/>
      <c r="X161" s="10"/>
      <c r="Y161" s="10"/>
      <c r="Z161" s="10"/>
      <c r="AA161" s="10"/>
      <c r="AB161" s="10"/>
      <c r="AC161" s="10"/>
    </row>
    <row r="162" spans="1:29">
      <c r="A162" s="129">
        <f t="shared" si="2"/>
        <v>0</v>
      </c>
      <c r="B162" s="65"/>
      <c r="C162" s="65"/>
      <c r="D162" s="128"/>
      <c r="E162" s="65"/>
      <c r="F162" s="65"/>
      <c r="G162" s="65"/>
      <c r="H162" s="33"/>
      <c r="I162" s="10"/>
      <c r="J162" s="10"/>
      <c r="K162" s="10"/>
      <c r="L162" s="4"/>
      <c r="M162" s="10"/>
      <c r="N162" s="10"/>
      <c r="O162" s="10"/>
      <c r="P162" s="10"/>
      <c r="Q162" s="10"/>
      <c r="R162" s="10"/>
      <c r="S162" s="10"/>
      <c r="T162" s="10"/>
      <c r="U162" s="4"/>
      <c r="V162" s="10"/>
      <c r="W162" s="10"/>
      <c r="X162" s="10"/>
      <c r="Y162" s="10"/>
      <c r="Z162" s="10"/>
      <c r="AA162" s="10"/>
      <c r="AB162" s="10"/>
      <c r="AC162" s="10"/>
    </row>
    <row r="163" spans="1:29">
      <c r="A163" s="129">
        <f t="shared" si="2"/>
        <v>0</v>
      </c>
      <c r="B163" s="65"/>
      <c r="C163" s="65"/>
      <c r="D163" s="128"/>
      <c r="E163" s="65"/>
      <c r="F163" s="65"/>
      <c r="G163" s="65"/>
      <c r="H163" s="33"/>
      <c r="I163" s="10"/>
      <c r="J163" s="10"/>
      <c r="K163" s="10"/>
      <c r="L163" s="4"/>
      <c r="M163" s="10"/>
      <c r="N163" s="10"/>
      <c r="O163" s="10"/>
      <c r="P163" s="10"/>
      <c r="Q163" s="10"/>
      <c r="R163" s="10"/>
      <c r="S163" s="10"/>
      <c r="T163" s="10"/>
      <c r="U163" s="4"/>
      <c r="V163" s="10"/>
      <c r="W163" s="10"/>
      <c r="X163" s="10"/>
      <c r="Y163" s="10"/>
      <c r="Z163" s="10"/>
      <c r="AA163" s="10"/>
      <c r="AB163" s="10"/>
      <c r="AC163" s="10"/>
    </row>
    <row r="164" spans="1:29">
      <c r="A164" s="129">
        <f t="shared" si="2"/>
        <v>0</v>
      </c>
      <c r="B164" s="65"/>
      <c r="C164" s="65"/>
      <c r="D164" s="128"/>
      <c r="E164" s="65"/>
      <c r="F164" s="65"/>
      <c r="G164" s="65"/>
      <c r="H164" s="33"/>
      <c r="I164" s="10"/>
      <c r="J164" s="10"/>
      <c r="K164" s="10"/>
      <c r="L164" s="4"/>
      <c r="M164" s="10"/>
      <c r="N164" s="10"/>
      <c r="O164" s="10"/>
      <c r="P164" s="10"/>
      <c r="Q164" s="10"/>
      <c r="R164" s="10"/>
      <c r="S164" s="10"/>
      <c r="T164" s="10"/>
      <c r="U164" s="4"/>
      <c r="V164" s="10"/>
      <c r="W164" s="10"/>
      <c r="X164" s="10"/>
      <c r="Y164" s="10"/>
      <c r="Z164" s="10"/>
      <c r="AA164" s="10"/>
      <c r="AB164" s="10"/>
      <c r="AC164" s="10"/>
    </row>
    <row r="165" spans="1:29">
      <c r="A165" s="129">
        <f t="shared" si="2"/>
        <v>0</v>
      </c>
      <c r="B165" s="65"/>
      <c r="C165" s="65"/>
      <c r="D165" s="128"/>
      <c r="E165" s="65"/>
      <c r="F165" s="65"/>
      <c r="G165" s="65"/>
      <c r="H165" s="33"/>
      <c r="I165" s="10"/>
      <c r="J165" s="10"/>
      <c r="K165" s="10"/>
      <c r="L165" s="4"/>
      <c r="M165" s="10"/>
      <c r="N165" s="10"/>
      <c r="O165" s="10"/>
      <c r="P165" s="10"/>
      <c r="Q165" s="10"/>
      <c r="R165" s="10"/>
      <c r="S165" s="10"/>
      <c r="T165" s="10"/>
      <c r="U165" s="4"/>
      <c r="V165" s="10"/>
      <c r="W165" s="10"/>
      <c r="X165" s="10"/>
      <c r="Y165" s="10"/>
      <c r="Z165" s="10"/>
      <c r="AA165" s="10"/>
      <c r="AB165" s="10"/>
      <c r="AC165" s="10"/>
    </row>
  </sheetData>
  <mergeCells count="9">
    <mergeCell ref="C13:F13"/>
    <mergeCell ref="E6:F6"/>
    <mergeCell ref="C4:D4"/>
    <mergeCell ref="D5:F5"/>
    <mergeCell ref="F4:G4"/>
    <mergeCell ref="B5:C5"/>
    <mergeCell ref="G5:H5"/>
    <mergeCell ref="D7:E7"/>
    <mergeCell ref="C8:E8"/>
  </mergeCells>
  <dataValidations count="2">
    <dataValidation type="list" allowBlank="1" showInputMessage="1" showErrorMessage="1" sqref="H15:H165">
      <formula1>$Q$18:$Q$19</formula1>
    </dataValidation>
    <dataValidation type="list" allowBlank="1" showInputMessage="1" showErrorMessage="1" sqref="C6 G6">
      <formula1>#REF!</formula1>
    </dataValidation>
  </dataValidations>
  <printOptions horizontalCentered="1" verticalCentered="1"/>
  <pageMargins left="0.19685039370078741" right="0" top="0.34" bottom="0" header="0.11811023622047245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8" tint="-0.249977111117893"/>
  </sheetPr>
  <dimension ref="A1:H30"/>
  <sheetViews>
    <sheetView topLeftCell="A8" zoomScale="95" zoomScaleNormal="95" workbookViewId="0">
      <selection activeCell="B11" sqref="B11"/>
    </sheetView>
  </sheetViews>
  <sheetFormatPr baseColWidth="10" defaultRowHeight="14.4"/>
  <cols>
    <col min="1" max="1" width="17.109375" customWidth="1"/>
    <col min="2" max="2" width="9.44140625" customWidth="1"/>
    <col min="3" max="3" width="14.33203125" customWidth="1"/>
    <col min="4" max="4" width="16.77734375" customWidth="1"/>
    <col min="5" max="5" width="6.6640625" customWidth="1"/>
    <col min="6" max="6" width="6.5546875" customWidth="1"/>
    <col min="7" max="7" width="8.88671875" customWidth="1"/>
    <col min="8" max="8" width="13.6640625" customWidth="1"/>
  </cols>
  <sheetData>
    <row r="1" spans="1:8" ht="15.6">
      <c r="A1" s="13"/>
      <c r="B1" s="14"/>
      <c r="C1" s="14"/>
      <c r="D1" s="15" t="s">
        <v>6</v>
      </c>
      <c r="E1" s="96"/>
      <c r="F1" s="15"/>
      <c r="G1" s="14"/>
      <c r="H1" s="13"/>
    </row>
    <row r="2" spans="1:8">
      <c r="A2" s="13"/>
      <c r="B2" s="14"/>
      <c r="C2" s="14"/>
      <c r="D2" s="16" t="s">
        <v>7</v>
      </c>
      <c r="E2" s="97"/>
      <c r="F2" s="16"/>
      <c r="G2" s="14"/>
      <c r="H2" s="13"/>
    </row>
    <row r="3" spans="1:8" ht="17.399999999999999">
      <c r="A3" s="13"/>
      <c r="B3" s="13"/>
      <c r="C3" s="14"/>
      <c r="D3" s="122" t="s">
        <v>63</v>
      </c>
      <c r="E3" s="96"/>
      <c r="F3" s="17"/>
      <c r="G3" s="17"/>
      <c r="H3" s="13"/>
    </row>
    <row r="4" spans="1:8" ht="15.6">
      <c r="A4" s="29" t="s">
        <v>8</v>
      </c>
      <c r="B4" s="182" t="s">
        <v>13</v>
      </c>
      <c r="C4" s="182"/>
      <c r="D4" s="29" t="s">
        <v>9</v>
      </c>
      <c r="E4" s="98"/>
      <c r="F4" s="183" t="s">
        <v>14</v>
      </c>
      <c r="G4" s="183"/>
    </row>
    <row r="5" spans="1:8" ht="17.399999999999999">
      <c r="A5" s="13"/>
      <c r="B5" s="184" t="s">
        <v>10</v>
      </c>
      <c r="C5" s="184"/>
      <c r="D5" s="153"/>
      <c r="E5" s="153"/>
      <c r="F5" s="153"/>
      <c r="G5" s="153"/>
      <c r="H5" s="13"/>
    </row>
    <row r="6" spans="1:8" ht="16.2">
      <c r="A6" s="13"/>
      <c r="B6" s="98" t="s">
        <v>71</v>
      </c>
      <c r="C6" s="31" t="s">
        <v>15</v>
      </c>
      <c r="D6" s="127" t="s">
        <v>79</v>
      </c>
      <c r="E6" s="98"/>
      <c r="F6" s="30" t="s">
        <v>12</v>
      </c>
      <c r="G6" s="14"/>
      <c r="H6" s="13"/>
    </row>
    <row r="7" spans="1:8" ht="15.75" customHeight="1">
      <c r="A7" s="99" t="s">
        <v>70</v>
      </c>
      <c r="B7" s="126">
        <f>D7+H7</f>
        <v>25</v>
      </c>
      <c r="C7" s="98" t="s">
        <v>69</v>
      </c>
      <c r="D7" s="126">
        <f>'Liste Nominative'!E11</f>
        <v>13</v>
      </c>
      <c r="E7" s="20"/>
      <c r="F7" s="29"/>
      <c r="G7" s="98" t="s">
        <v>68</v>
      </c>
      <c r="H7" s="126">
        <f>'Liste Nominative'!G11</f>
        <v>12</v>
      </c>
    </row>
    <row r="8" spans="1:8" ht="15.75" customHeight="1" thickBot="1">
      <c r="A8" s="99"/>
      <c r="B8" s="19"/>
      <c r="C8" s="98"/>
      <c r="D8" s="20"/>
      <c r="E8" s="20"/>
      <c r="F8" s="98"/>
      <c r="G8" s="98"/>
      <c r="H8" s="13"/>
    </row>
    <row r="9" spans="1:8" ht="23.25" customHeight="1" thickBot="1">
      <c r="B9" s="185" t="s">
        <v>40</v>
      </c>
      <c r="C9" s="186"/>
      <c r="D9" s="186"/>
      <c r="E9" s="186"/>
      <c r="F9" s="186"/>
      <c r="G9" s="187"/>
    </row>
    <row r="11" spans="1:8" ht="16.8">
      <c r="A11" s="98" t="s">
        <v>65</v>
      </c>
      <c r="B11" s="130">
        <v>1</v>
      </c>
      <c r="C11" s="99" t="s">
        <v>67</v>
      </c>
      <c r="D11" s="192" t="str">
        <f>IFERROR(VLOOKUP(B11,'Liste Nominative'!A15:B165,2,0),"")</f>
        <v>Prénom 1</v>
      </c>
      <c r="E11" s="192"/>
      <c r="F11" s="192"/>
      <c r="G11" s="99" t="s">
        <v>64</v>
      </c>
      <c r="H11" s="49" t="str">
        <f>IFERROR(VLOOKUP(B11,'Liste Nominative'!A15:C165,3,0),"")</f>
        <v>Nom 1</v>
      </c>
    </row>
    <row r="12" spans="1:8" ht="15.6">
      <c r="A12" s="98" t="s">
        <v>76</v>
      </c>
      <c r="B12" s="188">
        <f>IFERROR(VLOOKUP(B11,'Liste Nominative'!A15:E165,4,0),"")</f>
        <v>39450</v>
      </c>
      <c r="C12" s="188"/>
      <c r="D12" s="98"/>
      <c r="E12" s="98" t="s">
        <v>102</v>
      </c>
      <c r="F12" s="193" t="str">
        <f>IFERROR(VLOOKUP(B11,'Liste Nominative'!A15:E165,5,0),"")</f>
        <v>Dakar</v>
      </c>
      <c r="G12" s="193"/>
      <c r="H12" s="193"/>
    </row>
    <row r="13" spans="1:8" ht="14.25" customHeight="1">
      <c r="A13" s="13"/>
      <c r="B13" s="13"/>
      <c r="C13" s="13"/>
      <c r="D13" s="13"/>
      <c r="E13" s="13"/>
      <c r="F13" s="13"/>
      <c r="G13" s="13"/>
      <c r="H13" s="13"/>
    </row>
    <row r="14" spans="1:8" ht="21.75" customHeight="1">
      <c r="A14" s="189" t="s">
        <v>18</v>
      </c>
      <c r="B14" s="190"/>
      <c r="C14" s="190"/>
      <c r="D14" s="191"/>
      <c r="E14" s="189" t="s">
        <v>19</v>
      </c>
      <c r="F14" s="191"/>
      <c r="G14" s="189" t="s">
        <v>45</v>
      </c>
      <c r="H14" s="191"/>
    </row>
    <row r="15" spans="1:8" ht="35.25" customHeight="1">
      <c r="A15" s="165" t="s">
        <v>37</v>
      </c>
      <c r="B15" s="194" t="s">
        <v>36</v>
      </c>
      <c r="C15" s="195"/>
      <c r="D15" s="196"/>
      <c r="E15" s="103">
        <v>25</v>
      </c>
      <c r="F15" s="47">
        <v>40</v>
      </c>
      <c r="G15" s="176" t="s">
        <v>61</v>
      </c>
      <c r="H15" s="177"/>
    </row>
    <row r="16" spans="1:8" ht="24" customHeight="1">
      <c r="A16" s="175"/>
      <c r="B16" s="160" t="s">
        <v>20</v>
      </c>
      <c r="C16" s="161"/>
      <c r="D16" s="162"/>
      <c r="E16" s="135">
        <v>32</v>
      </c>
      <c r="F16" s="47">
        <v>60</v>
      </c>
      <c r="G16" s="178"/>
      <c r="H16" s="179"/>
    </row>
    <row r="17" spans="1:8" ht="36" customHeight="1">
      <c r="A17" s="197" t="s">
        <v>30</v>
      </c>
      <c r="B17" s="157" t="s">
        <v>78</v>
      </c>
      <c r="C17" s="158"/>
      <c r="D17" s="159"/>
      <c r="E17" s="103">
        <v>14</v>
      </c>
      <c r="F17" s="47">
        <v>40</v>
      </c>
      <c r="G17" s="178"/>
      <c r="H17" s="179"/>
    </row>
    <row r="18" spans="1:8" ht="27" customHeight="1">
      <c r="A18" s="198"/>
      <c r="B18" s="160" t="s">
        <v>77</v>
      </c>
      <c r="C18" s="161"/>
      <c r="D18" s="162"/>
      <c r="E18" s="135">
        <v>35</v>
      </c>
      <c r="F18" s="47">
        <v>60</v>
      </c>
      <c r="G18" s="178"/>
      <c r="H18" s="179"/>
    </row>
    <row r="19" spans="1:8" ht="26.25" customHeight="1">
      <c r="A19" s="165" t="s">
        <v>28</v>
      </c>
      <c r="B19" s="157" t="s">
        <v>35</v>
      </c>
      <c r="C19" s="158"/>
      <c r="D19" s="159"/>
      <c r="E19" s="103">
        <v>12</v>
      </c>
      <c r="F19" s="47">
        <v>24</v>
      </c>
      <c r="G19" s="178"/>
      <c r="H19" s="179"/>
    </row>
    <row r="20" spans="1:8" ht="24" customHeight="1">
      <c r="A20" s="175"/>
      <c r="B20" s="160" t="s">
        <v>21</v>
      </c>
      <c r="C20" s="161"/>
      <c r="D20" s="162"/>
      <c r="E20" s="135">
        <v>9</v>
      </c>
      <c r="F20" s="47">
        <v>16</v>
      </c>
      <c r="G20" s="178"/>
      <c r="H20" s="179"/>
    </row>
    <row r="21" spans="1:8" ht="39" customHeight="1">
      <c r="A21" s="165" t="s">
        <v>29</v>
      </c>
      <c r="B21" s="157" t="s">
        <v>31</v>
      </c>
      <c r="C21" s="158"/>
      <c r="D21" s="159"/>
      <c r="E21" s="103">
        <v>15</v>
      </c>
      <c r="F21" s="47">
        <v>24</v>
      </c>
      <c r="G21" s="178"/>
      <c r="H21" s="179"/>
    </row>
    <row r="22" spans="1:8" ht="36.75" customHeight="1">
      <c r="A22" s="166"/>
      <c r="B22" s="157" t="s">
        <v>32</v>
      </c>
      <c r="C22" s="158"/>
      <c r="D22" s="159"/>
      <c r="E22" s="103">
        <v>10</v>
      </c>
      <c r="F22" s="47">
        <v>16</v>
      </c>
      <c r="G22" s="178"/>
      <c r="H22" s="179"/>
    </row>
    <row r="23" spans="1:8" ht="24.9" customHeight="1">
      <c r="A23" s="167"/>
      <c r="B23" s="172" t="s">
        <v>22</v>
      </c>
      <c r="C23" s="173"/>
      <c r="D23" s="174"/>
      <c r="E23" s="135">
        <v>8</v>
      </c>
      <c r="F23" s="47">
        <v>10</v>
      </c>
      <c r="G23" s="178"/>
      <c r="H23" s="179"/>
    </row>
    <row r="24" spans="1:8" ht="24.9" customHeight="1">
      <c r="A24" s="167"/>
      <c r="B24" s="172" t="s">
        <v>23</v>
      </c>
      <c r="C24" s="173"/>
      <c r="D24" s="174"/>
      <c r="E24" s="135">
        <v>0</v>
      </c>
      <c r="F24" s="47"/>
      <c r="G24" s="178"/>
      <c r="H24" s="179"/>
    </row>
    <row r="25" spans="1:8" ht="24.9" customHeight="1">
      <c r="A25" s="167"/>
      <c r="B25" s="172" t="s">
        <v>24</v>
      </c>
      <c r="C25" s="173"/>
      <c r="D25" s="174"/>
      <c r="E25" s="135">
        <v>8</v>
      </c>
      <c r="F25" s="47">
        <v>10</v>
      </c>
      <c r="G25" s="178"/>
      <c r="H25" s="179"/>
    </row>
    <row r="26" spans="1:8" ht="24.9" customHeight="1">
      <c r="A26" s="167"/>
      <c r="B26" s="169" t="s">
        <v>25</v>
      </c>
      <c r="C26" s="170"/>
      <c r="D26" s="171"/>
      <c r="E26" s="143">
        <v>168</v>
      </c>
      <c r="F26" s="144">
        <f>SUM(F15:F25)</f>
        <v>300</v>
      </c>
      <c r="G26" s="178"/>
      <c r="H26" s="179"/>
    </row>
    <row r="27" spans="1:8" ht="24.9" customHeight="1">
      <c r="A27" s="168"/>
      <c r="B27" s="169" t="s">
        <v>26</v>
      </c>
      <c r="C27" s="170"/>
      <c r="D27" s="171"/>
      <c r="E27" s="108">
        <v>5.6</v>
      </c>
      <c r="F27" s="47">
        <f>IF(E27="","",10)</f>
        <v>10</v>
      </c>
      <c r="G27" s="178"/>
      <c r="H27" s="179"/>
    </row>
    <row r="28" spans="1:8" ht="16.2">
      <c r="A28" s="21"/>
      <c r="B28" s="38"/>
      <c r="C28" s="38"/>
      <c r="D28" s="46" t="s">
        <v>27</v>
      </c>
      <c r="E28" s="104"/>
      <c r="F28" s="47"/>
      <c r="G28" s="180"/>
      <c r="H28" s="181"/>
    </row>
    <row r="29" spans="1:8" ht="16.2">
      <c r="A29" s="21"/>
      <c r="B29" s="21"/>
      <c r="C29" s="21"/>
      <c r="D29" s="74"/>
      <c r="E29" s="74"/>
      <c r="F29" s="73"/>
      <c r="G29" s="123"/>
      <c r="H29" s="123"/>
    </row>
    <row r="30" spans="1:8">
      <c r="A30" s="163" t="s">
        <v>41</v>
      </c>
      <c r="B30" s="163"/>
      <c r="C30" s="75"/>
      <c r="D30" s="76" t="s">
        <v>11</v>
      </c>
      <c r="E30" s="100"/>
      <c r="F30" s="75"/>
      <c r="G30" s="164" t="s">
        <v>42</v>
      </c>
      <c r="H30" s="164"/>
    </row>
  </sheetData>
  <mergeCells count="32">
    <mergeCell ref="G15:H28"/>
    <mergeCell ref="B4:C4"/>
    <mergeCell ref="F4:G4"/>
    <mergeCell ref="B5:C5"/>
    <mergeCell ref="D5:G5"/>
    <mergeCell ref="B9:G9"/>
    <mergeCell ref="B12:C12"/>
    <mergeCell ref="A14:D14"/>
    <mergeCell ref="G14:H14"/>
    <mergeCell ref="D11:F11"/>
    <mergeCell ref="F12:H12"/>
    <mergeCell ref="E14:F14"/>
    <mergeCell ref="A15:A16"/>
    <mergeCell ref="B15:D15"/>
    <mergeCell ref="B16:D16"/>
    <mergeCell ref="A17:A18"/>
    <mergeCell ref="B17:D17"/>
    <mergeCell ref="B18:D18"/>
    <mergeCell ref="A30:B30"/>
    <mergeCell ref="G30:H30"/>
    <mergeCell ref="A21:A22"/>
    <mergeCell ref="A23:A27"/>
    <mergeCell ref="B26:D26"/>
    <mergeCell ref="B27:D27"/>
    <mergeCell ref="B23:D23"/>
    <mergeCell ref="B24:D24"/>
    <mergeCell ref="B25:D25"/>
    <mergeCell ref="A19:A20"/>
    <mergeCell ref="B19:D19"/>
    <mergeCell ref="B20:D20"/>
    <mergeCell ref="B21:D21"/>
    <mergeCell ref="B22:D22"/>
  </mergeCells>
  <dataValidations count="1">
    <dataValidation type="list" allowBlank="1" showInputMessage="1" showErrorMessage="1" sqref="B4 F4 C6 F6">
      <formula1>#REF!</formula1>
    </dataValidation>
  </dataValidations>
  <printOptions horizontalCentered="1"/>
  <pageMargins left="0.19" right="0.37" top="0.33" bottom="0" header="0.31496062992125984" footer="0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OFFSET('Liste Nominative'!$A$15,,,COUNTA('Liste Nominative'!$B:$B)-4)</xm:f>
          </x14:formula1>
          <xm:sqref>B11</xm:sqref>
        </x14:dataValidation>
        <x14:dataValidation type="list" allowBlank="1" showInputMessage="1" showErrorMessage="1">
          <x14:formula1>
            <xm:f>datas!$D$2:$D$4</xm:f>
          </x14:formula1>
          <xm:sqref>B9:G9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9" tint="0.39997558519241921"/>
  </sheetPr>
  <dimension ref="A1:R211"/>
  <sheetViews>
    <sheetView tabSelected="1" zoomScale="91" zoomScaleNormal="91" workbookViewId="0"/>
  </sheetViews>
  <sheetFormatPr baseColWidth="10" defaultRowHeight="14.4"/>
  <cols>
    <col min="1" max="1" width="7.5546875" customWidth="1"/>
    <col min="2" max="2" width="18.5546875" customWidth="1"/>
    <col min="3" max="3" width="10.6640625" customWidth="1"/>
    <col min="4" max="4" width="6.33203125" customWidth="1"/>
    <col min="5" max="6" width="6.109375" customWidth="1"/>
    <col min="7" max="7" width="5.6640625" customWidth="1"/>
    <col min="8" max="8" width="6.88671875" customWidth="1"/>
    <col min="9" max="9" width="6" customWidth="1"/>
    <col min="10" max="10" width="5.5546875" customWidth="1"/>
    <col min="11" max="11" width="6" customWidth="1"/>
    <col min="12" max="12" width="5.6640625" customWidth="1"/>
    <col min="13" max="13" width="6.33203125" customWidth="1"/>
    <col min="14" max="14" width="6" customWidth="1"/>
    <col min="15" max="15" width="6.109375" customWidth="1"/>
    <col min="16" max="16" width="10.6640625" customWidth="1"/>
    <col min="17" max="17" width="7.109375" customWidth="1"/>
    <col min="18" max="18" width="18.44140625" customWidth="1"/>
  </cols>
  <sheetData>
    <row r="1" spans="1:18" ht="15.6">
      <c r="B1" s="22"/>
      <c r="C1" s="14"/>
      <c r="E1" s="13"/>
      <c r="F1" s="68"/>
      <c r="G1" s="68"/>
      <c r="H1" s="68"/>
      <c r="I1" s="68"/>
      <c r="J1" s="68"/>
      <c r="P1" s="22"/>
      <c r="Q1" s="22"/>
      <c r="R1" s="22"/>
    </row>
    <row r="2" spans="1:18">
      <c r="B2" s="23"/>
      <c r="C2" s="14"/>
      <c r="E2" s="13"/>
      <c r="F2" s="107"/>
      <c r="G2" s="107"/>
      <c r="H2" s="107"/>
      <c r="I2" s="107"/>
      <c r="J2" s="107"/>
      <c r="P2" s="23"/>
      <c r="Q2" s="24"/>
      <c r="R2" s="24"/>
    </row>
    <row r="3" spans="1:18" ht="18.75" customHeight="1">
      <c r="B3" s="23"/>
      <c r="C3" s="13"/>
      <c r="E3" s="92"/>
      <c r="F3" s="92"/>
      <c r="G3" s="92"/>
      <c r="H3" s="92"/>
      <c r="I3" s="92"/>
      <c r="J3" s="92"/>
      <c r="K3" s="92"/>
      <c r="P3" s="23"/>
      <c r="Q3" s="24"/>
      <c r="R3" s="24"/>
    </row>
    <row r="4" spans="1:18" s="8" customFormat="1" ht="15.6">
      <c r="B4" s="25"/>
      <c r="C4" s="13"/>
      <c r="D4" s="92"/>
      <c r="E4" s="92"/>
      <c r="F4" s="101"/>
      <c r="H4" s="102"/>
      <c r="J4" s="37"/>
      <c r="K4" s="37"/>
      <c r="L4" s="37"/>
      <c r="M4" s="37"/>
      <c r="N4" s="37"/>
      <c r="O4" s="37"/>
      <c r="P4" s="26"/>
      <c r="Q4" s="26"/>
      <c r="R4" s="26"/>
    </row>
    <row r="5" spans="1:18" ht="18.75" customHeight="1">
      <c r="B5" s="22"/>
      <c r="C5" s="13"/>
      <c r="D5" s="68"/>
      <c r="E5" s="68"/>
      <c r="F5" s="68"/>
      <c r="G5" s="68"/>
      <c r="H5" s="68"/>
      <c r="I5" s="69"/>
      <c r="J5" s="69"/>
      <c r="K5" s="69"/>
      <c r="L5" s="69"/>
      <c r="M5" s="69"/>
      <c r="N5" s="69"/>
      <c r="O5" s="69"/>
      <c r="P5" s="69"/>
      <c r="Q5" s="22"/>
      <c r="R5" s="22"/>
    </row>
    <row r="6" spans="1:18" ht="14.4" customHeight="1">
      <c r="C6" s="14"/>
    </row>
    <row r="7" spans="1:18" ht="25.2" thickBot="1">
      <c r="E7" s="8"/>
      <c r="G7" s="13"/>
      <c r="H7" s="19"/>
      <c r="I7" s="13"/>
      <c r="J7" s="19"/>
      <c r="K7" s="20"/>
      <c r="M7" s="20"/>
      <c r="N7" s="20"/>
    </row>
    <row r="8" spans="1:18" ht="25.5" customHeight="1" thickBot="1">
      <c r="D8" s="199" t="s">
        <v>40</v>
      </c>
      <c r="E8" s="200"/>
      <c r="F8" s="200"/>
      <c r="G8" s="200"/>
      <c r="H8" s="200"/>
      <c r="I8" s="200"/>
      <c r="J8" s="200"/>
      <c r="K8" s="200"/>
      <c r="L8" s="200"/>
      <c r="M8" s="200"/>
      <c r="N8" s="201"/>
    </row>
    <row r="9" spans="1:18">
      <c r="E9" s="72"/>
    </row>
    <row r="10" spans="1:18" s="57" customFormat="1" ht="39.75" customHeight="1">
      <c r="A10" s="112" t="s">
        <v>17</v>
      </c>
      <c r="B10" s="112" t="s">
        <v>0</v>
      </c>
      <c r="C10" s="112" t="s">
        <v>1</v>
      </c>
      <c r="D10" s="113" t="s">
        <v>46</v>
      </c>
      <c r="E10" s="114" t="s">
        <v>47</v>
      </c>
      <c r="F10" s="115" t="s">
        <v>48</v>
      </c>
      <c r="G10" s="114" t="s">
        <v>49</v>
      </c>
      <c r="H10" s="114" t="s">
        <v>50</v>
      </c>
      <c r="I10" s="114" t="s">
        <v>51</v>
      </c>
      <c r="J10" s="114" t="s">
        <v>52</v>
      </c>
      <c r="K10" s="114" t="s">
        <v>53</v>
      </c>
      <c r="L10" s="114" t="s">
        <v>54</v>
      </c>
      <c r="M10" s="114" t="s">
        <v>73</v>
      </c>
      <c r="N10" s="125" t="s">
        <v>24</v>
      </c>
      <c r="O10" s="114" t="s">
        <v>55</v>
      </c>
      <c r="P10" s="116" t="s">
        <v>38</v>
      </c>
      <c r="Q10" s="119" t="s">
        <v>56</v>
      </c>
      <c r="R10" s="116" t="s">
        <v>60</v>
      </c>
    </row>
    <row r="11" spans="1:18" s="58" customFormat="1" ht="18.899999999999999" customHeight="1">
      <c r="A11" s="111"/>
      <c r="B11" s="111"/>
      <c r="C11" s="111"/>
      <c r="D11" s="141">
        <v>40</v>
      </c>
      <c r="E11" s="141">
        <v>60</v>
      </c>
      <c r="F11" s="141">
        <v>40</v>
      </c>
      <c r="G11" s="141">
        <v>60</v>
      </c>
      <c r="H11" s="141">
        <v>24</v>
      </c>
      <c r="I11" s="141">
        <v>16</v>
      </c>
      <c r="J11" s="141">
        <v>24</v>
      </c>
      <c r="K11" s="141">
        <v>16</v>
      </c>
      <c r="L11" s="141">
        <v>10</v>
      </c>
      <c r="M11" s="141">
        <v>10</v>
      </c>
      <c r="N11" s="141">
        <v>10</v>
      </c>
      <c r="O11" s="109">
        <f>SUM(D11:N11)</f>
        <v>310</v>
      </c>
      <c r="P11" s="142">
        <v>10</v>
      </c>
      <c r="Q11" s="120"/>
      <c r="R11" s="110"/>
    </row>
    <row r="12" spans="1:18" s="58" customFormat="1" ht="18.899999999999999" customHeight="1">
      <c r="A12" s="131">
        <f>'Liste Nominative'!A15</f>
        <v>1</v>
      </c>
      <c r="B12" s="56" t="str">
        <f>IF(A12&gt;0,'Liste Nominative'!B15,"")</f>
        <v>Prénom 1</v>
      </c>
      <c r="C12" s="56" t="str">
        <f>IF(A12&gt;0,'Liste Nominative'!C15,"")</f>
        <v>Nom 1</v>
      </c>
      <c r="D12" s="66">
        <v>25</v>
      </c>
      <c r="E12" s="117">
        <v>32</v>
      </c>
      <c r="F12" s="66">
        <v>14</v>
      </c>
      <c r="G12" s="66">
        <v>35</v>
      </c>
      <c r="H12" s="66">
        <v>12</v>
      </c>
      <c r="I12" s="66">
        <v>9</v>
      </c>
      <c r="J12" s="66">
        <v>15</v>
      </c>
      <c r="K12" s="66">
        <v>10</v>
      </c>
      <c r="L12" s="66">
        <v>8</v>
      </c>
      <c r="M12" s="202">
        <v>0</v>
      </c>
      <c r="N12" s="66">
        <v>8</v>
      </c>
      <c r="O12" s="139">
        <f>IF(A12&gt;0,SUM(D12:N12),"")</f>
        <v>168</v>
      </c>
      <c r="P12" s="136">
        <f>MoySansZéros("1er")</f>
        <v>5.6</v>
      </c>
      <c r="Q12" s="56"/>
      <c r="R12" s="133" t="s">
        <v>61</v>
      </c>
    </row>
    <row r="13" spans="1:18" s="58" customFormat="1" ht="18.899999999999999" customHeight="1">
      <c r="A13" s="131">
        <f>'Liste Nominative'!A16</f>
        <v>2</v>
      </c>
      <c r="B13" s="56" t="str">
        <f>IF(A13&gt;0,'Liste Nominative'!B16,"")</f>
        <v>Prénom 2</v>
      </c>
      <c r="C13" s="56" t="str">
        <f>IF(A13&gt;0,'Liste Nominative'!C16,"")</f>
        <v>Nom 2</v>
      </c>
      <c r="D13" s="117">
        <v>25</v>
      </c>
      <c r="E13" s="117">
        <v>40</v>
      </c>
      <c r="F13" s="117">
        <v>14</v>
      </c>
      <c r="G13" s="203"/>
      <c r="H13" s="117">
        <v>12</v>
      </c>
      <c r="I13" s="117">
        <v>9</v>
      </c>
      <c r="J13" s="117">
        <v>15</v>
      </c>
      <c r="K13" s="117">
        <v>10</v>
      </c>
      <c r="L13" s="117">
        <v>8</v>
      </c>
      <c r="M13" s="203">
        <v>0</v>
      </c>
      <c r="N13" s="117">
        <v>8</v>
      </c>
      <c r="O13" s="140">
        <f t="shared" ref="O13:O76" si="0">IF(A13&gt;0,SUM(D13:N13),"")</f>
        <v>141</v>
      </c>
      <c r="P13" s="137">
        <f t="shared" ref="P13:P76" si="1">MoySansZéros("1er")</f>
        <v>5.88</v>
      </c>
      <c r="Q13" s="56"/>
      <c r="R13" s="133" t="s">
        <v>62</v>
      </c>
    </row>
    <row r="14" spans="1:18" s="58" customFormat="1" ht="18.899999999999999" customHeight="1">
      <c r="A14" s="131">
        <f>'Liste Nominative'!A17</f>
        <v>3</v>
      </c>
      <c r="B14" s="56" t="str">
        <f>IF(A14&gt;0,'Liste Nominative'!B17,"")</f>
        <v>Prénom 3</v>
      </c>
      <c r="C14" s="56" t="str">
        <f>IF(A14&gt;0,'Liste Nominative'!C17,"")</f>
        <v>Nom 3</v>
      </c>
      <c r="D14" s="66">
        <v>25</v>
      </c>
      <c r="E14" s="66">
        <v>40</v>
      </c>
      <c r="F14" s="66">
        <v>14</v>
      </c>
      <c r="G14" s="202" t="s">
        <v>103</v>
      </c>
      <c r="H14" s="66">
        <v>12</v>
      </c>
      <c r="I14" s="66">
        <v>9</v>
      </c>
      <c r="J14" s="66">
        <v>15</v>
      </c>
      <c r="K14" s="66">
        <v>10</v>
      </c>
      <c r="L14" s="66">
        <v>8</v>
      </c>
      <c r="M14" s="202">
        <v>0</v>
      </c>
      <c r="N14" s="66">
        <v>8</v>
      </c>
      <c r="O14" s="140">
        <f t="shared" si="0"/>
        <v>141</v>
      </c>
      <c r="P14" s="138">
        <f t="shared" si="1"/>
        <v>5.88</v>
      </c>
      <c r="Q14" s="56"/>
      <c r="R14" s="133"/>
    </row>
    <row r="15" spans="1:18" s="58" customFormat="1" ht="18.899999999999999" customHeight="1">
      <c r="A15" s="131">
        <f>'Liste Nominative'!A18</f>
        <v>4</v>
      </c>
      <c r="B15" s="56" t="str">
        <f>IF(A15&gt;0,'Liste Nominative'!B18,"")</f>
        <v>Prénom 4</v>
      </c>
      <c r="C15" s="56" t="str">
        <f>IF(A15&gt;0,'Liste Nominative'!C18,"")</f>
        <v>Nom 4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140">
        <f t="shared" si="0"/>
        <v>0</v>
      </c>
      <c r="P15" s="138" t="str">
        <f t="shared" si="1"/>
        <v/>
      </c>
      <c r="Q15" s="56"/>
      <c r="R15" s="133"/>
    </row>
    <row r="16" spans="1:18" s="58" customFormat="1" ht="18.899999999999999" customHeight="1">
      <c r="A16" s="131">
        <f>'Liste Nominative'!A19</f>
        <v>5</v>
      </c>
      <c r="B16" s="56" t="str">
        <f>IF(A16&gt;0,'Liste Nominative'!B19,"")</f>
        <v>Prénom 5</v>
      </c>
      <c r="C16" s="56" t="str">
        <f>IF(A16&gt;0,'Liste Nominative'!C19,"")</f>
        <v>Nom 5</v>
      </c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140">
        <f t="shared" si="0"/>
        <v>0</v>
      </c>
      <c r="P16" s="138" t="str">
        <f t="shared" si="1"/>
        <v/>
      </c>
      <c r="Q16" s="56"/>
      <c r="R16" s="133"/>
    </row>
    <row r="17" spans="1:18" s="58" customFormat="1" ht="18.899999999999999" customHeight="1">
      <c r="A17" s="131">
        <f>'Liste Nominative'!A20</f>
        <v>6</v>
      </c>
      <c r="B17" s="56" t="str">
        <f>IF(A17&gt;0,'Liste Nominative'!B20,"")</f>
        <v>Prénom 6</v>
      </c>
      <c r="C17" s="56" t="str">
        <f>IF(A17&gt;0,'Liste Nominative'!C20,"")</f>
        <v>Nom 6</v>
      </c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140">
        <f t="shared" si="0"/>
        <v>0</v>
      </c>
      <c r="P17" s="138" t="str">
        <f t="shared" si="1"/>
        <v/>
      </c>
      <c r="Q17" s="56"/>
      <c r="R17" s="133"/>
    </row>
    <row r="18" spans="1:18" s="58" customFormat="1" ht="18.899999999999999" customHeight="1">
      <c r="A18" s="131">
        <f>'Liste Nominative'!A21</f>
        <v>7</v>
      </c>
      <c r="B18" s="56" t="str">
        <f>IF(A18&gt;0,'Liste Nominative'!B21,"")</f>
        <v>Prénom 7</v>
      </c>
      <c r="C18" s="56" t="str">
        <f>IF(A18&gt;0,'Liste Nominative'!C21,"")</f>
        <v>Nom 7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140">
        <f t="shared" si="0"/>
        <v>0</v>
      </c>
      <c r="P18" s="138" t="str">
        <f t="shared" si="1"/>
        <v/>
      </c>
      <c r="Q18" s="56"/>
      <c r="R18" s="133"/>
    </row>
    <row r="19" spans="1:18" s="58" customFormat="1" ht="18.899999999999999" customHeight="1">
      <c r="A19" s="131">
        <f>'Liste Nominative'!A22</f>
        <v>8</v>
      </c>
      <c r="B19" s="56" t="str">
        <f>IF(A19&gt;0,'Liste Nominative'!B22,"")</f>
        <v>Prénom 8</v>
      </c>
      <c r="C19" s="56" t="str">
        <f>IF(A19&gt;0,'Liste Nominative'!C22,"")</f>
        <v>Nom 8</v>
      </c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140">
        <f t="shared" si="0"/>
        <v>0</v>
      </c>
      <c r="P19" s="138" t="str">
        <f t="shared" si="1"/>
        <v/>
      </c>
      <c r="Q19" s="56"/>
      <c r="R19" s="133"/>
    </row>
    <row r="20" spans="1:18" s="58" customFormat="1" ht="18.899999999999999" customHeight="1">
      <c r="A20" s="131">
        <f>'Liste Nominative'!A23</f>
        <v>9</v>
      </c>
      <c r="B20" s="56" t="str">
        <f>IF(A20&gt;0,'Liste Nominative'!B23,"")</f>
        <v>Prénom 9</v>
      </c>
      <c r="C20" s="56" t="str">
        <f>IF(A20&gt;0,'Liste Nominative'!C23,"")</f>
        <v>Nom 9</v>
      </c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140">
        <f t="shared" si="0"/>
        <v>0</v>
      </c>
      <c r="P20" s="138" t="str">
        <f t="shared" si="1"/>
        <v/>
      </c>
      <c r="Q20" s="56"/>
      <c r="R20" s="133"/>
    </row>
    <row r="21" spans="1:18" s="58" customFormat="1" ht="18.899999999999999" customHeight="1">
      <c r="A21" s="131">
        <f>'Liste Nominative'!A24</f>
        <v>10</v>
      </c>
      <c r="B21" s="56" t="str">
        <f>IF(A21&gt;0,'Liste Nominative'!B24,"")</f>
        <v>Prénom 10</v>
      </c>
      <c r="C21" s="56" t="str">
        <f>IF(A21&gt;0,'Liste Nominative'!C24,"")</f>
        <v>Nom 10</v>
      </c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140">
        <f t="shared" si="0"/>
        <v>0</v>
      </c>
      <c r="P21" s="138" t="str">
        <f t="shared" si="1"/>
        <v/>
      </c>
      <c r="Q21" s="56"/>
      <c r="R21" s="133"/>
    </row>
    <row r="22" spans="1:18" s="58" customFormat="1" ht="18.899999999999999" customHeight="1">
      <c r="A22" s="131">
        <f>'Liste Nominative'!A25</f>
        <v>11</v>
      </c>
      <c r="B22" s="56" t="str">
        <f>IF(A22&gt;0,'Liste Nominative'!B25,"")</f>
        <v>Prénom 11</v>
      </c>
      <c r="C22" s="56" t="str">
        <f>IF(A22&gt;0,'Liste Nominative'!C25,"")</f>
        <v>Nom 11</v>
      </c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140">
        <f t="shared" si="0"/>
        <v>0</v>
      </c>
      <c r="P22" s="138" t="str">
        <f t="shared" si="1"/>
        <v/>
      </c>
      <c r="Q22" s="56"/>
      <c r="R22" s="133"/>
    </row>
    <row r="23" spans="1:18" s="58" customFormat="1" ht="18.899999999999999" customHeight="1">
      <c r="A23" s="131">
        <f>'Liste Nominative'!A26</f>
        <v>12</v>
      </c>
      <c r="B23" s="56" t="str">
        <f>IF(A23&gt;0,'Liste Nominative'!B26,"")</f>
        <v>Prénom 12</v>
      </c>
      <c r="C23" s="56" t="str">
        <f>IF(A23&gt;0,'Liste Nominative'!C26,"")</f>
        <v>Nom 12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140">
        <f t="shared" si="0"/>
        <v>0</v>
      </c>
      <c r="P23" s="138" t="str">
        <f t="shared" si="1"/>
        <v/>
      </c>
      <c r="Q23" s="56"/>
      <c r="R23" s="133"/>
    </row>
    <row r="24" spans="1:18" s="58" customFormat="1" ht="18.899999999999999" customHeight="1">
      <c r="A24" s="131">
        <f>'Liste Nominative'!A27</f>
        <v>13</v>
      </c>
      <c r="B24" s="56" t="str">
        <f>IF(A24&gt;0,'Liste Nominative'!B27,"")</f>
        <v>Prénom 13</v>
      </c>
      <c r="C24" s="56" t="str">
        <f>IF(A24&gt;0,'Liste Nominative'!C27,"")</f>
        <v>Nom 13</v>
      </c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140">
        <f t="shared" si="0"/>
        <v>0</v>
      </c>
      <c r="P24" s="138" t="str">
        <f t="shared" si="1"/>
        <v/>
      </c>
      <c r="Q24" s="56"/>
      <c r="R24" s="133"/>
    </row>
    <row r="25" spans="1:18" s="58" customFormat="1" ht="18.899999999999999" customHeight="1">
      <c r="A25" s="131">
        <f>'Liste Nominative'!A28</f>
        <v>14</v>
      </c>
      <c r="B25" s="56" t="str">
        <f>IF(A25&gt;0,'Liste Nominative'!B28,"")</f>
        <v>Prénom 14</v>
      </c>
      <c r="C25" s="56" t="str">
        <f>IF(A25&gt;0,'Liste Nominative'!C28,"")</f>
        <v>Nom 14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140">
        <f t="shared" si="0"/>
        <v>0</v>
      </c>
      <c r="P25" s="138" t="str">
        <f t="shared" si="1"/>
        <v/>
      </c>
      <c r="Q25" s="56"/>
      <c r="R25" s="133"/>
    </row>
    <row r="26" spans="1:18" s="58" customFormat="1" ht="18.899999999999999" customHeight="1">
      <c r="A26" s="131">
        <f>'Liste Nominative'!A29</f>
        <v>15</v>
      </c>
      <c r="B26" s="56" t="str">
        <f>IF(A26&gt;0,'Liste Nominative'!B29,"")</f>
        <v>Prénom 15</v>
      </c>
      <c r="C26" s="56" t="str">
        <f>IF(A26&gt;0,'Liste Nominative'!C29,"")</f>
        <v>Nom 15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140">
        <f t="shared" si="0"/>
        <v>0</v>
      </c>
      <c r="P26" s="138" t="str">
        <f t="shared" si="1"/>
        <v/>
      </c>
      <c r="Q26" s="56"/>
      <c r="R26" s="133"/>
    </row>
    <row r="27" spans="1:18" s="58" customFormat="1" ht="18.899999999999999" customHeight="1">
      <c r="A27" s="131">
        <f>'Liste Nominative'!A30</f>
        <v>16</v>
      </c>
      <c r="B27" s="56" t="str">
        <f>IF(A27&gt;0,'Liste Nominative'!B30,"")</f>
        <v>Prénom 16</v>
      </c>
      <c r="C27" s="56" t="str">
        <f>IF(A27&gt;0,'Liste Nominative'!C30,"")</f>
        <v>Nom 16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140">
        <f t="shared" si="0"/>
        <v>0</v>
      </c>
      <c r="P27" s="138" t="str">
        <f t="shared" si="1"/>
        <v/>
      </c>
      <c r="Q27" s="56"/>
      <c r="R27" s="133"/>
    </row>
    <row r="28" spans="1:18" s="58" customFormat="1" ht="18.899999999999999" customHeight="1">
      <c r="A28" s="131">
        <f>'Liste Nominative'!A31</f>
        <v>17</v>
      </c>
      <c r="B28" s="56" t="str">
        <f>IF(A28&gt;0,'Liste Nominative'!B31,"")</f>
        <v>Prénom 17</v>
      </c>
      <c r="C28" s="56" t="str">
        <f>IF(A28&gt;0,'Liste Nominative'!C31,"")</f>
        <v>Nom 17</v>
      </c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140">
        <f t="shared" si="0"/>
        <v>0</v>
      </c>
      <c r="P28" s="138" t="str">
        <f t="shared" si="1"/>
        <v/>
      </c>
      <c r="Q28" s="56"/>
      <c r="R28" s="133"/>
    </row>
    <row r="29" spans="1:18" s="58" customFormat="1" ht="18.899999999999999" customHeight="1">
      <c r="A29" s="131">
        <f>'Liste Nominative'!A32</f>
        <v>18</v>
      </c>
      <c r="B29" s="56" t="str">
        <f>IF(A29&gt;0,'Liste Nominative'!B32,"")</f>
        <v>Prénom 18</v>
      </c>
      <c r="C29" s="56" t="str">
        <f>IF(A29&gt;0,'Liste Nominative'!C32,"")</f>
        <v>Nom 18</v>
      </c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140">
        <f t="shared" si="0"/>
        <v>0</v>
      </c>
      <c r="P29" s="138" t="str">
        <f t="shared" si="1"/>
        <v/>
      </c>
      <c r="Q29" s="56"/>
      <c r="R29" s="133"/>
    </row>
    <row r="30" spans="1:18" s="58" customFormat="1" ht="18.899999999999999" customHeight="1">
      <c r="A30" s="131">
        <f>'Liste Nominative'!A33</f>
        <v>19</v>
      </c>
      <c r="B30" s="56" t="str">
        <f>IF(A30&gt;0,'Liste Nominative'!B33,"")</f>
        <v>Prénom 19</v>
      </c>
      <c r="C30" s="56" t="str">
        <f>IF(A30&gt;0,'Liste Nominative'!C33,"")</f>
        <v>Nom 19</v>
      </c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140">
        <f t="shared" si="0"/>
        <v>0</v>
      </c>
      <c r="P30" s="138" t="str">
        <f t="shared" si="1"/>
        <v/>
      </c>
      <c r="Q30" s="56"/>
      <c r="R30" s="133"/>
    </row>
    <row r="31" spans="1:18" s="58" customFormat="1" ht="18.899999999999999" customHeight="1">
      <c r="A31" s="131">
        <f>'Liste Nominative'!A34</f>
        <v>20</v>
      </c>
      <c r="B31" s="56" t="str">
        <f>IF(A31&gt;0,'Liste Nominative'!B34,"")</f>
        <v>Prénom 20</v>
      </c>
      <c r="C31" s="56" t="str">
        <f>IF(A31&gt;0,'Liste Nominative'!C34,"")</f>
        <v>Nom 20</v>
      </c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140">
        <f t="shared" si="0"/>
        <v>0</v>
      </c>
      <c r="P31" s="138" t="str">
        <f t="shared" si="1"/>
        <v/>
      </c>
      <c r="Q31" s="56"/>
      <c r="R31" s="133"/>
    </row>
    <row r="32" spans="1:18" s="58" customFormat="1" ht="18.899999999999999" customHeight="1">
      <c r="A32" s="131">
        <f>'Liste Nominative'!A35</f>
        <v>21</v>
      </c>
      <c r="B32" s="56" t="str">
        <f>IF(A32&gt;0,'Liste Nominative'!B35,"")</f>
        <v>Prénom 21</v>
      </c>
      <c r="C32" s="56" t="str">
        <f>IF(A32&gt;0,'Liste Nominative'!C35,"")</f>
        <v>Nom 21</v>
      </c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140">
        <f t="shared" si="0"/>
        <v>0</v>
      </c>
      <c r="P32" s="138" t="str">
        <f t="shared" si="1"/>
        <v/>
      </c>
      <c r="Q32" s="56"/>
      <c r="R32" s="133"/>
    </row>
    <row r="33" spans="1:18" s="58" customFormat="1" ht="18.899999999999999" customHeight="1">
      <c r="A33" s="131">
        <f>'Liste Nominative'!A36</f>
        <v>22</v>
      </c>
      <c r="B33" s="56" t="str">
        <f>IF(A33&gt;0,'Liste Nominative'!B36,"")</f>
        <v>Prénom 22</v>
      </c>
      <c r="C33" s="56" t="str">
        <f>IF(A33&gt;0,'Liste Nominative'!C36,"")</f>
        <v>Nom 22</v>
      </c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140">
        <f t="shared" si="0"/>
        <v>0</v>
      </c>
      <c r="P33" s="138" t="str">
        <f t="shared" si="1"/>
        <v/>
      </c>
      <c r="Q33" s="56"/>
      <c r="R33" s="133"/>
    </row>
    <row r="34" spans="1:18" s="58" customFormat="1" ht="18.899999999999999" customHeight="1">
      <c r="A34" s="131">
        <f>'Liste Nominative'!A37</f>
        <v>23</v>
      </c>
      <c r="B34" s="56" t="str">
        <f>IF(A34&gt;0,'Liste Nominative'!B37,"")</f>
        <v>Prénom 23</v>
      </c>
      <c r="C34" s="56" t="str">
        <f>IF(A34&gt;0,'Liste Nominative'!C37,"")</f>
        <v>Nom 23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140">
        <f t="shared" si="0"/>
        <v>0</v>
      </c>
      <c r="P34" s="138" t="str">
        <f t="shared" si="1"/>
        <v/>
      </c>
      <c r="Q34" s="56"/>
      <c r="R34" s="133"/>
    </row>
    <row r="35" spans="1:18" s="58" customFormat="1" ht="18.899999999999999" customHeight="1">
      <c r="A35" s="131">
        <f>'Liste Nominative'!A38</f>
        <v>24</v>
      </c>
      <c r="B35" s="56" t="str">
        <f>IF(A35&gt;0,'Liste Nominative'!B38,"")</f>
        <v>Prénom 24</v>
      </c>
      <c r="C35" s="56" t="str">
        <f>IF(A35&gt;0,'Liste Nominative'!C38,"")</f>
        <v>Nom 24</v>
      </c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140">
        <f t="shared" si="0"/>
        <v>0</v>
      </c>
      <c r="P35" s="138" t="str">
        <f t="shared" si="1"/>
        <v/>
      </c>
      <c r="Q35" s="56"/>
      <c r="R35" s="133"/>
    </row>
    <row r="36" spans="1:18" s="58" customFormat="1" ht="18.899999999999999" customHeight="1">
      <c r="A36" s="131">
        <f>'Liste Nominative'!A39</f>
        <v>25</v>
      </c>
      <c r="B36" s="56" t="str">
        <f>IF(A36&gt;0,'Liste Nominative'!B39,"")</f>
        <v>Prénom 25</v>
      </c>
      <c r="C36" s="56" t="str">
        <f>IF(A36&gt;0,'Liste Nominative'!C39,"")</f>
        <v>Nom 25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140">
        <f t="shared" si="0"/>
        <v>0</v>
      </c>
      <c r="P36" s="138" t="str">
        <f t="shared" si="1"/>
        <v/>
      </c>
      <c r="Q36" s="56"/>
      <c r="R36" s="133"/>
    </row>
    <row r="37" spans="1:18" s="58" customFormat="1" ht="18.899999999999999" customHeight="1">
      <c r="A37" s="131">
        <f>'Liste Nominative'!A40</f>
        <v>0</v>
      </c>
      <c r="B37" s="56" t="str">
        <f>IF(A37&gt;0,'Liste Nominative'!B40,"")</f>
        <v/>
      </c>
      <c r="C37" s="56" t="str">
        <f>IF(A37&gt;0,'Liste Nominative'!C40,"")</f>
        <v/>
      </c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140" t="str">
        <f t="shared" si="0"/>
        <v/>
      </c>
      <c r="P37" s="138" t="str">
        <f t="shared" si="1"/>
        <v/>
      </c>
      <c r="Q37" s="56"/>
      <c r="R37" s="133"/>
    </row>
    <row r="38" spans="1:18" s="58" customFormat="1" ht="18.899999999999999" customHeight="1">
      <c r="A38" s="131">
        <f>'Liste Nominative'!A41</f>
        <v>0</v>
      </c>
      <c r="B38" s="56" t="str">
        <f>IF(A38&gt;0,'Liste Nominative'!B41,"")</f>
        <v/>
      </c>
      <c r="C38" s="56" t="str">
        <f>IF(A38&gt;0,'Liste Nominative'!C41,"")</f>
        <v/>
      </c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140" t="str">
        <f t="shared" si="0"/>
        <v/>
      </c>
      <c r="P38" s="138" t="str">
        <f t="shared" si="1"/>
        <v/>
      </c>
      <c r="Q38" s="56"/>
      <c r="R38" s="133"/>
    </row>
    <row r="39" spans="1:18" s="58" customFormat="1" ht="18.899999999999999" customHeight="1">
      <c r="A39" s="131">
        <f>'Liste Nominative'!A42</f>
        <v>0</v>
      </c>
      <c r="B39" s="56" t="str">
        <f>IF(A39&gt;0,'Liste Nominative'!B42,"")</f>
        <v/>
      </c>
      <c r="C39" s="56" t="str">
        <f>IF(A39&gt;0,'Liste Nominative'!C42,"")</f>
        <v/>
      </c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140" t="str">
        <f t="shared" si="0"/>
        <v/>
      </c>
      <c r="P39" s="138" t="str">
        <f t="shared" si="1"/>
        <v/>
      </c>
      <c r="Q39" s="56"/>
      <c r="R39" s="133"/>
    </row>
    <row r="40" spans="1:18" s="58" customFormat="1" ht="18.899999999999999" customHeight="1">
      <c r="A40" s="131">
        <f>'Liste Nominative'!A43</f>
        <v>0</v>
      </c>
      <c r="B40" s="56" t="str">
        <f>IF(A40&gt;0,'Liste Nominative'!B43,"")</f>
        <v/>
      </c>
      <c r="C40" s="56" t="str">
        <f>IF(A40&gt;0,'Liste Nominative'!C43,"")</f>
        <v/>
      </c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140" t="str">
        <f t="shared" si="0"/>
        <v/>
      </c>
      <c r="P40" s="138" t="str">
        <f t="shared" si="1"/>
        <v/>
      </c>
      <c r="Q40" s="56"/>
      <c r="R40" s="133"/>
    </row>
    <row r="41" spans="1:18" s="58" customFormat="1" ht="18.899999999999999" customHeight="1">
      <c r="A41" s="131">
        <f>'Liste Nominative'!A44</f>
        <v>0</v>
      </c>
      <c r="B41" s="56" t="str">
        <f>IF(A41&gt;0,'Liste Nominative'!B44,"")</f>
        <v/>
      </c>
      <c r="C41" s="56" t="str">
        <f>IF(A41&gt;0,'Liste Nominative'!C44,"")</f>
        <v/>
      </c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140" t="str">
        <f t="shared" si="0"/>
        <v/>
      </c>
      <c r="P41" s="138" t="str">
        <f t="shared" si="1"/>
        <v/>
      </c>
      <c r="Q41" s="56"/>
      <c r="R41" s="133"/>
    </row>
    <row r="42" spans="1:18" s="58" customFormat="1" ht="18.899999999999999" customHeight="1">
      <c r="A42" s="131">
        <f>'Liste Nominative'!A45</f>
        <v>0</v>
      </c>
      <c r="B42" s="56" t="str">
        <f>IF(A42&gt;0,'Liste Nominative'!B45,"")</f>
        <v/>
      </c>
      <c r="C42" s="56" t="str">
        <f>IF(A42&gt;0,'Liste Nominative'!C45,"")</f>
        <v/>
      </c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140" t="str">
        <f t="shared" si="0"/>
        <v/>
      </c>
      <c r="P42" s="138" t="str">
        <f t="shared" si="1"/>
        <v/>
      </c>
      <c r="Q42" s="56"/>
      <c r="R42" s="133"/>
    </row>
    <row r="43" spans="1:18" s="58" customFormat="1" ht="18.899999999999999" customHeight="1">
      <c r="A43" s="131">
        <f>'Liste Nominative'!A46</f>
        <v>0</v>
      </c>
      <c r="B43" s="56" t="str">
        <f>IF(A43&gt;0,'Liste Nominative'!B46,"")</f>
        <v/>
      </c>
      <c r="C43" s="56" t="str">
        <f>IF(A43&gt;0,'Liste Nominative'!C46,"")</f>
        <v/>
      </c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140" t="str">
        <f t="shared" si="0"/>
        <v/>
      </c>
      <c r="P43" s="138" t="str">
        <f t="shared" si="1"/>
        <v/>
      </c>
      <c r="Q43" s="56"/>
      <c r="R43" s="133"/>
    </row>
    <row r="44" spans="1:18" s="58" customFormat="1" ht="18.899999999999999" customHeight="1">
      <c r="A44" s="131">
        <f>'Liste Nominative'!A47</f>
        <v>0</v>
      </c>
      <c r="B44" s="56" t="str">
        <f>IF(A44&gt;0,'Liste Nominative'!B47,"")</f>
        <v/>
      </c>
      <c r="C44" s="56" t="str">
        <f>IF(A44&gt;0,'Liste Nominative'!C47,"")</f>
        <v/>
      </c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140" t="str">
        <f t="shared" si="0"/>
        <v/>
      </c>
      <c r="P44" s="138" t="str">
        <f t="shared" si="1"/>
        <v/>
      </c>
      <c r="Q44" s="56"/>
      <c r="R44" s="133"/>
    </row>
    <row r="45" spans="1:18" s="58" customFormat="1" ht="18.899999999999999" customHeight="1">
      <c r="A45" s="131">
        <f>'Liste Nominative'!A48</f>
        <v>0</v>
      </c>
      <c r="B45" s="56" t="str">
        <f>IF(A45&gt;0,'Liste Nominative'!B48,"")</f>
        <v/>
      </c>
      <c r="C45" s="56" t="str">
        <f>IF(A45&gt;0,'Liste Nominative'!C48,"")</f>
        <v/>
      </c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140" t="str">
        <f t="shared" si="0"/>
        <v/>
      </c>
      <c r="P45" s="138" t="str">
        <f t="shared" si="1"/>
        <v/>
      </c>
      <c r="Q45" s="56"/>
      <c r="R45" s="133"/>
    </row>
    <row r="46" spans="1:18" s="58" customFormat="1" ht="18.899999999999999" customHeight="1">
      <c r="A46" s="131">
        <f>'Liste Nominative'!A49</f>
        <v>0</v>
      </c>
      <c r="B46" s="56" t="str">
        <f>IF(A46&gt;0,'Liste Nominative'!B49,"")</f>
        <v/>
      </c>
      <c r="C46" s="56" t="str">
        <f>IF(A46&gt;0,'Liste Nominative'!C49,"")</f>
        <v/>
      </c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140" t="str">
        <f t="shared" si="0"/>
        <v/>
      </c>
      <c r="P46" s="138" t="str">
        <f t="shared" si="1"/>
        <v/>
      </c>
      <c r="Q46" s="56"/>
      <c r="R46" s="133"/>
    </row>
    <row r="47" spans="1:18" s="58" customFormat="1" ht="18.899999999999999" customHeight="1">
      <c r="A47" s="131">
        <f>'Liste Nominative'!A50</f>
        <v>0</v>
      </c>
      <c r="B47" s="56" t="str">
        <f>IF(A47&gt;0,'Liste Nominative'!B50,"")</f>
        <v/>
      </c>
      <c r="C47" s="56" t="str">
        <f>IF(A47&gt;0,'Liste Nominative'!C50,"")</f>
        <v/>
      </c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140" t="str">
        <f t="shared" si="0"/>
        <v/>
      </c>
      <c r="P47" s="138" t="str">
        <f t="shared" si="1"/>
        <v/>
      </c>
      <c r="Q47" s="56"/>
      <c r="R47" s="133"/>
    </row>
    <row r="48" spans="1:18" s="58" customFormat="1" ht="18.899999999999999" customHeight="1">
      <c r="A48" s="131">
        <f>'Liste Nominative'!A51</f>
        <v>0</v>
      </c>
      <c r="B48" s="56" t="str">
        <f>IF(A48&gt;0,'Liste Nominative'!B51,"")</f>
        <v/>
      </c>
      <c r="C48" s="56" t="str">
        <f>IF(A48&gt;0,'Liste Nominative'!C51,"")</f>
        <v/>
      </c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140" t="str">
        <f t="shared" si="0"/>
        <v/>
      </c>
      <c r="P48" s="138" t="str">
        <f t="shared" si="1"/>
        <v/>
      </c>
      <c r="Q48" s="56"/>
      <c r="R48" s="133"/>
    </row>
    <row r="49" spans="1:18" s="58" customFormat="1" ht="18.899999999999999" customHeight="1">
      <c r="A49" s="131">
        <f>'Liste Nominative'!A52</f>
        <v>0</v>
      </c>
      <c r="B49" s="56" t="str">
        <f>IF(A49&gt;0,'Liste Nominative'!B52,"")</f>
        <v/>
      </c>
      <c r="C49" s="56" t="str">
        <f>IF(A49&gt;0,'Liste Nominative'!C52,"")</f>
        <v/>
      </c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140" t="str">
        <f t="shared" si="0"/>
        <v/>
      </c>
      <c r="P49" s="138" t="str">
        <f t="shared" si="1"/>
        <v/>
      </c>
      <c r="Q49" s="56"/>
      <c r="R49" s="133"/>
    </row>
    <row r="50" spans="1:18" s="58" customFormat="1" ht="18.899999999999999" customHeight="1">
      <c r="A50" s="131">
        <f>'Liste Nominative'!A53</f>
        <v>0</v>
      </c>
      <c r="B50" s="56" t="str">
        <f>IF(A50&gt;0,'Liste Nominative'!B53,"")</f>
        <v/>
      </c>
      <c r="C50" s="56" t="str">
        <f>IF(A50&gt;0,'Liste Nominative'!C53,"")</f>
        <v/>
      </c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140" t="str">
        <f t="shared" si="0"/>
        <v/>
      </c>
      <c r="P50" s="138" t="str">
        <f t="shared" si="1"/>
        <v/>
      </c>
      <c r="Q50" s="56"/>
      <c r="R50" s="133"/>
    </row>
    <row r="51" spans="1:18" s="58" customFormat="1" ht="18.899999999999999" customHeight="1">
      <c r="A51" s="131">
        <f>'Liste Nominative'!A54</f>
        <v>0</v>
      </c>
      <c r="B51" s="56" t="str">
        <f>IF(A51&gt;0,'Liste Nominative'!B54,"")</f>
        <v/>
      </c>
      <c r="C51" s="56" t="str">
        <f>IF(A51&gt;0,'Liste Nominative'!C54,"")</f>
        <v/>
      </c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140" t="str">
        <f t="shared" si="0"/>
        <v/>
      </c>
      <c r="P51" s="138" t="str">
        <f t="shared" si="1"/>
        <v/>
      </c>
      <c r="Q51" s="56"/>
      <c r="R51" s="133"/>
    </row>
    <row r="52" spans="1:18" s="58" customFormat="1" ht="18.899999999999999" customHeight="1">
      <c r="A52" s="131">
        <f>'Liste Nominative'!A55</f>
        <v>0</v>
      </c>
      <c r="B52" s="56" t="str">
        <f>IF(A52&gt;0,'Liste Nominative'!B55,"")</f>
        <v/>
      </c>
      <c r="C52" s="56" t="str">
        <f>IF(A52&gt;0,'Liste Nominative'!C55,"")</f>
        <v/>
      </c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140" t="str">
        <f t="shared" si="0"/>
        <v/>
      </c>
      <c r="P52" s="138" t="str">
        <f t="shared" si="1"/>
        <v/>
      </c>
      <c r="Q52" s="56"/>
      <c r="R52" s="133"/>
    </row>
    <row r="53" spans="1:18" s="58" customFormat="1" ht="18.899999999999999" customHeight="1">
      <c r="A53" s="131">
        <f>'Liste Nominative'!A56</f>
        <v>0</v>
      </c>
      <c r="B53" s="56" t="str">
        <f>IF(A53&gt;0,'Liste Nominative'!B56,"")</f>
        <v/>
      </c>
      <c r="C53" s="56" t="str">
        <f>IF(A53&gt;0,'Liste Nominative'!C56,"")</f>
        <v/>
      </c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140" t="str">
        <f t="shared" si="0"/>
        <v/>
      </c>
      <c r="P53" s="138" t="str">
        <f t="shared" si="1"/>
        <v/>
      </c>
      <c r="Q53" s="56"/>
      <c r="R53" s="133"/>
    </row>
    <row r="54" spans="1:18" s="58" customFormat="1" ht="18.899999999999999" customHeight="1">
      <c r="A54" s="131">
        <f>'Liste Nominative'!A57</f>
        <v>0</v>
      </c>
      <c r="B54" s="56" t="str">
        <f>IF(A54&gt;0,'Liste Nominative'!B57,"")</f>
        <v/>
      </c>
      <c r="C54" s="56" t="str">
        <f>IF(A54&gt;0,'Liste Nominative'!C57,"")</f>
        <v/>
      </c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140" t="str">
        <f t="shared" si="0"/>
        <v/>
      </c>
      <c r="P54" s="138" t="str">
        <f t="shared" si="1"/>
        <v/>
      </c>
      <c r="Q54" s="56"/>
      <c r="R54" s="133"/>
    </row>
    <row r="55" spans="1:18" s="58" customFormat="1" ht="18.899999999999999" customHeight="1">
      <c r="A55" s="131">
        <f>'Liste Nominative'!A58</f>
        <v>0</v>
      </c>
      <c r="B55" s="56" t="str">
        <f>IF(A55&gt;0,'Liste Nominative'!B58,"")</f>
        <v/>
      </c>
      <c r="C55" s="56" t="str">
        <f>IF(A55&gt;0,'Liste Nominative'!C58,"")</f>
        <v/>
      </c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140" t="str">
        <f t="shared" si="0"/>
        <v/>
      </c>
      <c r="P55" s="138" t="str">
        <f t="shared" si="1"/>
        <v/>
      </c>
      <c r="Q55" s="56"/>
      <c r="R55" s="133"/>
    </row>
    <row r="56" spans="1:18" s="58" customFormat="1" ht="18.899999999999999" customHeight="1">
      <c r="A56" s="131">
        <f>'Liste Nominative'!A59</f>
        <v>0</v>
      </c>
      <c r="B56" s="56" t="str">
        <f>IF(A56&gt;0,'Liste Nominative'!B59,"")</f>
        <v/>
      </c>
      <c r="C56" s="56" t="str">
        <f>IF(A56&gt;0,'Liste Nominative'!C59,"")</f>
        <v/>
      </c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140" t="str">
        <f t="shared" si="0"/>
        <v/>
      </c>
      <c r="P56" s="138" t="str">
        <f t="shared" si="1"/>
        <v/>
      </c>
      <c r="Q56" s="56"/>
      <c r="R56" s="133"/>
    </row>
    <row r="57" spans="1:18" s="58" customFormat="1" ht="18.899999999999999" customHeight="1">
      <c r="A57" s="131">
        <f>'Liste Nominative'!A60</f>
        <v>0</v>
      </c>
      <c r="B57" s="56" t="str">
        <f>IF(A57&gt;0,'Liste Nominative'!B60,"")</f>
        <v/>
      </c>
      <c r="C57" s="56" t="str">
        <f>IF(A57&gt;0,'Liste Nominative'!C60,"")</f>
        <v/>
      </c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140" t="str">
        <f t="shared" si="0"/>
        <v/>
      </c>
      <c r="P57" s="138" t="str">
        <f t="shared" si="1"/>
        <v/>
      </c>
      <c r="Q57" s="56"/>
      <c r="R57" s="133"/>
    </row>
    <row r="58" spans="1:18" s="58" customFormat="1" ht="18.899999999999999" customHeight="1">
      <c r="A58" s="131">
        <f>'Liste Nominative'!A61</f>
        <v>0</v>
      </c>
      <c r="B58" s="56" t="str">
        <f>IF(A58&gt;0,'Liste Nominative'!B61,"")</f>
        <v/>
      </c>
      <c r="C58" s="56" t="str">
        <f>IF(A58&gt;0,'Liste Nominative'!C61,"")</f>
        <v/>
      </c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140" t="str">
        <f t="shared" si="0"/>
        <v/>
      </c>
      <c r="P58" s="138" t="str">
        <f t="shared" si="1"/>
        <v/>
      </c>
      <c r="Q58" s="56"/>
      <c r="R58" s="133"/>
    </row>
    <row r="59" spans="1:18" s="58" customFormat="1" ht="18.899999999999999" customHeight="1">
      <c r="A59" s="131">
        <f>'Liste Nominative'!A62</f>
        <v>0</v>
      </c>
      <c r="B59" s="56" t="str">
        <f>IF(A59&gt;0,'Liste Nominative'!B62,"")</f>
        <v/>
      </c>
      <c r="C59" s="56" t="str">
        <f>IF(A59&gt;0,'Liste Nominative'!C62,"")</f>
        <v/>
      </c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140" t="str">
        <f t="shared" si="0"/>
        <v/>
      </c>
      <c r="P59" s="138" t="str">
        <f t="shared" si="1"/>
        <v/>
      </c>
      <c r="Q59" s="56"/>
      <c r="R59" s="133"/>
    </row>
    <row r="60" spans="1:18" s="58" customFormat="1" ht="18.899999999999999" customHeight="1">
      <c r="A60" s="131">
        <f>'Liste Nominative'!A63</f>
        <v>0</v>
      </c>
      <c r="B60" s="56" t="str">
        <f>IF(A60&gt;0,'Liste Nominative'!B63,"")</f>
        <v/>
      </c>
      <c r="C60" s="56" t="str">
        <f>IF(A60&gt;0,'Liste Nominative'!C63,"")</f>
        <v/>
      </c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140" t="str">
        <f t="shared" si="0"/>
        <v/>
      </c>
      <c r="P60" s="138" t="str">
        <f t="shared" si="1"/>
        <v/>
      </c>
      <c r="Q60" s="56"/>
      <c r="R60" s="133"/>
    </row>
    <row r="61" spans="1:18" s="58" customFormat="1" ht="18.899999999999999" customHeight="1">
      <c r="A61" s="131">
        <f>'Liste Nominative'!A64</f>
        <v>0</v>
      </c>
      <c r="B61" s="56" t="str">
        <f>IF(A61&gt;0,'Liste Nominative'!B64,"")</f>
        <v/>
      </c>
      <c r="C61" s="56" t="str">
        <f>IF(A61&gt;0,'Liste Nominative'!C64,"")</f>
        <v/>
      </c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140" t="str">
        <f t="shared" si="0"/>
        <v/>
      </c>
      <c r="P61" s="138" t="str">
        <f t="shared" si="1"/>
        <v/>
      </c>
      <c r="Q61" s="56"/>
      <c r="R61" s="133"/>
    </row>
    <row r="62" spans="1:18" s="58" customFormat="1" ht="18.899999999999999" customHeight="1">
      <c r="A62" s="131">
        <f>'Liste Nominative'!A65</f>
        <v>0</v>
      </c>
      <c r="B62" s="56" t="str">
        <f>IF(A62&gt;0,'Liste Nominative'!B65,"")</f>
        <v/>
      </c>
      <c r="C62" s="56" t="str">
        <f>IF(A62&gt;0,'Liste Nominative'!C65,"")</f>
        <v/>
      </c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140" t="str">
        <f t="shared" si="0"/>
        <v/>
      </c>
      <c r="P62" s="138" t="str">
        <f t="shared" si="1"/>
        <v/>
      </c>
      <c r="Q62" s="56"/>
      <c r="R62" s="133"/>
    </row>
    <row r="63" spans="1:18" s="58" customFormat="1" ht="18.899999999999999" customHeight="1">
      <c r="A63" s="131">
        <f>'Liste Nominative'!A66</f>
        <v>0</v>
      </c>
      <c r="B63" s="56" t="str">
        <f>IF(A63&gt;0,'Liste Nominative'!B66,"")</f>
        <v/>
      </c>
      <c r="C63" s="56" t="str">
        <f>IF(A63&gt;0,'Liste Nominative'!C66,"")</f>
        <v/>
      </c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140" t="str">
        <f t="shared" si="0"/>
        <v/>
      </c>
      <c r="P63" s="138" t="str">
        <f t="shared" si="1"/>
        <v/>
      </c>
      <c r="Q63" s="56"/>
      <c r="R63" s="133"/>
    </row>
    <row r="64" spans="1:18" s="58" customFormat="1" ht="18.899999999999999" customHeight="1">
      <c r="A64" s="131">
        <f>'Liste Nominative'!A67</f>
        <v>0</v>
      </c>
      <c r="B64" s="56" t="str">
        <f>IF(A64&gt;0,'Liste Nominative'!B67,"")</f>
        <v/>
      </c>
      <c r="C64" s="56" t="str">
        <f>IF(A64&gt;0,'Liste Nominative'!C67,"")</f>
        <v/>
      </c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140" t="str">
        <f t="shared" si="0"/>
        <v/>
      </c>
      <c r="P64" s="138" t="str">
        <f t="shared" si="1"/>
        <v/>
      </c>
      <c r="Q64" s="56"/>
      <c r="R64" s="133"/>
    </row>
    <row r="65" spans="1:18" s="58" customFormat="1" ht="18.899999999999999" customHeight="1">
      <c r="A65" s="131">
        <f>'Liste Nominative'!A68</f>
        <v>0</v>
      </c>
      <c r="B65" s="56" t="str">
        <f>IF(A65&gt;0,'Liste Nominative'!B68,"")</f>
        <v/>
      </c>
      <c r="C65" s="56" t="str">
        <f>IF(A65&gt;0,'Liste Nominative'!C68,"")</f>
        <v/>
      </c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140" t="str">
        <f t="shared" si="0"/>
        <v/>
      </c>
      <c r="P65" s="138" t="str">
        <f t="shared" si="1"/>
        <v/>
      </c>
      <c r="Q65" s="56"/>
      <c r="R65" s="133"/>
    </row>
    <row r="66" spans="1:18" s="58" customFormat="1" ht="18.899999999999999" customHeight="1">
      <c r="A66" s="131">
        <f>'Liste Nominative'!A69</f>
        <v>0</v>
      </c>
      <c r="B66" s="56" t="str">
        <f>IF(A66&gt;0,'Liste Nominative'!B69,"")</f>
        <v/>
      </c>
      <c r="C66" s="56" t="str">
        <f>IF(A66&gt;0,'Liste Nominative'!C69,"")</f>
        <v/>
      </c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140" t="str">
        <f t="shared" si="0"/>
        <v/>
      </c>
      <c r="P66" s="138" t="str">
        <f t="shared" si="1"/>
        <v/>
      </c>
      <c r="Q66" s="56"/>
      <c r="R66" s="133"/>
    </row>
    <row r="67" spans="1:18" s="58" customFormat="1" ht="18.899999999999999" customHeight="1">
      <c r="A67" s="131">
        <f>'Liste Nominative'!A70</f>
        <v>0</v>
      </c>
      <c r="B67" s="56" t="str">
        <f>IF(A67&gt;0,'Liste Nominative'!B70,"")</f>
        <v/>
      </c>
      <c r="C67" s="56" t="str">
        <f>IF(A67&gt;0,'Liste Nominative'!C70,"")</f>
        <v/>
      </c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140" t="str">
        <f t="shared" si="0"/>
        <v/>
      </c>
      <c r="P67" s="138" t="str">
        <f t="shared" si="1"/>
        <v/>
      </c>
      <c r="Q67" s="56"/>
      <c r="R67" s="133"/>
    </row>
    <row r="68" spans="1:18" s="58" customFormat="1" ht="18.899999999999999" customHeight="1">
      <c r="A68" s="131">
        <f>'Liste Nominative'!A71</f>
        <v>0</v>
      </c>
      <c r="B68" s="56" t="str">
        <f>IF(A68&gt;0,'Liste Nominative'!B71,"")</f>
        <v/>
      </c>
      <c r="C68" s="56" t="str">
        <f>IF(A68&gt;0,'Liste Nominative'!C71,"")</f>
        <v/>
      </c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140" t="str">
        <f t="shared" si="0"/>
        <v/>
      </c>
      <c r="P68" s="138" t="str">
        <f t="shared" si="1"/>
        <v/>
      </c>
      <c r="Q68" s="56"/>
      <c r="R68" s="133"/>
    </row>
    <row r="69" spans="1:18" s="58" customFormat="1" ht="18.899999999999999" customHeight="1">
      <c r="A69" s="131">
        <f>'Liste Nominative'!A72</f>
        <v>0</v>
      </c>
      <c r="B69" s="56" t="str">
        <f>IF(A69&gt;0,'Liste Nominative'!B72,"")</f>
        <v/>
      </c>
      <c r="C69" s="56" t="str">
        <f>IF(A69&gt;0,'Liste Nominative'!C72,"")</f>
        <v/>
      </c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140" t="str">
        <f t="shared" si="0"/>
        <v/>
      </c>
      <c r="P69" s="138" t="str">
        <f t="shared" si="1"/>
        <v/>
      </c>
      <c r="Q69" s="56"/>
      <c r="R69" s="133"/>
    </row>
    <row r="70" spans="1:18" s="58" customFormat="1" ht="18.899999999999999" customHeight="1">
      <c r="A70" s="131">
        <f>'Liste Nominative'!A73</f>
        <v>0</v>
      </c>
      <c r="B70" s="56" t="str">
        <f>IF(A70&gt;0,'Liste Nominative'!B73,"")</f>
        <v/>
      </c>
      <c r="C70" s="56" t="str">
        <f>IF(A70&gt;0,'Liste Nominative'!C73,"")</f>
        <v/>
      </c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140" t="str">
        <f t="shared" si="0"/>
        <v/>
      </c>
      <c r="P70" s="138" t="str">
        <f t="shared" si="1"/>
        <v/>
      </c>
      <c r="Q70" s="56"/>
      <c r="R70" s="133"/>
    </row>
    <row r="71" spans="1:18" s="58" customFormat="1" ht="18.899999999999999" customHeight="1">
      <c r="A71" s="131">
        <f>'Liste Nominative'!A74</f>
        <v>0</v>
      </c>
      <c r="B71" s="56" t="str">
        <f>IF(A71&gt;0,'Liste Nominative'!B74,"")</f>
        <v/>
      </c>
      <c r="C71" s="56" t="str">
        <f>IF(A71&gt;0,'Liste Nominative'!C74,"")</f>
        <v/>
      </c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140" t="str">
        <f t="shared" si="0"/>
        <v/>
      </c>
      <c r="P71" s="138" t="str">
        <f t="shared" si="1"/>
        <v/>
      </c>
      <c r="Q71" s="56"/>
      <c r="R71" s="133"/>
    </row>
    <row r="72" spans="1:18" s="58" customFormat="1" ht="18.899999999999999" customHeight="1">
      <c r="A72" s="131">
        <f>'Liste Nominative'!A75</f>
        <v>0</v>
      </c>
      <c r="B72" s="56" t="str">
        <f>IF(A72&gt;0,'Liste Nominative'!B75,"")</f>
        <v/>
      </c>
      <c r="C72" s="56" t="str">
        <f>IF(A72&gt;0,'Liste Nominative'!C75,"")</f>
        <v/>
      </c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140" t="str">
        <f t="shared" si="0"/>
        <v/>
      </c>
      <c r="P72" s="138" t="str">
        <f t="shared" si="1"/>
        <v/>
      </c>
      <c r="Q72" s="56"/>
      <c r="R72" s="133"/>
    </row>
    <row r="73" spans="1:18" s="58" customFormat="1" ht="18.899999999999999" customHeight="1">
      <c r="A73" s="131">
        <f>'Liste Nominative'!A76</f>
        <v>0</v>
      </c>
      <c r="B73" s="56" t="str">
        <f>IF(A73&gt;0,'Liste Nominative'!B76,"")</f>
        <v/>
      </c>
      <c r="C73" s="56" t="str">
        <f>IF(A73&gt;0,'Liste Nominative'!C76,"")</f>
        <v/>
      </c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140" t="str">
        <f t="shared" si="0"/>
        <v/>
      </c>
      <c r="P73" s="138" t="str">
        <f t="shared" si="1"/>
        <v/>
      </c>
      <c r="Q73" s="56"/>
      <c r="R73" s="133"/>
    </row>
    <row r="74" spans="1:18" s="58" customFormat="1" ht="18.899999999999999" customHeight="1">
      <c r="A74" s="131">
        <f>'Liste Nominative'!A77</f>
        <v>0</v>
      </c>
      <c r="B74" s="56" t="str">
        <f>IF(A74&gt;0,'Liste Nominative'!B77,"")</f>
        <v/>
      </c>
      <c r="C74" s="56" t="str">
        <f>IF(A74&gt;0,'Liste Nominative'!C77,"")</f>
        <v/>
      </c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140" t="str">
        <f t="shared" si="0"/>
        <v/>
      </c>
      <c r="P74" s="138" t="str">
        <f t="shared" si="1"/>
        <v/>
      </c>
      <c r="Q74" s="56"/>
      <c r="R74" s="133"/>
    </row>
    <row r="75" spans="1:18" s="58" customFormat="1" ht="18.899999999999999" customHeight="1">
      <c r="A75" s="131">
        <f>'Liste Nominative'!A78</f>
        <v>0</v>
      </c>
      <c r="B75" s="56" t="str">
        <f>IF(A75&gt;0,'Liste Nominative'!B78,"")</f>
        <v/>
      </c>
      <c r="C75" s="56" t="str">
        <f>IF(A75&gt;0,'Liste Nominative'!C78,"")</f>
        <v/>
      </c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140" t="str">
        <f t="shared" si="0"/>
        <v/>
      </c>
      <c r="P75" s="138" t="str">
        <f t="shared" si="1"/>
        <v/>
      </c>
      <c r="Q75" s="56"/>
      <c r="R75" s="133"/>
    </row>
    <row r="76" spans="1:18" s="58" customFormat="1" ht="18.899999999999999" customHeight="1">
      <c r="A76" s="131">
        <f>'Liste Nominative'!A79</f>
        <v>0</v>
      </c>
      <c r="B76" s="56" t="str">
        <f>IF(A76&gt;0,'Liste Nominative'!B79,"")</f>
        <v/>
      </c>
      <c r="C76" s="56" t="str">
        <f>IF(A76&gt;0,'Liste Nominative'!C79,"")</f>
        <v/>
      </c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140" t="str">
        <f t="shared" si="0"/>
        <v/>
      </c>
      <c r="P76" s="138" t="str">
        <f t="shared" si="1"/>
        <v/>
      </c>
      <c r="Q76" s="56"/>
      <c r="R76" s="133"/>
    </row>
    <row r="77" spans="1:18" s="58" customFormat="1" ht="18.899999999999999" customHeight="1">
      <c r="A77" s="131">
        <f>'Liste Nominative'!A80</f>
        <v>0</v>
      </c>
      <c r="B77" s="56" t="str">
        <f>IF(A77&gt;0,'Liste Nominative'!B80,"")</f>
        <v/>
      </c>
      <c r="C77" s="56" t="str">
        <f>IF(A77&gt;0,'Liste Nominative'!C80,"")</f>
        <v/>
      </c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140" t="str">
        <f t="shared" ref="O77:O140" si="2">IF(A77&gt;0,SUM(D77:N77),"")</f>
        <v/>
      </c>
      <c r="P77" s="138" t="str">
        <f t="shared" ref="P77:P140" si="3">MoySansZéros("1er")</f>
        <v/>
      </c>
      <c r="Q77" s="56"/>
      <c r="R77" s="133"/>
    </row>
    <row r="78" spans="1:18" s="58" customFormat="1" ht="18.899999999999999" customHeight="1">
      <c r="A78" s="131">
        <f>'Liste Nominative'!A81</f>
        <v>0</v>
      </c>
      <c r="B78" s="56" t="str">
        <f>IF(A78&gt;0,'Liste Nominative'!B81,"")</f>
        <v/>
      </c>
      <c r="C78" s="56" t="str">
        <f>IF(A78&gt;0,'Liste Nominative'!C81,"")</f>
        <v/>
      </c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140" t="str">
        <f t="shared" si="2"/>
        <v/>
      </c>
      <c r="P78" s="138" t="str">
        <f t="shared" si="3"/>
        <v/>
      </c>
      <c r="Q78" s="56"/>
      <c r="R78" s="133"/>
    </row>
    <row r="79" spans="1:18" s="58" customFormat="1" ht="18.899999999999999" customHeight="1">
      <c r="A79" s="131">
        <f>'Liste Nominative'!A82</f>
        <v>0</v>
      </c>
      <c r="B79" s="56" t="str">
        <f>IF(A79&gt;0,'Liste Nominative'!B82,"")</f>
        <v/>
      </c>
      <c r="C79" s="56" t="str">
        <f>IF(A79&gt;0,'Liste Nominative'!C82,"")</f>
        <v/>
      </c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140" t="str">
        <f t="shared" si="2"/>
        <v/>
      </c>
      <c r="P79" s="138" t="str">
        <f t="shared" si="3"/>
        <v/>
      </c>
      <c r="Q79" s="56"/>
      <c r="R79" s="133"/>
    </row>
    <row r="80" spans="1:18" s="58" customFormat="1" ht="18.899999999999999" customHeight="1">
      <c r="A80" s="131">
        <f>'Liste Nominative'!A83</f>
        <v>0</v>
      </c>
      <c r="B80" s="56" t="str">
        <f>IF(A80&gt;0,'Liste Nominative'!B83,"")</f>
        <v/>
      </c>
      <c r="C80" s="56" t="str">
        <f>IF(A80&gt;0,'Liste Nominative'!C83,"")</f>
        <v/>
      </c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140" t="str">
        <f t="shared" si="2"/>
        <v/>
      </c>
      <c r="P80" s="138" t="str">
        <f t="shared" si="3"/>
        <v/>
      </c>
      <c r="Q80" s="56"/>
      <c r="R80" s="133"/>
    </row>
    <row r="81" spans="1:18" s="58" customFormat="1" ht="18.899999999999999" customHeight="1">
      <c r="A81" s="131">
        <f>'Liste Nominative'!A84</f>
        <v>0</v>
      </c>
      <c r="B81" s="56" t="str">
        <f>IF(A81&gt;0,'Liste Nominative'!B84,"")</f>
        <v/>
      </c>
      <c r="C81" s="56" t="str">
        <f>IF(A81&gt;0,'Liste Nominative'!C84,"")</f>
        <v/>
      </c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140" t="str">
        <f t="shared" si="2"/>
        <v/>
      </c>
      <c r="P81" s="138" t="str">
        <f t="shared" si="3"/>
        <v/>
      </c>
      <c r="Q81" s="56"/>
      <c r="R81" s="133"/>
    </row>
    <row r="82" spans="1:18" s="58" customFormat="1" ht="18.899999999999999" customHeight="1">
      <c r="A82" s="131">
        <f>'Liste Nominative'!A85</f>
        <v>0</v>
      </c>
      <c r="B82" s="56" t="str">
        <f>IF(A82&gt;0,'Liste Nominative'!B85,"")</f>
        <v/>
      </c>
      <c r="C82" s="56" t="str">
        <f>IF(A82&gt;0,'Liste Nominative'!C85,"")</f>
        <v/>
      </c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140" t="str">
        <f t="shared" si="2"/>
        <v/>
      </c>
      <c r="P82" s="138" t="str">
        <f t="shared" si="3"/>
        <v/>
      </c>
      <c r="Q82" s="56"/>
      <c r="R82" s="133"/>
    </row>
    <row r="83" spans="1:18" s="58" customFormat="1" ht="18.899999999999999" customHeight="1">
      <c r="A83" s="131">
        <f>'Liste Nominative'!A86</f>
        <v>0</v>
      </c>
      <c r="B83" s="56" t="str">
        <f>IF(A83&gt;0,'Liste Nominative'!B86,"")</f>
        <v/>
      </c>
      <c r="C83" s="56" t="str">
        <f>IF(A83&gt;0,'Liste Nominative'!C86,"")</f>
        <v/>
      </c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140" t="str">
        <f t="shared" si="2"/>
        <v/>
      </c>
      <c r="P83" s="138" t="str">
        <f t="shared" si="3"/>
        <v/>
      </c>
      <c r="Q83" s="56"/>
      <c r="R83" s="133"/>
    </row>
    <row r="84" spans="1:18" s="58" customFormat="1" ht="18.899999999999999" customHeight="1">
      <c r="A84" s="131">
        <f>'Liste Nominative'!A87</f>
        <v>0</v>
      </c>
      <c r="B84" s="56" t="str">
        <f>IF(A84&gt;0,'Liste Nominative'!B87,"")</f>
        <v/>
      </c>
      <c r="C84" s="56" t="str">
        <f>IF(A84&gt;0,'Liste Nominative'!C87,"")</f>
        <v/>
      </c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140" t="str">
        <f t="shared" si="2"/>
        <v/>
      </c>
      <c r="P84" s="138" t="str">
        <f t="shared" si="3"/>
        <v/>
      </c>
      <c r="Q84" s="56"/>
      <c r="R84" s="133"/>
    </row>
    <row r="85" spans="1:18" s="58" customFormat="1" ht="18.899999999999999" customHeight="1">
      <c r="A85" s="131">
        <f>'Liste Nominative'!A88</f>
        <v>0</v>
      </c>
      <c r="B85" s="56" t="str">
        <f>IF(A85&gt;0,'Liste Nominative'!B88,"")</f>
        <v/>
      </c>
      <c r="C85" s="56" t="str">
        <f>IF(A85&gt;0,'Liste Nominative'!C88,"")</f>
        <v/>
      </c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140" t="str">
        <f t="shared" si="2"/>
        <v/>
      </c>
      <c r="P85" s="138" t="str">
        <f t="shared" si="3"/>
        <v/>
      </c>
      <c r="Q85" s="56"/>
      <c r="R85" s="133"/>
    </row>
    <row r="86" spans="1:18" s="58" customFormat="1" ht="18.899999999999999" customHeight="1">
      <c r="A86" s="131">
        <f>'Liste Nominative'!A89</f>
        <v>0</v>
      </c>
      <c r="B86" s="56" t="str">
        <f>IF(A86&gt;0,'Liste Nominative'!B89,"")</f>
        <v/>
      </c>
      <c r="C86" s="56" t="str">
        <f>IF(A86&gt;0,'Liste Nominative'!C89,"")</f>
        <v/>
      </c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140" t="str">
        <f t="shared" si="2"/>
        <v/>
      </c>
      <c r="P86" s="138" t="str">
        <f t="shared" si="3"/>
        <v/>
      </c>
      <c r="Q86" s="56"/>
      <c r="R86" s="133"/>
    </row>
    <row r="87" spans="1:18" s="58" customFormat="1" ht="18.899999999999999" customHeight="1">
      <c r="A87" s="131">
        <f>'Liste Nominative'!A90</f>
        <v>0</v>
      </c>
      <c r="B87" s="56" t="str">
        <f>IF(A87&gt;0,'Liste Nominative'!B90,"")</f>
        <v/>
      </c>
      <c r="C87" s="56" t="str">
        <f>IF(A87&gt;0,'Liste Nominative'!C90,"")</f>
        <v/>
      </c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140" t="str">
        <f t="shared" si="2"/>
        <v/>
      </c>
      <c r="P87" s="138" t="str">
        <f t="shared" si="3"/>
        <v/>
      </c>
      <c r="Q87" s="56"/>
      <c r="R87" s="133"/>
    </row>
    <row r="88" spans="1:18" s="58" customFormat="1" ht="18.899999999999999" customHeight="1">
      <c r="A88" s="131">
        <f>'Liste Nominative'!A91</f>
        <v>0</v>
      </c>
      <c r="B88" s="56" t="str">
        <f>IF(A88&gt;0,'Liste Nominative'!B91,"")</f>
        <v/>
      </c>
      <c r="C88" s="56" t="str">
        <f>IF(A88&gt;0,'Liste Nominative'!C91,"")</f>
        <v/>
      </c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140" t="str">
        <f t="shared" si="2"/>
        <v/>
      </c>
      <c r="P88" s="138" t="str">
        <f t="shared" si="3"/>
        <v/>
      </c>
      <c r="Q88" s="56"/>
      <c r="R88" s="133"/>
    </row>
    <row r="89" spans="1:18" s="58" customFormat="1" ht="18.899999999999999" customHeight="1">
      <c r="A89" s="131">
        <f>'Liste Nominative'!A92</f>
        <v>0</v>
      </c>
      <c r="B89" s="56" t="str">
        <f>IF(A89&gt;0,'Liste Nominative'!B92,"")</f>
        <v/>
      </c>
      <c r="C89" s="56" t="str">
        <f>IF(A89&gt;0,'Liste Nominative'!C92,"")</f>
        <v/>
      </c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140" t="str">
        <f t="shared" si="2"/>
        <v/>
      </c>
      <c r="P89" s="138" t="str">
        <f t="shared" si="3"/>
        <v/>
      </c>
      <c r="Q89" s="56"/>
      <c r="R89" s="133"/>
    </row>
    <row r="90" spans="1:18" s="58" customFormat="1" ht="18.899999999999999" customHeight="1">
      <c r="A90" s="131">
        <f>'Liste Nominative'!A93</f>
        <v>0</v>
      </c>
      <c r="B90" s="56" t="str">
        <f>IF(A90&gt;0,'Liste Nominative'!B93,"")</f>
        <v/>
      </c>
      <c r="C90" s="56" t="str">
        <f>IF(A90&gt;0,'Liste Nominative'!C93,"")</f>
        <v/>
      </c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140" t="str">
        <f t="shared" si="2"/>
        <v/>
      </c>
      <c r="P90" s="138" t="str">
        <f t="shared" si="3"/>
        <v/>
      </c>
      <c r="Q90" s="56"/>
      <c r="R90" s="133"/>
    </row>
    <row r="91" spans="1:18" s="58" customFormat="1" ht="18.899999999999999" customHeight="1">
      <c r="A91" s="131">
        <f>'Liste Nominative'!A94</f>
        <v>0</v>
      </c>
      <c r="B91" s="56" t="str">
        <f>IF(A91&gt;0,'Liste Nominative'!B94,"")</f>
        <v/>
      </c>
      <c r="C91" s="56" t="str">
        <f>IF(A91&gt;0,'Liste Nominative'!C94,"")</f>
        <v/>
      </c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140" t="str">
        <f t="shared" si="2"/>
        <v/>
      </c>
      <c r="P91" s="138" t="str">
        <f t="shared" si="3"/>
        <v/>
      </c>
      <c r="Q91" s="56"/>
      <c r="R91" s="133"/>
    </row>
    <row r="92" spans="1:18" s="58" customFormat="1" ht="18.899999999999999" customHeight="1">
      <c r="A92" s="131">
        <f>'Liste Nominative'!A95</f>
        <v>0</v>
      </c>
      <c r="B92" s="56" t="str">
        <f>IF(A92&gt;0,'Liste Nominative'!B95,"")</f>
        <v/>
      </c>
      <c r="C92" s="56" t="str">
        <f>IF(A92&gt;0,'Liste Nominative'!C95,"")</f>
        <v/>
      </c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140" t="str">
        <f t="shared" si="2"/>
        <v/>
      </c>
      <c r="P92" s="138" t="str">
        <f t="shared" si="3"/>
        <v/>
      </c>
      <c r="Q92" s="56"/>
      <c r="R92" s="133"/>
    </row>
    <row r="93" spans="1:18" s="58" customFormat="1" ht="18.899999999999999" customHeight="1">
      <c r="A93" s="131">
        <f>'Liste Nominative'!A96</f>
        <v>0</v>
      </c>
      <c r="B93" s="56" t="str">
        <f>IF(A93&gt;0,'Liste Nominative'!B96,"")</f>
        <v/>
      </c>
      <c r="C93" s="56" t="str">
        <f>IF(A93&gt;0,'Liste Nominative'!C96,"")</f>
        <v/>
      </c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140" t="str">
        <f t="shared" si="2"/>
        <v/>
      </c>
      <c r="P93" s="138" t="str">
        <f t="shared" si="3"/>
        <v/>
      </c>
      <c r="Q93" s="56"/>
      <c r="R93" s="133"/>
    </row>
    <row r="94" spans="1:18" s="58" customFormat="1" ht="18.899999999999999" customHeight="1">
      <c r="A94" s="131">
        <f>'Liste Nominative'!A97</f>
        <v>0</v>
      </c>
      <c r="B94" s="56" t="str">
        <f>IF(A94&gt;0,'Liste Nominative'!B97,"")</f>
        <v/>
      </c>
      <c r="C94" s="56" t="str">
        <f>IF(A94&gt;0,'Liste Nominative'!C97,"")</f>
        <v/>
      </c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140" t="str">
        <f t="shared" si="2"/>
        <v/>
      </c>
      <c r="P94" s="138" t="str">
        <f t="shared" si="3"/>
        <v/>
      </c>
      <c r="Q94" s="56"/>
      <c r="R94" s="133"/>
    </row>
    <row r="95" spans="1:18" s="58" customFormat="1" ht="18.899999999999999" customHeight="1">
      <c r="A95" s="131">
        <f>'Liste Nominative'!A98</f>
        <v>0</v>
      </c>
      <c r="B95" s="56" t="str">
        <f>IF(A95&gt;0,'Liste Nominative'!B98,"")</f>
        <v/>
      </c>
      <c r="C95" s="56" t="str">
        <f>IF(A95&gt;0,'Liste Nominative'!C98,"")</f>
        <v/>
      </c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140" t="str">
        <f t="shared" si="2"/>
        <v/>
      </c>
      <c r="P95" s="138" t="str">
        <f t="shared" si="3"/>
        <v/>
      </c>
      <c r="Q95" s="56"/>
      <c r="R95" s="133"/>
    </row>
    <row r="96" spans="1:18" s="58" customFormat="1" ht="18.899999999999999" customHeight="1">
      <c r="A96" s="131">
        <f>'Liste Nominative'!A99</f>
        <v>0</v>
      </c>
      <c r="B96" s="56" t="str">
        <f>IF(A96&gt;0,'Liste Nominative'!B99,"")</f>
        <v/>
      </c>
      <c r="C96" s="56" t="str">
        <f>IF(A96&gt;0,'Liste Nominative'!C99,"")</f>
        <v/>
      </c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140" t="str">
        <f t="shared" si="2"/>
        <v/>
      </c>
      <c r="P96" s="138" t="str">
        <f t="shared" si="3"/>
        <v/>
      </c>
      <c r="Q96" s="56"/>
      <c r="R96" s="133"/>
    </row>
    <row r="97" spans="1:18" s="58" customFormat="1" ht="18.899999999999999" customHeight="1">
      <c r="A97" s="131">
        <f>'Liste Nominative'!A100</f>
        <v>0</v>
      </c>
      <c r="B97" s="56" t="str">
        <f>IF(A97&gt;0,'Liste Nominative'!B100,"")</f>
        <v/>
      </c>
      <c r="C97" s="56" t="str">
        <f>IF(A97&gt;0,'Liste Nominative'!C100,"")</f>
        <v/>
      </c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140" t="str">
        <f t="shared" si="2"/>
        <v/>
      </c>
      <c r="P97" s="138" t="str">
        <f t="shared" si="3"/>
        <v/>
      </c>
      <c r="Q97" s="56"/>
      <c r="R97" s="133"/>
    </row>
    <row r="98" spans="1:18" s="58" customFormat="1" ht="18.899999999999999" customHeight="1">
      <c r="A98" s="131">
        <f>'Liste Nominative'!A101</f>
        <v>0</v>
      </c>
      <c r="B98" s="56" t="str">
        <f>IF(A98&gt;0,'Liste Nominative'!B101,"")</f>
        <v/>
      </c>
      <c r="C98" s="56" t="str">
        <f>IF(A98&gt;0,'Liste Nominative'!C101,"")</f>
        <v/>
      </c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140" t="str">
        <f t="shared" si="2"/>
        <v/>
      </c>
      <c r="P98" s="138" t="str">
        <f t="shared" si="3"/>
        <v/>
      </c>
      <c r="Q98" s="56"/>
      <c r="R98" s="133"/>
    </row>
    <row r="99" spans="1:18" s="58" customFormat="1" ht="18.899999999999999" customHeight="1">
      <c r="A99" s="131">
        <f>'Liste Nominative'!A102</f>
        <v>0</v>
      </c>
      <c r="B99" s="56" t="str">
        <f>IF(A99&gt;0,'Liste Nominative'!B102,"")</f>
        <v/>
      </c>
      <c r="C99" s="56" t="str">
        <f>IF(A99&gt;0,'Liste Nominative'!C102,"")</f>
        <v/>
      </c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140" t="str">
        <f t="shared" si="2"/>
        <v/>
      </c>
      <c r="P99" s="138" t="str">
        <f t="shared" si="3"/>
        <v/>
      </c>
      <c r="Q99" s="56"/>
      <c r="R99" s="133"/>
    </row>
    <row r="100" spans="1:18" s="58" customFormat="1" ht="18.899999999999999" customHeight="1">
      <c r="A100" s="131">
        <f>'Liste Nominative'!A103</f>
        <v>0</v>
      </c>
      <c r="B100" s="56" t="str">
        <f>IF(A100&gt;0,'Liste Nominative'!B103,"")</f>
        <v/>
      </c>
      <c r="C100" s="56" t="str">
        <f>IF(A100&gt;0,'Liste Nominative'!C103,"")</f>
        <v/>
      </c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140" t="str">
        <f t="shared" si="2"/>
        <v/>
      </c>
      <c r="P100" s="138" t="str">
        <f t="shared" si="3"/>
        <v/>
      </c>
      <c r="Q100" s="56"/>
      <c r="R100" s="133"/>
    </row>
    <row r="101" spans="1:18" s="58" customFormat="1" ht="18.899999999999999" customHeight="1">
      <c r="A101" s="131">
        <f>'Liste Nominative'!A104</f>
        <v>0</v>
      </c>
      <c r="B101" s="56" t="str">
        <f>IF(A101&gt;0,'Liste Nominative'!B104,"")</f>
        <v/>
      </c>
      <c r="C101" s="56" t="str">
        <f>IF(A101&gt;0,'Liste Nominative'!C104,"")</f>
        <v/>
      </c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140" t="str">
        <f t="shared" si="2"/>
        <v/>
      </c>
      <c r="P101" s="138" t="str">
        <f t="shared" si="3"/>
        <v/>
      </c>
      <c r="Q101" s="56"/>
      <c r="R101" s="133"/>
    </row>
    <row r="102" spans="1:18" s="58" customFormat="1" ht="18.899999999999999" customHeight="1">
      <c r="A102" s="131">
        <f>'Liste Nominative'!A105</f>
        <v>0</v>
      </c>
      <c r="B102" s="56" t="str">
        <f>IF(A102&gt;0,'Liste Nominative'!B105,"")</f>
        <v/>
      </c>
      <c r="C102" s="56" t="str">
        <f>IF(A102&gt;0,'Liste Nominative'!C105,"")</f>
        <v/>
      </c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140" t="str">
        <f t="shared" si="2"/>
        <v/>
      </c>
      <c r="P102" s="138" t="str">
        <f t="shared" si="3"/>
        <v/>
      </c>
      <c r="Q102" s="56"/>
      <c r="R102" s="133"/>
    </row>
    <row r="103" spans="1:18" s="58" customFormat="1" ht="18.899999999999999" customHeight="1">
      <c r="A103" s="131">
        <f>'Liste Nominative'!A106</f>
        <v>0</v>
      </c>
      <c r="B103" s="56" t="str">
        <f>IF(A103&gt;0,'Liste Nominative'!B106,"")</f>
        <v/>
      </c>
      <c r="C103" s="56" t="str">
        <f>IF(A103&gt;0,'Liste Nominative'!C106,"")</f>
        <v/>
      </c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140" t="str">
        <f t="shared" si="2"/>
        <v/>
      </c>
      <c r="P103" s="138" t="str">
        <f t="shared" si="3"/>
        <v/>
      </c>
      <c r="Q103" s="56"/>
      <c r="R103" s="133"/>
    </row>
    <row r="104" spans="1:18" s="58" customFormat="1" ht="18.899999999999999" customHeight="1">
      <c r="A104" s="131">
        <f>'Liste Nominative'!A107</f>
        <v>0</v>
      </c>
      <c r="B104" s="56" t="str">
        <f>IF(A104&gt;0,'Liste Nominative'!B107,"")</f>
        <v/>
      </c>
      <c r="C104" s="56" t="str">
        <f>IF(A104&gt;0,'Liste Nominative'!C107,"")</f>
        <v/>
      </c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140" t="str">
        <f t="shared" si="2"/>
        <v/>
      </c>
      <c r="P104" s="138" t="str">
        <f t="shared" si="3"/>
        <v/>
      </c>
      <c r="Q104" s="56"/>
      <c r="R104" s="133"/>
    </row>
    <row r="105" spans="1:18" s="58" customFormat="1" ht="18.899999999999999" customHeight="1">
      <c r="A105" s="131">
        <f>'Liste Nominative'!A108</f>
        <v>0</v>
      </c>
      <c r="B105" s="56" t="str">
        <f>IF(A105&gt;0,'Liste Nominative'!B108,"")</f>
        <v/>
      </c>
      <c r="C105" s="56" t="str">
        <f>IF(A105&gt;0,'Liste Nominative'!C108,"")</f>
        <v/>
      </c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140" t="str">
        <f t="shared" si="2"/>
        <v/>
      </c>
      <c r="P105" s="138" t="str">
        <f t="shared" si="3"/>
        <v/>
      </c>
      <c r="Q105" s="56"/>
      <c r="R105" s="133"/>
    </row>
    <row r="106" spans="1:18" s="58" customFormat="1" ht="18.899999999999999" customHeight="1">
      <c r="A106" s="131">
        <f>'Liste Nominative'!A109</f>
        <v>0</v>
      </c>
      <c r="B106" s="56" t="str">
        <f>IF(A106&gt;0,'Liste Nominative'!B109,"")</f>
        <v/>
      </c>
      <c r="C106" s="56" t="str">
        <f>IF(A106&gt;0,'Liste Nominative'!C109,"")</f>
        <v/>
      </c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140" t="str">
        <f t="shared" si="2"/>
        <v/>
      </c>
      <c r="P106" s="138" t="str">
        <f t="shared" si="3"/>
        <v/>
      </c>
      <c r="Q106" s="56"/>
      <c r="R106" s="133"/>
    </row>
    <row r="107" spans="1:18" s="58" customFormat="1" ht="18.899999999999999" customHeight="1">
      <c r="A107" s="131">
        <f>'Liste Nominative'!A110</f>
        <v>0</v>
      </c>
      <c r="B107" s="56" t="str">
        <f>IF(A107&gt;0,'Liste Nominative'!B110,"")</f>
        <v/>
      </c>
      <c r="C107" s="56" t="str">
        <f>IF(A107&gt;0,'Liste Nominative'!C110,"")</f>
        <v/>
      </c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140" t="str">
        <f t="shared" si="2"/>
        <v/>
      </c>
      <c r="P107" s="138" t="str">
        <f t="shared" si="3"/>
        <v/>
      </c>
      <c r="Q107" s="56"/>
      <c r="R107" s="133"/>
    </row>
    <row r="108" spans="1:18" s="58" customFormat="1" ht="18.899999999999999" customHeight="1">
      <c r="A108" s="131">
        <f>'Liste Nominative'!A111</f>
        <v>0</v>
      </c>
      <c r="B108" s="56" t="str">
        <f>IF(A108&gt;0,'Liste Nominative'!B111,"")</f>
        <v/>
      </c>
      <c r="C108" s="56" t="str">
        <f>IF(A108&gt;0,'Liste Nominative'!C111,"")</f>
        <v/>
      </c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140" t="str">
        <f t="shared" si="2"/>
        <v/>
      </c>
      <c r="P108" s="138" t="str">
        <f t="shared" si="3"/>
        <v/>
      </c>
      <c r="Q108" s="56"/>
      <c r="R108" s="133"/>
    </row>
    <row r="109" spans="1:18" s="58" customFormat="1" ht="18.899999999999999" customHeight="1">
      <c r="A109" s="131">
        <f>'Liste Nominative'!A112</f>
        <v>0</v>
      </c>
      <c r="B109" s="56" t="str">
        <f>IF(A109&gt;0,'Liste Nominative'!B112,"")</f>
        <v/>
      </c>
      <c r="C109" s="56" t="str">
        <f>IF(A109&gt;0,'Liste Nominative'!C112,"")</f>
        <v/>
      </c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140" t="str">
        <f t="shared" si="2"/>
        <v/>
      </c>
      <c r="P109" s="138" t="str">
        <f t="shared" si="3"/>
        <v/>
      </c>
      <c r="Q109" s="56"/>
      <c r="R109" s="133"/>
    </row>
    <row r="110" spans="1:18" s="58" customFormat="1" ht="18.899999999999999" customHeight="1">
      <c r="A110" s="131">
        <f>'Liste Nominative'!A113</f>
        <v>0</v>
      </c>
      <c r="B110" s="56" t="str">
        <f>IF(A110&gt;0,'Liste Nominative'!B113,"")</f>
        <v/>
      </c>
      <c r="C110" s="56" t="str">
        <f>IF(A110&gt;0,'Liste Nominative'!C113,"")</f>
        <v/>
      </c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140" t="str">
        <f t="shared" si="2"/>
        <v/>
      </c>
      <c r="P110" s="138" t="str">
        <f t="shared" si="3"/>
        <v/>
      </c>
      <c r="Q110" s="56"/>
      <c r="R110" s="133"/>
    </row>
    <row r="111" spans="1:18" s="58" customFormat="1" ht="18.899999999999999" customHeight="1">
      <c r="A111" s="131">
        <f>'Liste Nominative'!A114</f>
        <v>0</v>
      </c>
      <c r="B111" s="56" t="str">
        <f>IF(A111&gt;0,'Liste Nominative'!B114,"")</f>
        <v/>
      </c>
      <c r="C111" s="56" t="str">
        <f>IF(A111&gt;0,'Liste Nominative'!C114,"")</f>
        <v/>
      </c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140" t="str">
        <f t="shared" si="2"/>
        <v/>
      </c>
      <c r="P111" s="138" t="str">
        <f t="shared" si="3"/>
        <v/>
      </c>
      <c r="Q111" s="56"/>
      <c r="R111" s="133"/>
    </row>
    <row r="112" spans="1:18" s="58" customFormat="1" ht="18.899999999999999" customHeight="1">
      <c r="A112" s="131">
        <f>'Liste Nominative'!A115</f>
        <v>0</v>
      </c>
      <c r="B112" s="56" t="str">
        <f>IF(A112&gt;0,'Liste Nominative'!B115,"")</f>
        <v/>
      </c>
      <c r="C112" s="56" t="str">
        <f>IF(A112&gt;0,'Liste Nominative'!C115,"")</f>
        <v/>
      </c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140" t="str">
        <f t="shared" si="2"/>
        <v/>
      </c>
      <c r="P112" s="138" t="str">
        <f t="shared" si="3"/>
        <v/>
      </c>
      <c r="Q112" s="56"/>
      <c r="R112" s="133"/>
    </row>
    <row r="113" spans="1:18" s="58" customFormat="1" ht="18.899999999999999" customHeight="1">
      <c r="A113" s="131">
        <f>'Liste Nominative'!A116</f>
        <v>0</v>
      </c>
      <c r="B113" s="56" t="str">
        <f>IF(A113&gt;0,'Liste Nominative'!B116,"")</f>
        <v/>
      </c>
      <c r="C113" s="56" t="str">
        <f>IF(A113&gt;0,'Liste Nominative'!C116,"")</f>
        <v/>
      </c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140" t="str">
        <f t="shared" si="2"/>
        <v/>
      </c>
      <c r="P113" s="138" t="str">
        <f t="shared" si="3"/>
        <v/>
      </c>
      <c r="Q113" s="56"/>
      <c r="R113" s="133"/>
    </row>
    <row r="114" spans="1:18" s="58" customFormat="1" ht="18.899999999999999" customHeight="1">
      <c r="A114" s="131">
        <f>'Liste Nominative'!A117</f>
        <v>0</v>
      </c>
      <c r="B114" s="56" t="str">
        <f>IF(A114&gt;0,'Liste Nominative'!B117,"")</f>
        <v/>
      </c>
      <c r="C114" s="56" t="str">
        <f>IF(A114&gt;0,'Liste Nominative'!C117,"")</f>
        <v/>
      </c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140" t="str">
        <f t="shared" si="2"/>
        <v/>
      </c>
      <c r="P114" s="138" t="str">
        <f t="shared" si="3"/>
        <v/>
      </c>
      <c r="Q114" s="56"/>
      <c r="R114" s="133"/>
    </row>
    <row r="115" spans="1:18" s="58" customFormat="1" ht="18.899999999999999" customHeight="1">
      <c r="A115" s="131">
        <f>'Liste Nominative'!A118</f>
        <v>0</v>
      </c>
      <c r="B115" s="56" t="str">
        <f>IF(A115&gt;0,'Liste Nominative'!B118,"")</f>
        <v/>
      </c>
      <c r="C115" s="56" t="str">
        <f>IF(A115&gt;0,'Liste Nominative'!C118,"")</f>
        <v/>
      </c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140" t="str">
        <f t="shared" si="2"/>
        <v/>
      </c>
      <c r="P115" s="138" t="str">
        <f t="shared" si="3"/>
        <v/>
      </c>
      <c r="Q115" s="56"/>
      <c r="R115" s="133"/>
    </row>
    <row r="116" spans="1:18" s="58" customFormat="1" ht="18.899999999999999" customHeight="1">
      <c r="A116" s="131">
        <f>'Liste Nominative'!A119</f>
        <v>0</v>
      </c>
      <c r="B116" s="56" t="str">
        <f>IF(A116&gt;0,'Liste Nominative'!B119,"")</f>
        <v/>
      </c>
      <c r="C116" s="56" t="str">
        <f>IF(A116&gt;0,'Liste Nominative'!C119,"")</f>
        <v/>
      </c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140" t="str">
        <f t="shared" si="2"/>
        <v/>
      </c>
      <c r="P116" s="138" t="str">
        <f t="shared" si="3"/>
        <v/>
      </c>
      <c r="Q116" s="56"/>
      <c r="R116" s="133"/>
    </row>
    <row r="117" spans="1:18" s="58" customFormat="1" ht="18.899999999999999" customHeight="1">
      <c r="A117" s="131">
        <f>'Liste Nominative'!A120</f>
        <v>0</v>
      </c>
      <c r="B117" s="56" t="str">
        <f>IF(A117&gt;0,'Liste Nominative'!B120,"")</f>
        <v/>
      </c>
      <c r="C117" s="56" t="str">
        <f>IF(A117&gt;0,'Liste Nominative'!C120,"")</f>
        <v/>
      </c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140" t="str">
        <f t="shared" si="2"/>
        <v/>
      </c>
      <c r="P117" s="138" t="str">
        <f t="shared" si="3"/>
        <v/>
      </c>
      <c r="Q117" s="56"/>
      <c r="R117" s="133"/>
    </row>
    <row r="118" spans="1:18" s="58" customFormat="1" ht="18.899999999999999" customHeight="1">
      <c r="A118" s="131">
        <f>'Liste Nominative'!A121</f>
        <v>0</v>
      </c>
      <c r="B118" s="56" t="str">
        <f>IF(A118&gt;0,'Liste Nominative'!B121,"")</f>
        <v/>
      </c>
      <c r="C118" s="56" t="str">
        <f>IF(A118&gt;0,'Liste Nominative'!C121,"")</f>
        <v/>
      </c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140" t="str">
        <f t="shared" si="2"/>
        <v/>
      </c>
      <c r="P118" s="138" t="str">
        <f t="shared" si="3"/>
        <v/>
      </c>
      <c r="Q118" s="56"/>
      <c r="R118" s="133"/>
    </row>
    <row r="119" spans="1:18" s="58" customFormat="1" ht="18.899999999999999" customHeight="1">
      <c r="A119" s="131">
        <f>'Liste Nominative'!A122</f>
        <v>0</v>
      </c>
      <c r="B119" s="56" t="str">
        <f>IF(A119&gt;0,'Liste Nominative'!B122,"")</f>
        <v/>
      </c>
      <c r="C119" s="56" t="str">
        <f>IF(A119&gt;0,'Liste Nominative'!C122,"")</f>
        <v/>
      </c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140" t="str">
        <f t="shared" si="2"/>
        <v/>
      </c>
      <c r="P119" s="138" t="str">
        <f t="shared" si="3"/>
        <v/>
      </c>
      <c r="Q119" s="56"/>
      <c r="R119" s="133"/>
    </row>
    <row r="120" spans="1:18" s="58" customFormat="1" ht="18.899999999999999" customHeight="1">
      <c r="A120" s="131">
        <f>'Liste Nominative'!A123</f>
        <v>0</v>
      </c>
      <c r="B120" s="56" t="str">
        <f>IF(A120&gt;0,'Liste Nominative'!B123,"")</f>
        <v/>
      </c>
      <c r="C120" s="56" t="str">
        <f>IF(A120&gt;0,'Liste Nominative'!C123,"")</f>
        <v/>
      </c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140" t="str">
        <f t="shared" si="2"/>
        <v/>
      </c>
      <c r="P120" s="138" t="str">
        <f t="shared" si="3"/>
        <v/>
      </c>
      <c r="Q120" s="56"/>
      <c r="R120" s="133"/>
    </row>
    <row r="121" spans="1:18" s="58" customFormat="1" ht="18.899999999999999" customHeight="1">
      <c r="A121" s="131">
        <f>'Liste Nominative'!A124</f>
        <v>0</v>
      </c>
      <c r="B121" s="56" t="str">
        <f>IF(A121&gt;0,'Liste Nominative'!B124,"")</f>
        <v/>
      </c>
      <c r="C121" s="56" t="str">
        <f>IF(A121&gt;0,'Liste Nominative'!C124,"")</f>
        <v/>
      </c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140" t="str">
        <f t="shared" si="2"/>
        <v/>
      </c>
      <c r="P121" s="138" t="str">
        <f t="shared" si="3"/>
        <v/>
      </c>
      <c r="Q121" s="56"/>
      <c r="R121" s="133"/>
    </row>
    <row r="122" spans="1:18" s="58" customFormat="1" ht="18.899999999999999" customHeight="1">
      <c r="A122" s="131">
        <f>'Liste Nominative'!A125</f>
        <v>0</v>
      </c>
      <c r="B122" s="56" t="str">
        <f>IF(A122&gt;0,'Liste Nominative'!B125,"")</f>
        <v/>
      </c>
      <c r="C122" s="56" t="str">
        <f>IF(A122&gt;0,'Liste Nominative'!C125,"")</f>
        <v/>
      </c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140" t="str">
        <f t="shared" si="2"/>
        <v/>
      </c>
      <c r="P122" s="138" t="str">
        <f t="shared" si="3"/>
        <v/>
      </c>
      <c r="Q122" s="56"/>
      <c r="R122" s="133"/>
    </row>
    <row r="123" spans="1:18" s="58" customFormat="1" ht="18.899999999999999" customHeight="1">
      <c r="A123" s="131">
        <f>'Liste Nominative'!A126</f>
        <v>0</v>
      </c>
      <c r="B123" s="56" t="str">
        <f>IF(A123&gt;0,'Liste Nominative'!B126,"")</f>
        <v/>
      </c>
      <c r="C123" s="56" t="str">
        <f>IF(A123&gt;0,'Liste Nominative'!C126,"")</f>
        <v/>
      </c>
      <c r="D123" s="56"/>
      <c r="E123" s="56"/>
      <c r="F123" s="56"/>
      <c r="G123" s="56"/>
      <c r="H123" s="56"/>
      <c r="I123" s="56"/>
      <c r="J123" s="56"/>
      <c r="K123" s="67"/>
      <c r="L123" s="67"/>
      <c r="M123" s="67"/>
      <c r="N123" s="67"/>
      <c r="O123" s="140" t="str">
        <f t="shared" si="2"/>
        <v/>
      </c>
      <c r="P123" s="138" t="str">
        <f t="shared" si="3"/>
        <v/>
      </c>
      <c r="Q123" s="56"/>
      <c r="R123" s="133"/>
    </row>
    <row r="124" spans="1:18" s="58" customFormat="1" ht="18.899999999999999" customHeight="1">
      <c r="A124" s="131">
        <f>'Liste Nominative'!A127</f>
        <v>0</v>
      </c>
      <c r="B124" s="56" t="str">
        <f>IF(A124&gt;0,'Liste Nominative'!B127,"")</f>
        <v/>
      </c>
      <c r="C124" s="56" t="str">
        <f>IF(A124&gt;0,'Liste Nominative'!C127,"")</f>
        <v/>
      </c>
      <c r="D124" s="56"/>
      <c r="E124" s="56"/>
      <c r="F124" s="56"/>
      <c r="G124" s="56"/>
      <c r="H124" s="56"/>
      <c r="I124" s="56"/>
      <c r="J124" s="56"/>
      <c r="K124" s="67"/>
      <c r="L124" s="67"/>
      <c r="M124" s="67"/>
      <c r="N124" s="67"/>
      <c r="O124" s="140" t="str">
        <f t="shared" si="2"/>
        <v/>
      </c>
      <c r="P124" s="138" t="str">
        <f t="shared" si="3"/>
        <v/>
      </c>
      <c r="Q124" s="56"/>
      <c r="R124" s="133"/>
    </row>
    <row r="125" spans="1:18" s="58" customFormat="1" ht="18.899999999999999" customHeight="1">
      <c r="A125" s="131">
        <f>'Liste Nominative'!A128</f>
        <v>0</v>
      </c>
      <c r="B125" s="56" t="str">
        <f>IF(A125&gt;0,'Liste Nominative'!B128,"")</f>
        <v/>
      </c>
      <c r="C125" s="56" t="str">
        <f>IF(A125&gt;0,'Liste Nominative'!C128,"")</f>
        <v/>
      </c>
      <c r="D125" s="56"/>
      <c r="E125" s="56"/>
      <c r="F125" s="56"/>
      <c r="G125" s="56"/>
      <c r="H125" s="56"/>
      <c r="I125" s="56"/>
      <c r="J125" s="56"/>
      <c r="K125" s="67"/>
      <c r="L125" s="67"/>
      <c r="M125" s="67"/>
      <c r="N125" s="67"/>
      <c r="O125" s="140" t="str">
        <f t="shared" si="2"/>
        <v/>
      </c>
      <c r="P125" s="138" t="str">
        <f t="shared" si="3"/>
        <v/>
      </c>
      <c r="Q125" s="56"/>
      <c r="R125" s="133"/>
    </row>
    <row r="126" spans="1:18" s="58" customFormat="1" ht="18.899999999999999" customHeight="1">
      <c r="A126" s="131">
        <f>'Liste Nominative'!A129</f>
        <v>0</v>
      </c>
      <c r="B126" s="56" t="str">
        <f>IF(A126&gt;0,'Liste Nominative'!B129,"")</f>
        <v/>
      </c>
      <c r="C126" s="56" t="str">
        <f>IF(A126&gt;0,'Liste Nominative'!C129,"")</f>
        <v/>
      </c>
      <c r="D126" s="56"/>
      <c r="E126" s="56"/>
      <c r="F126" s="56"/>
      <c r="G126" s="56"/>
      <c r="H126" s="56"/>
      <c r="I126" s="56"/>
      <c r="J126" s="56"/>
      <c r="K126" s="67"/>
      <c r="L126" s="67"/>
      <c r="M126" s="67"/>
      <c r="N126" s="67"/>
      <c r="O126" s="140" t="str">
        <f t="shared" si="2"/>
        <v/>
      </c>
      <c r="P126" s="138" t="str">
        <f t="shared" si="3"/>
        <v/>
      </c>
      <c r="Q126" s="56"/>
      <c r="R126" s="133"/>
    </row>
    <row r="127" spans="1:18" s="58" customFormat="1" ht="18.899999999999999" customHeight="1">
      <c r="A127" s="131">
        <f>'Liste Nominative'!A130</f>
        <v>0</v>
      </c>
      <c r="B127" s="56" t="str">
        <f>IF(A127&gt;0,'Liste Nominative'!B130,"")</f>
        <v/>
      </c>
      <c r="C127" s="56" t="str">
        <f>IF(A127&gt;0,'Liste Nominative'!C130,"")</f>
        <v/>
      </c>
      <c r="D127" s="56"/>
      <c r="E127" s="56"/>
      <c r="F127" s="56"/>
      <c r="G127" s="56"/>
      <c r="H127" s="56"/>
      <c r="I127" s="56"/>
      <c r="J127" s="56"/>
      <c r="K127" s="67"/>
      <c r="L127" s="67"/>
      <c r="M127" s="67"/>
      <c r="N127" s="67"/>
      <c r="O127" s="140" t="str">
        <f t="shared" si="2"/>
        <v/>
      </c>
      <c r="P127" s="138" t="str">
        <f t="shared" si="3"/>
        <v/>
      </c>
      <c r="Q127" s="56"/>
      <c r="R127" s="133"/>
    </row>
    <row r="128" spans="1:18" s="58" customFormat="1" ht="18.899999999999999" customHeight="1">
      <c r="A128" s="131">
        <f>'Liste Nominative'!A131</f>
        <v>0</v>
      </c>
      <c r="B128" s="56" t="str">
        <f>IF(A128&gt;0,'Liste Nominative'!B131,"")</f>
        <v/>
      </c>
      <c r="C128" s="56" t="str">
        <f>IF(A128&gt;0,'Liste Nominative'!C131,"")</f>
        <v/>
      </c>
      <c r="D128" s="56"/>
      <c r="E128" s="56"/>
      <c r="F128" s="56"/>
      <c r="G128" s="56"/>
      <c r="H128" s="56"/>
      <c r="I128" s="56"/>
      <c r="J128" s="56"/>
      <c r="K128" s="67"/>
      <c r="L128" s="67"/>
      <c r="M128" s="67"/>
      <c r="N128" s="67"/>
      <c r="O128" s="140" t="str">
        <f t="shared" si="2"/>
        <v/>
      </c>
      <c r="P128" s="138" t="str">
        <f t="shared" si="3"/>
        <v/>
      </c>
      <c r="Q128" s="56"/>
      <c r="R128" s="133"/>
    </row>
    <row r="129" spans="1:18" s="58" customFormat="1" ht="18.899999999999999" customHeight="1">
      <c r="A129" s="131">
        <f>'Liste Nominative'!A132</f>
        <v>0</v>
      </c>
      <c r="B129" s="56" t="str">
        <f>IF(A129&gt;0,'Liste Nominative'!B132,"")</f>
        <v/>
      </c>
      <c r="C129" s="56" t="str">
        <f>IF(A129&gt;0,'Liste Nominative'!C132,"")</f>
        <v/>
      </c>
      <c r="D129" s="56"/>
      <c r="E129" s="56"/>
      <c r="F129" s="56"/>
      <c r="G129" s="56"/>
      <c r="H129" s="56"/>
      <c r="I129" s="56"/>
      <c r="J129" s="56"/>
      <c r="K129" s="67"/>
      <c r="L129" s="67"/>
      <c r="M129" s="67"/>
      <c r="N129" s="67"/>
      <c r="O129" s="140" t="str">
        <f t="shared" si="2"/>
        <v/>
      </c>
      <c r="P129" s="138" t="str">
        <f t="shared" si="3"/>
        <v/>
      </c>
      <c r="Q129" s="56"/>
      <c r="R129" s="133"/>
    </row>
    <row r="130" spans="1:18" s="58" customFormat="1" ht="18.899999999999999" customHeight="1">
      <c r="A130" s="131">
        <f>'Liste Nominative'!A133</f>
        <v>0</v>
      </c>
      <c r="B130" s="56" t="str">
        <f>IF(A130&gt;0,'Liste Nominative'!B133,"")</f>
        <v/>
      </c>
      <c r="C130" s="56" t="str">
        <f>IF(A130&gt;0,'Liste Nominative'!C133,"")</f>
        <v/>
      </c>
      <c r="D130" s="56"/>
      <c r="E130" s="56"/>
      <c r="F130" s="56"/>
      <c r="G130" s="56"/>
      <c r="H130" s="56"/>
      <c r="I130" s="56"/>
      <c r="J130" s="56"/>
      <c r="K130" s="67"/>
      <c r="L130" s="67"/>
      <c r="M130" s="67"/>
      <c r="N130" s="67"/>
      <c r="O130" s="140" t="str">
        <f t="shared" si="2"/>
        <v/>
      </c>
      <c r="P130" s="138" t="str">
        <f t="shared" si="3"/>
        <v/>
      </c>
      <c r="Q130" s="56"/>
      <c r="R130" s="133"/>
    </row>
    <row r="131" spans="1:18" s="58" customFormat="1" ht="18.899999999999999" customHeight="1">
      <c r="A131" s="131">
        <f>'Liste Nominative'!A134</f>
        <v>0</v>
      </c>
      <c r="B131" s="56" t="str">
        <f>IF(A131&gt;0,'Liste Nominative'!B134,"")</f>
        <v/>
      </c>
      <c r="C131" s="56" t="str">
        <f>IF(A131&gt;0,'Liste Nominative'!C134,"")</f>
        <v/>
      </c>
      <c r="D131" s="56"/>
      <c r="E131" s="56"/>
      <c r="F131" s="56"/>
      <c r="G131" s="56"/>
      <c r="H131" s="56"/>
      <c r="I131" s="56"/>
      <c r="J131" s="56"/>
      <c r="K131" s="67"/>
      <c r="L131" s="67"/>
      <c r="M131" s="67"/>
      <c r="N131" s="67"/>
      <c r="O131" s="140" t="str">
        <f t="shared" si="2"/>
        <v/>
      </c>
      <c r="P131" s="138" t="str">
        <f t="shared" si="3"/>
        <v/>
      </c>
      <c r="Q131" s="56"/>
      <c r="R131" s="133"/>
    </row>
    <row r="132" spans="1:18" s="58" customFormat="1" ht="18.899999999999999" customHeight="1">
      <c r="A132" s="131">
        <f>'Liste Nominative'!A135</f>
        <v>0</v>
      </c>
      <c r="B132" s="56" t="str">
        <f>IF(A132&gt;0,'Liste Nominative'!B135,"")</f>
        <v/>
      </c>
      <c r="C132" s="56" t="str">
        <f>IF(A132&gt;0,'Liste Nominative'!C135,"")</f>
        <v/>
      </c>
      <c r="D132" s="56"/>
      <c r="E132" s="56"/>
      <c r="F132" s="56"/>
      <c r="G132" s="56"/>
      <c r="H132" s="56"/>
      <c r="I132" s="56"/>
      <c r="J132" s="56"/>
      <c r="K132" s="67"/>
      <c r="L132" s="67"/>
      <c r="M132" s="67"/>
      <c r="N132" s="67"/>
      <c r="O132" s="140" t="str">
        <f t="shared" si="2"/>
        <v/>
      </c>
      <c r="P132" s="138" t="str">
        <f t="shared" si="3"/>
        <v/>
      </c>
      <c r="Q132" s="56"/>
      <c r="R132" s="133"/>
    </row>
    <row r="133" spans="1:18" s="58" customFormat="1" ht="18.899999999999999" customHeight="1">
      <c r="A133" s="131">
        <f>'Liste Nominative'!A136</f>
        <v>0</v>
      </c>
      <c r="B133" s="56" t="str">
        <f>IF(A133&gt;0,'Liste Nominative'!B136,"")</f>
        <v/>
      </c>
      <c r="C133" s="56" t="str">
        <f>IF(A133&gt;0,'Liste Nominative'!C136,"")</f>
        <v/>
      </c>
      <c r="D133" s="56"/>
      <c r="E133" s="56"/>
      <c r="F133" s="56"/>
      <c r="G133" s="56"/>
      <c r="H133" s="56"/>
      <c r="I133" s="56"/>
      <c r="J133" s="56"/>
      <c r="K133" s="67"/>
      <c r="L133" s="67"/>
      <c r="M133" s="67"/>
      <c r="N133" s="67"/>
      <c r="O133" s="140" t="str">
        <f t="shared" si="2"/>
        <v/>
      </c>
      <c r="P133" s="138" t="str">
        <f t="shared" si="3"/>
        <v/>
      </c>
      <c r="Q133" s="56"/>
      <c r="R133" s="133"/>
    </row>
    <row r="134" spans="1:18" s="58" customFormat="1" ht="18.899999999999999" customHeight="1">
      <c r="A134" s="131">
        <f>'Liste Nominative'!A137</f>
        <v>0</v>
      </c>
      <c r="B134" s="56" t="str">
        <f>IF(A134&gt;0,'Liste Nominative'!B137,"")</f>
        <v/>
      </c>
      <c r="C134" s="56" t="str">
        <f>IF(A134&gt;0,'Liste Nominative'!C137,"")</f>
        <v/>
      </c>
      <c r="D134" s="56"/>
      <c r="E134" s="56"/>
      <c r="F134" s="56"/>
      <c r="G134" s="56"/>
      <c r="H134" s="56"/>
      <c r="I134" s="56"/>
      <c r="J134" s="56"/>
      <c r="K134" s="67"/>
      <c r="L134" s="67"/>
      <c r="M134" s="67"/>
      <c r="N134" s="67"/>
      <c r="O134" s="140" t="str">
        <f t="shared" si="2"/>
        <v/>
      </c>
      <c r="P134" s="138" t="str">
        <f t="shared" si="3"/>
        <v/>
      </c>
      <c r="Q134" s="56"/>
      <c r="R134" s="133"/>
    </row>
    <row r="135" spans="1:18" s="58" customFormat="1" ht="18.899999999999999" customHeight="1">
      <c r="A135" s="131">
        <f>'Liste Nominative'!A138</f>
        <v>0</v>
      </c>
      <c r="B135" s="56" t="str">
        <f>IF(A135&gt;0,'Liste Nominative'!B138,"")</f>
        <v/>
      </c>
      <c r="C135" s="56" t="str">
        <f>IF(A135&gt;0,'Liste Nominative'!C138,"")</f>
        <v/>
      </c>
      <c r="D135" s="56"/>
      <c r="E135" s="56"/>
      <c r="F135" s="56"/>
      <c r="G135" s="56"/>
      <c r="H135" s="56"/>
      <c r="I135" s="56"/>
      <c r="J135" s="56"/>
      <c r="K135" s="67"/>
      <c r="L135" s="67"/>
      <c r="M135" s="67"/>
      <c r="N135" s="67"/>
      <c r="O135" s="140" t="str">
        <f t="shared" si="2"/>
        <v/>
      </c>
      <c r="P135" s="138" t="str">
        <f t="shared" si="3"/>
        <v/>
      </c>
      <c r="Q135" s="56"/>
      <c r="R135" s="133"/>
    </row>
    <row r="136" spans="1:18" s="58" customFormat="1" ht="18.899999999999999" customHeight="1">
      <c r="A136" s="131">
        <f>'Liste Nominative'!A139</f>
        <v>0</v>
      </c>
      <c r="B136" s="56" t="str">
        <f>IF(A136&gt;0,'Liste Nominative'!B139,"")</f>
        <v/>
      </c>
      <c r="C136" s="56" t="str">
        <f>IF(A136&gt;0,'Liste Nominative'!C139,"")</f>
        <v/>
      </c>
      <c r="D136" s="56"/>
      <c r="E136" s="56"/>
      <c r="F136" s="56"/>
      <c r="G136" s="56"/>
      <c r="H136" s="56"/>
      <c r="I136" s="56"/>
      <c r="J136" s="56"/>
      <c r="K136" s="67"/>
      <c r="L136" s="67"/>
      <c r="M136" s="67"/>
      <c r="N136" s="67"/>
      <c r="O136" s="140" t="str">
        <f t="shared" si="2"/>
        <v/>
      </c>
      <c r="P136" s="138" t="str">
        <f t="shared" si="3"/>
        <v/>
      </c>
      <c r="Q136" s="56"/>
      <c r="R136" s="133"/>
    </row>
    <row r="137" spans="1:18" s="58" customFormat="1" ht="18.899999999999999" customHeight="1">
      <c r="A137" s="131">
        <f>'Liste Nominative'!A140</f>
        <v>0</v>
      </c>
      <c r="B137" s="56" t="str">
        <f>IF(A137&gt;0,'Liste Nominative'!B140,"")</f>
        <v/>
      </c>
      <c r="C137" s="56" t="str">
        <f>IF(A137&gt;0,'Liste Nominative'!C140,"")</f>
        <v/>
      </c>
      <c r="D137" s="56"/>
      <c r="E137" s="56"/>
      <c r="F137" s="56"/>
      <c r="G137" s="56"/>
      <c r="H137" s="56"/>
      <c r="I137" s="56"/>
      <c r="J137" s="56"/>
      <c r="K137" s="67"/>
      <c r="L137" s="67"/>
      <c r="M137" s="67"/>
      <c r="N137" s="67"/>
      <c r="O137" s="140" t="str">
        <f t="shared" si="2"/>
        <v/>
      </c>
      <c r="P137" s="138" t="str">
        <f t="shared" si="3"/>
        <v/>
      </c>
      <c r="Q137" s="56"/>
      <c r="R137" s="133"/>
    </row>
    <row r="138" spans="1:18" s="58" customFormat="1" ht="18.899999999999999" customHeight="1">
      <c r="A138" s="131">
        <f>'Liste Nominative'!A141</f>
        <v>0</v>
      </c>
      <c r="B138" s="56" t="str">
        <f>IF(A138&gt;0,'Liste Nominative'!B141,"")</f>
        <v/>
      </c>
      <c r="C138" s="56" t="str">
        <f>IF(A138&gt;0,'Liste Nominative'!C141,"")</f>
        <v/>
      </c>
      <c r="D138" s="56"/>
      <c r="E138" s="56"/>
      <c r="F138" s="56"/>
      <c r="G138" s="56"/>
      <c r="H138" s="56"/>
      <c r="I138" s="56"/>
      <c r="J138" s="56"/>
      <c r="K138" s="67"/>
      <c r="L138" s="67"/>
      <c r="M138" s="67"/>
      <c r="N138" s="67"/>
      <c r="O138" s="140" t="str">
        <f t="shared" si="2"/>
        <v/>
      </c>
      <c r="P138" s="138" t="str">
        <f t="shared" si="3"/>
        <v/>
      </c>
      <c r="Q138" s="56"/>
      <c r="R138" s="133"/>
    </row>
    <row r="139" spans="1:18" s="58" customFormat="1" ht="18.899999999999999" customHeight="1">
      <c r="A139" s="131">
        <f>'Liste Nominative'!A142</f>
        <v>0</v>
      </c>
      <c r="B139" s="56" t="str">
        <f>IF(A139&gt;0,'Liste Nominative'!B142,"")</f>
        <v/>
      </c>
      <c r="C139" s="56" t="str">
        <f>IF(A139&gt;0,'Liste Nominative'!C142,"")</f>
        <v/>
      </c>
      <c r="D139" s="56"/>
      <c r="E139" s="56"/>
      <c r="F139" s="56"/>
      <c r="G139" s="56"/>
      <c r="H139" s="56"/>
      <c r="I139" s="56"/>
      <c r="J139" s="56"/>
      <c r="K139" s="67"/>
      <c r="L139" s="67"/>
      <c r="M139" s="67"/>
      <c r="N139" s="67"/>
      <c r="O139" s="140" t="str">
        <f t="shared" si="2"/>
        <v/>
      </c>
      <c r="P139" s="138" t="str">
        <f t="shared" si="3"/>
        <v/>
      </c>
      <c r="Q139" s="56"/>
      <c r="R139" s="133"/>
    </row>
    <row r="140" spans="1:18" s="58" customFormat="1" ht="18.899999999999999" customHeight="1">
      <c r="A140" s="131">
        <f>'Liste Nominative'!A143</f>
        <v>0</v>
      </c>
      <c r="B140" s="56" t="str">
        <f>IF(A140&gt;0,'Liste Nominative'!B143,"")</f>
        <v/>
      </c>
      <c r="C140" s="56" t="str">
        <f>IF(A140&gt;0,'Liste Nominative'!C143,"")</f>
        <v/>
      </c>
      <c r="D140" s="56"/>
      <c r="E140" s="56"/>
      <c r="F140" s="56"/>
      <c r="G140" s="56"/>
      <c r="H140" s="56"/>
      <c r="I140" s="56"/>
      <c r="J140" s="56"/>
      <c r="K140" s="67"/>
      <c r="L140" s="67"/>
      <c r="M140" s="67"/>
      <c r="N140" s="67"/>
      <c r="O140" s="140" t="str">
        <f t="shared" si="2"/>
        <v/>
      </c>
      <c r="P140" s="138" t="str">
        <f t="shared" si="3"/>
        <v/>
      </c>
      <c r="Q140" s="56"/>
      <c r="R140" s="133"/>
    </row>
    <row r="141" spans="1:18" s="58" customFormat="1" ht="18.899999999999999" customHeight="1">
      <c r="A141" s="131">
        <f>'Liste Nominative'!A144</f>
        <v>0</v>
      </c>
      <c r="B141" s="56" t="str">
        <f>IF(A141&gt;0,'Liste Nominative'!B144,"")</f>
        <v/>
      </c>
      <c r="C141" s="56" t="str">
        <f>IF(A141&gt;0,'Liste Nominative'!C144,"")</f>
        <v/>
      </c>
      <c r="D141" s="56"/>
      <c r="E141" s="56"/>
      <c r="F141" s="56"/>
      <c r="G141" s="56"/>
      <c r="H141" s="56"/>
      <c r="I141" s="56"/>
      <c r="J141" s="56"/>
      <c r="K141" s="67"/>
      <c r="L141" s="67"/>
      <c r="M141" s="67"/>
      <c r="N141" s="67"/>
      <c r="O141" s="140" t="str">
        <f t="shared" ref="O141:O204" si="4">IF(A141&gt;0,SUM(D141:N141),"")</f>
        <v/>
      </c>
      <c r="P141" s="138" t="str">
        <f t="shared" ref="P141:P204" si="5">MoySansZéros("1er")</f>
        <v/>
      </c>
      <c r="Q141" s="56"/>
      <c r="R141" s="133"/>
    </row>
    <row r="142" spans="1:18" s="58" customFormat="1" ht="18.899999999999999" customHeight="1">
      <c r="A142" s="131">
        <f>'Liste Nominative'!A145</f>
        <v>0</v>
      </c>
      <c r="B142" s="56" t="str">
        <f>IF(A142&gt;0,'Liste Nominative'!B145,"")</f>
        <v/>
      </c>
      <c r="C142" s="56" t="str">
        <f>IF(A142&gt;0,'Liste Nominative'!C145,"")</f>
        <v/>
      </c>
      <c r="D142" s="56"/>
      <c r="E142" s="56"/>
      <c r="F142" s="56"/>
      <c r="G142" s="56"/>
      <c r="H142" s="56"/>
      <c r="I142" s="56"/>
      <c r="J142" s="56"/>
      <c r="K142" s="67"/>
      <c r="L142" s="67"/>
      <c r="M142" s="67"/>
      <c r="N142" s="67"/>
      <c r="O142" s="140" t="str">
        <f t="shared" si="4"/>
        <v/>
      </c>
      <c r="P142" s="138" t="str">
        <f t="shared" si="5"/>
        <v/>
      </c>
      <c r="Q142" s="56"/>
      <c r="R142" s="133"/>
    </row>
    <row r="143" spans="1:18" s="58" customFormat="1" ht="18.899999999999999" customHeight="1">
      <c r="A143" s="131">
        <f>'Liste Nominative'!A146</f>
        <v>0</v>
      </c>
      <c r="B143" s="56" t="str">
        <f>IF(A143&gt;0,'Liste Nominative'!B146,"")</f>
        <v/>
      </c>
      <c r="C143" s="56" t="str">
        <f>IF(A143&gt;0,'Liste Nominative'!C146,"")</f>
        <v/>
      </c>
      <c r="D143" s="56"/>
      <c r="E143" s="56"/>
      <c r="F143" s="56"/>
      <c r="G143" s="56"/>
      <c r="H143" s="56"/>
      <c r="I143" s="56"/>
      <c r="J143" s="56"/>
      <c r="K143" s="67"/>
      <c r="L143" s="67"/>
      <c r="M143" s="67"/>
      <c r="N143" s="67"/>
      <c r="O143" s="140" t="str">
        <f t="shared" si="4"/>
        <v/>
      </c>
      <c r="P143" s="138" t="str">
        <f t="shared" si="5"/>
        <v/>
      </c>
      <c r="Q143" s="56"/>
      <c r="R143" s="133"/>
    </row>
    <row r="144" spans="1:18" s="58" customFormat="1" ht="18.899999999999999" customHeight="1">
      <c r="A144" s="131">
        <f>'Liste Nominative'!A147</f>
        <v>0</v>
      </c>
      <c r="B144" s="56" t="str">
        <f>IF(A144&gt;0,'Liste Nominative'!B147,"")</f>
        <v/>
      </c>
      <c r="C144" s="56" t="str">
        <f>IF(A144&gt;0,'Liste Nominative'!C147,"")</f>
        <v/>
      </c>
      <c r="D144" s="56"/>
      <c r="E144" s="56"/>
      <c r="F144" s="56"/>
      <c r="G144" s="56"/>
      <c r="H144" s="56"/>
      <c r="I144" s="56"/>
      <c r="J144" s="56"/>
      <c r="K144" s="67"/>
      <c r="L144" s="67"/>
      <c r="M144" s="67"/>
      <c r="N144" s="67"/>
      <c r="O144" s="140" t="str">
        <f t="shared" si="4"/>
        <v/>
      </c>
      <c r="P144" s="138" t="str">
        <f t="shared" si="5"/>
        <v/>
      </c>
      <c r="Q144" s="56"/>
      <c r="R144" s="133"/>
    </row>
    <row r="145" spans="1:18" s="58" customFormat="1" ht="18.899999999999999" customHeight="1">
      <c r="A145" s="131">
        <f>'Liste Nominative'!A148</f>
        <v>0</v>
      </c>
      <c r="B145" s="56" t="str">
        <f>IF(A145&gt;0,'Liste Nominative'!B148,"")</f>
        <v/>
      </c>
      <c r="C145" s="56" t="str">
        <f>IF(A145&gt;0,'Liste Nominative'!C148,"")</f>
        <v/>
      </c>
      <c r="D145" s="56"/>
      <c r="E145" s="56"/>
      <c r="F145" s="56"/>
      <c r="G145" s="56"/>
      <c r="H145" s="56"/>
      <c r="I145" s="56"/>
      <c r="J145" s="56"/>
      <c r="K145" s="67"/>
      <c r="L145" s="67"/>
      <c r="M145" s="67"/>
      <c r="N145" s="67"/>
      <c r="O145" s="140" t="str">
        <f t="shared" si="4"/>
        <v/>
      </c>
      <c r="P145" s="138" t="str">
        <f t="shared" si="5"/>
        <v/>
      </c>
      <c r="Q145" s="56"/>
      <c r="R145" s="133"/>
    </row>
    <row r="146" spans="1:18" s="58" customFormat="1" ht="18.899999999999999" customHeight="1">
      <c r="A146" s="131">
        <f>'Liste Nominative'!A149</f>
        <v>0</v>
      </c>
      <c r="B146" s="56" t="str">
        <f>IF(A146&gt;0,'Liste Nominative'!B149,"")</f>
        <v/>
      </c>
      <c r="C146" s="56" t="str">
        <f>IF(A146&gt;0,'Liste Nominative'!C149,"")</f>
        <v/>
      </c>
      <c r="D146" s="56"/>
      <c r="E146" s="56"/>
      <c r="F146" s="56"/>
      <c r="G146" s="56"/>
      <c r="H146" s="56"/>
      <c r="I146" s="56"/>
      <c r="J146" s="56"/>
      <c r="K146" s="67"/>
      <c r="L146" s="67"/>
      <c r="M146" s="67"/>
      <c r="N146" s="67"/>
      <c r="O146" s="140" t="str">
        <f t="shared" si="4"/>
        <v/>
      </c>
      <c r="P146" s="138" t="str">
        <f t="shared" si="5"/>
        <v/>
      </c>
      <c r="Q146" s="56"/>
      <c r="R146" s="133"/>
    </row>
    <row r="147" spans="1:18" s="58" customFormat="1" ht="18.899999999999999" customHeight="1">
      <c r="A147" s="131">
        <f>'Liste Nominative'!A150</f>
        <v>0</v>
      </c>
      <c r="B147" s="56" t="str">
        <f>IF(A147&gt;0,'Liste Nominative'!B150,"")</f>
        <v/>
      </c>
      <c r="C147" s="56" t="str">
        <f>IF(A147&gt;0,'Liste Nominative'!C150,"")</f>
        <v/>
      </c>
      <c r="D147" s="56"/>
      <c r="E147" s="56"/>
      <c r="F147" s="56"/>
      <c r="G147" s="56"/>
      <c r="H147" s="56"/>
      <c r="I147" s="56"/>
      <c r="J147" s="56"/>
      <c r="K147" s="67"/>
      <c r="L147" s="67"/>
      <c r="M147" s="67"/>
      <c r="N147" s="67"/>
      <c r="O147" s="140" t="str">
        <f t="shared" si="4"/>
        <v/>
      </c>
      <c r="P147" s="138" t="str">
        <f t="shared" si="5"/>
        <v/>
      </c>
      <c r="Q147" s="56"/>
      <c r="R147" s="133"/>
    </row>
    <row r="148" spans="1:18" s="58" customFormat="1" ht="18.899999999999999" customHeight="1">
      <c r="A148" s="131">
        <f>'Liste Nominative'!A151</f>
        <v>0</v>
      </c>
      <c r="B148" s="56" t="str">
        <f>IF(A148&gt;0,'Liste Nominative'!B151,"")</f>
        <v/>
      </c>
      <c r="C148" s="56" t="str">
        <f>IF(A148&gt;0,'Liste Nominative'!C151,"")</f>
        <v/>
      </c>
      <c r="D148" s="56"/>
      <c r="E148" s="56"/>
      <c r="F148" s="56"/>
      <c r="G148" s="56"/>
      <c r="H148" s="56"/>
      <c r="I148" s="56"/>
      <c r="J148" s="56"/>
      <c r="K148" s="67"/>
      <c r="L148" s="67"/>
      <c r="M148" s="67"/>
      <c r="N148" s="67"/>
      <c r="O148" s="140" t="str">
        <f t="shared" si="4"/>
        <v/>
      </c>
      <c r="P148" s="138" t="str">
        <f t="shared" si="5"/>
        <v/>
      </c>
      <c r="Q148" s="56"/>
      <c r="R148" s="133"/>
    </row>
    <row r="149" spans="1:18" s="58" customFormat="1" ht="18.899999999999999" customHeight="1">
      <c r="A149" s="131">
        <f>'Liste Nominative'!A152</f>
        <v>0</v>
      </c>
      <c r="B149" s="56" t="str">
        <f>IF(A149&gt;0,'Liste Nominative'!B152,"")</f>
        <v/>
      </c>
      <c r="C149" s="56" t="str">
        <f>IF(A149&gt;0,'Liste Nominative'!C152,"")</f>
        <v/>
      </c>
      <c r="D149" s="56"/>
      <c r="E149" s="56"/>
      <c r="F149" s="56"/>
      <c r="G149" s="56"/>
      <c r="H149" s="56"/>
      <c r="I149" s="56"/>
      <c r="J149" s="56"/>
      <c r="K149" s="67"/>
      <c r="L149" s="67"/>
      <c r="M149" s="67"/>
      <c r="N149" s="67"/>
      <c r="O149" s="140" t="str">
        <f t="shared" si="4"/>
        <v/>
      </c>
      <c r="P149" s="138" t="str">
        <f t="shared" si="5"/>
        <v/>
      </c>
      <c r="Q149" s="56"/>
      <c r="R149" s="133"/>
    </row>
    <row r="150" spans="1:18" s="58" customFormat="1" ht="18.899999999999999" customHeight="1">
      <c r="A150" s="131">
        <f>'Liste Nominative'!A153</f>
        <v>0</v>
      </c>
      <c r="B150" s="56" t="str">
        <f>IF(A150&gt;0,'Liste Nominative'!B153,"")</f>
        <v/>
      </c>
      <c r="C150" s="56" t="str">
        <f>IF(A150&gt;0,'Liste Nominative'!C153,"")</f>
        <v/>
      </c>
      <c r="D150" s="56"/>
      <c r="E150" s="56"/>
      <c r="F150" s="56"/>
      <c r="G150" s="56"/>
      <c r="H150" s="56"/>
      <c r="I150" s="56"/>
      <c r="J150" s="56"/>
      <c r="K150" s="67"/>
      <c r="L150" s="67"/>
      <c r="M150" s="67"/>
      <c r="N150" s="67"/>
      <c r="O150" s="140" t="str">
        <f t="shared" si="4"/>
        <v/>
      </c>
      <c r="P150" s="138" t="str">
        <f t="shared" si="5"/>
        <v/>
      </c>
      <c r="Q150" s="56"/>
      <c r="R150" s="133"/>
    </row>
    <row r="151" spans="1:18" s="58" customFormat="1" ht="18.899999999999999" customHeight="1">
      <c r="A151" s="131">
        <f>'Liste Nominative'!A154</f>
        <v>0</v>
      </c>
      <c r="B151" s="56" t="str">
        <f>IF(A151&gt;0,'Liste Nominative'!B154,"")</f>
        <v/>
      </c>
      <c r="C151" s="56" t="str">
        <f>IF(A151&gt;0,'Liste Nominative'!C154,"")</f>
        <v/>
      </c>
      <c r="D151" s="56"/>
      <c r="E151" s="56"/>
      <c r="F151" s="56"/>
      <c r="G151" s="56"/>
      <c r="H151" s="56"/>
      <c r="I151" s="56"/>
      <c r="J151" s="56"/>
      <c r="K151" s="67"/>
      <c r="L151" s="67"/>
      <c r="M151" s="67"/>
      <c r="N151" s="67"/>
      <c r="O151" s="140" t="str">
        <f t="shared" si="4"/>
        <v/>
      </c>
      <c r="P151" s="138" t="str">
        <f t="shared" si="5"/>
        <v/>
      </c>
      <c r="Q151" s="56"/>
      <c r="R151" s="133"/>
    </row>
    <row r="152" spans="1:18" s="58" customFormat="1" ht="18.899999999999999" customHeight="1">
      <c r="A152" s="131">
        <f>'Liste Nominative'!A155</f>
        <v>0</v>
      </c>
      <c r="B152" s="56" t="str">
        <f>IF(A152&gt;0,'Liste Nominative'!B155,"")</f>
        <v/>
      </c>
      <c r="C152" s="56" t="str">
        <f>IF(A152&gt;0,'Liste Nominative'!C155,"")</f>
        <v/>
      </c>
      <c r="D152" s="56"/>
      <c r="E152" s="56"/>
      <c r="F152" s="56"/>
      <c r="G152" s="56"/>
      <c r="H152" s="56"/>
      <c r="I152" s="56"/>
      <c r="J152" s="56"/>
      <c r="K152" s="67"/>
      <c r="L152" s="67"/>
      <c r="M152" s="67"/>
      <c r="N152" s="67"/>
      <c r="O152" s="140" t="str">
        <f t="shared" si="4"/>
        <v/>
      </c>
      <c r="P152" s="138" t="str">
        <f t="shared" si="5"/>
        <v/>
      </c>
      <c r="Q152" s="56"/>
      <c r="R152" s="133"/>
    </row>
    <row r="153" spans="1:18" s="58" customFormat="1" ht="18.899999999999999" customHeight="1">
      <c r="A153" s="131">
        <f>'Liste Nominative'!A156</f>
        <v>0</v>
      </c>
      <c r="B153" s="56" t="str">
        <f>IF(A153&gt;0,'Liste Nominative'!B156,"")</f>
        <v/>
      </c>
      <c r="C153" s="56" t="str">
        <f>IF(A153&gt;0,'Liste Nominative'!C156,"")</f>
        <v/>
      </c>
      <c r="D153" s="56"/>
      <c r="E153" s="56"/>
      <c r="F153" s="56"/>
      <c r="G153" s="56"/>
      <c r="H153" s="56"/>
      <c r="I153" s="56"/>
      <c r="J153" s="56"/>
      <c r="K153" s="67"/>
      <c r="L153" s="67"/>
      <c r="M153" s="67"/>
      <c r="N153" s="67"/>
      <c r="O153" s="140" t="str">
        <f t="shared" si="4"/>
        <v/>
      </c>
      <c r="P153" s="138" t="str">
        <f t="shared" si="5"/>
        <v/>
      </c>
      <c r="Q153" s="56"/>
      <c r="R153" s="133"/>
    </row>
    <row r="154" spans="1:18" s="58" customFormat="1" ht="18.899999999999999" customHeight="1">
      <c r="A154" s="131">
        <f>'Liste Nominative'!A157</f>
        <v>0</v>
      </c>
      <c r="B154" s="56" t="str">
        <f>IF(A154&gt;0,'Liste Nominative'!B157,"")</f>
        <v/>
      </c>
      <c r="C154" s="56" t="str">
        <f>IF(A154&gt;0,'Liste Nominative'!C157,"")</f>
        <v/>
      </c>
      <c r="D154" s="56"/>
      <c r="E154" s="56"/>
      <c r="F154" s="56"/>
      <c r="G154" s="56"/>
      <c r="H154" s="56"/>
      <c r="I154" s="56"/>
      <c r="J154" s="56"/>
      <c r="K154" s="67"/>
      <c r="L154" s="67"/>
      <c r="M154" s="67"/>
      <c r="N154" s="67"/>
      <c r="O154" s="140" t="str">
        <f t="shared" si="4"/>
        <v/>
      </c>
      <c r="P154" s="138" t="str">
        <f t="shared" si="5"/>
        <v/>
      </c>
      <c r="Q154" s="56"/>
      <c r="R154" s="133"/>
    </row>
    <row r="155" spans="1:18" s="58" customFormat="1" ht="18.899999999999999" customHeight="1">
      <c r="A155" s="131">
        <f>'Liste Nominative'!A158</f>
        <v>0</v>
      </c>
      <c r="B155" s="56" t="str">
        <f>IF(A155&gt;0,'Liste Nominative'!B158,"")</f>
        <v/>
      </c>
      <c r="C155" s="56" t="str">
        <f>IF(A155&gt;0,'Liste Nominative'!C158,"")</f>
        <v/>
      </c>
      <c r="D155" s="56"/>
      <c r="E155" s="56"/>
      <c r="F155" s="56"/>
      <c r="G155" s="56"/>
      <c r="H155" s="56"/>
      <c r="I155" s="56"/>
      <c r="J155" s="56"/>
      <c r="K155" s="67"/>
      <c r="L155" s="67"/>
      <c r="M155" s="67"/>
      <c r="N155" s="67"/>
      <c r="O155" s="140" t="str">
        <f t="shared" si="4"/>
        <v/>
      </c>
      <c r="P155" s="138" t="str">
        <f t="shared" si="5"/>
        <v/>
      </c>
      <c r="Q155" s="56"/>
      <c r="R155" s="133"/>
    </row>
    <row r="156" spans="1:18" s="58" customFormat="1" ht="18.899999999999999" customHeight="1">
      <c r="A156" s="131">
        <f>'Liste Nominative'!A159</f>
        <v>0</v>
      </c>
      <c r="B156" s="56" t="str">
        <f>IF(A156&gt;0,'Liste Nominative'!B159,"")</f>
        <v/>
      </c>
      <c r="C156" s="56" t="str">
        <f>IF(A156&gt;0,'Liste Nominative'!C159,"")</f>
        <v/>
      </c>
      <c r="D156" s="56"/>
      <c r="E156" s="56"/>
      <c r="F156" s="56"/>
      <c r="G156" s="56"/>
      <c r="H156" s="56"/>
      <c r="I156" s="56"/>
      <c r="J156" s="56"/>
      <c r="K156" s="67"/>
      <c r="L156" s="67"/>
      <c r="M156" s="67"/>
      <c r="N156" s="67"/>
      <c r="O156" s="140" t="str">
        <f t="shared" si="4"/>
        <v/>
      </c>
      <c r="P156" s="138" t="str">
        <f t="shared" si="5"/>
        <v/>
      </c>
      <c r="Q156" s="56"/>
      <c r="R156" s="133"/>
    </row>
    <row r="157" spans="1:18" s="58" customFormat="1" ht="18.899999999999999" customHeight="1">
      <c r="A157" s="131">
        <f>'Liste Nominative'!A160</f>
        <v>0</v>
      </c>
      <c r="B157" s="56" t="str">
        <f>IF(A157&gt;0,'Liste Nominative'!B160,"")</f>
        <v/>
      </c>
      <c r="C157" s="56" t="str">
        <f>IF(A157&gt;0,'Liste Nominative'!C160,"")</f>
        <v/>
      </c>
      <c r="D157" s="56"/>
      <c r="E157" s="56"/>
      <c r="F157" s="56"/>
      <c r="G157" s="56"/>
      <c r="H157" s="56"/>
      <c r="I157" s="56"/>
      <c r="J157" s="56"/>
      <c r="K157" s="67"/>
      <c r="L157" s="67"/>
      <c r="M157" s="67"/>
      <c r="N157" s="67"/>
      <c r="O157" s="140" t="str">
        <f t="shared" si="4"/>
        <v/>
      </c>
      <c r="P157" s="138" t="str">
        <f t="shared" si="5"/>
        <v/>
      </c>
      <c r="Q157" s="56"/>
      <c r="R157" s="133"/>
    </row>
    <row r="158" spans="1:18" s="58" customFormat="1" ht="18.899999999999999" customHeight="1">
      <c r="A158" s="131">
        <f>'Liste Nominative'!A161</f>
        <v>0</v>
      </c>
      <c r="B158" s="56" t="str">
        <f>IF(A158&gt;0,'Liste Nominative'!B161,"")</f>
        <v/>
      </c>
      <c r="C158" s="56" t="str">
        <f>IF(A158&gt;0,'Liste Nominative'!C161,"")</f>
        <v/>
      </c>
      <c r="D158" s="56"/>
      <c r="E158" s="56"/>
      <c r="F158" s="56"/>
      <c r="G158" s="56"/>
      <c r="H158" s="56"/>
      <c r="I158" s="56"/>
      <c r="J158" s="56"/>
      <c r="K158" s="67"/>
      <c r="L158" s="67"/>
      <c r="M158" s="67"/>
      <c r="N158" s="67"/>
      <c r="O158" s="140" t="str">
        <f t="shared" si="4"/>
        <v/>
      </c>
      <c r="P158" s="138" t="str">
        <f t="shared" si="5"/>
        <v/>
      </c>
      <c r="Q158" s="56"/>
      <c r="R158" s="133"/>
    </row>
    <row r="159" spans="1:18" s="58" customFormat="1" ht="18.899999999999999" customHeight="1">
      <c r="A159" s="131">
        <f>'Liste Nominative'!A162</f>
        <v>0</v>
      </c>
      <c r="B159" s="56" t="str">
        <f>IF(A159&gt;0,'Liste Nominative'!B162,"")</f>
        <v/>
      </c>
      <c r="C159" s="56" t="str">
        <f>IF(A159&gt;0,'Liste Nominative'!C162,"")</f>
        <v/>
      </c>
      <c r="D159" s="56"/>
      <c r="E159" s="56"/>
      <c r="F159" s="56"/>
      <c r="G159" s="56"/>
      <c r="H159" s="56"/>
      <c r="I159" s="56"/>
      <c r="J159" s="56"/>
      <c r="K159" s="67"/>
      <c r="L159" s="67"/>
      <c r="M159" s="67"/>
      <c r="N159" s="67"/>
      <c r="O159" s="140" t="str">
        <f t="shared" si="4"/>
        <v/>
      </c>
      <c r="P159" s="138" t="str">
        <f t="shared" si="5"/>
        <v/>
      </c>
      <c r="Q159" s="56"/>
      <c r="R159" s="133"/>
    </row>
    <row r="160" spans="1:18" s="58" customFormat="1" ht="18.899999999999999" customHeight="1">
      <c r="A160" s="131">
        <f>'Liste Nominative'!A163</f>
        <v>0</v>
      </c>
      <c r="B160" s="56" t="str">
        <f>IF(A160&gt;0,'Liste Nominative'!B163,"")</f>
        <v/>
      </c>
      <c r="C160" s="56" t="str">
        <f>IF(A160&gt;0,'Liste Nominative'!C163,"")</f>
        <v/>
      </c>
      <c r="D160" s="56"/>
      <c r="E160" s="56"/>
      <c r="F160" s="56"/>
      <c r="G160" s="56"/>
      <c r="H160" s="56"/>
      <c r="I160" s="56"/>
      <c r="J160" s="56"/>
      <c r="K160" s="67"/>
      <c r="L160" s="67"/>
      <c r="M160" s="67"/>
      <c r="N160" s="67"/>
      <c r="O160" s="140" t="str">
        <f t="shared" si="4"/>
        <v/>
      </c>
      <c r="P160" s="138" t="str">
        <f t="shared" si="5"/>
        <v/>
      </c>
      <c r="Q160" s="56"/>
      <c r="R160" s="133"/>
    </row>
    <row r="161" spans="1:18" s="58" customFormat="1" ht="18.899999999999999" customHeight="1">
      <c r="A161" s="131">
        <f>'Liste Nominative'!A164</f>
        <v>0</v>
      </c>
      <c r="B161" s="56" t="str">
        <f>IF(A161&gt;0,'Liste Nominative'!B164,"")</f>
        <v/>
      </c>
      <c r="C161" s="56" t="str">
        <f>IF(A161&gt;0,'Liste Nominative'!C164,"")</f>
        <v/>
      </c>
      <c r="D161" s="56"/>
      <c r="E161" s="56"/>
      <c r="F161" s="56"/>
      <c r="G161" s="56"/>
      <c r="H161" s="56"/>
      <c r="I161" s="56"/>
      <c r="J161" s="56"/>
      <c r="K161" s="67"/>
      <c r="L161" s="67"/>
      <c r="M161" s="67"/>
      <c r="N161" s="67"/>
      <c r="O161" s="140" t="str">
        <f t="shared" si="4"/>
        <v/>
      </c>
      <c r="P161" s="138" t="str">
        <f t="shared" si="5"/>
        <v/>
      </c>
      <c r="Q161" s="56"/>
      <c r="R161" s="133"/>
    </row>
    <row r="162" spans="1:18" s="58" customFormat="1" ht="18.899999999999999" customHeight="1">
      <c r="A162" s="131">
        <f>'Liste Nominative'!A165</f>
        <v>0</v>
      </c>
      <c r="B162" s="56" t="str">
        <f>IF(A162&gt;0,'Liste Nominative'!B165,"")</f>
        <v/>
      </c>
      <c r="C162" s="56" t="str">
        <f>IF(A162&gt;0,'Liste Nominative'!C165,"")</f>
        <v/>
      </c>
      <c r="D162" s="56"/>
      <c r="E162" s="56"/>
      <c r="F162" s="56"/>
      <c r="G162" s="56"/>
      <c r="H162" s="56"/>
      <c r="I162" s="56"/>
      <c r="J162" s="56"/>
      <c r="K162" s="67"/>
      <c r="L162" s="67"/>
      <c r="M162" s="67"/>
      <c r="N162" s="67"/>
      <c r="O162" s="140" t="str">
        <f t="shared" si="4"/>
        <v/>
      </c>
      <c r="P162" s="138" t="str">
        <f t="shared" si="5"/>
        <v/>
      </c>
      <c r="Q162" s="56"/>
      <c r="R162" s="133"/>
    </row>
    <row r="163" spans="1:18" s="58" customFormat="1" ht="18.899999999999999" customHeight="1">
      <c r="A163" s="131">
        <f>'Liste Nominative'!A166</f>
        <v>0</v>
      </c>
      <c r="B163" s="56" t="str">
        <f>IF(A163&gt;0,'Liste Nominative'!B166,"")</f>
        <v/>
      </c>
      <c r="C163" s="56" t="str">
        <f>IF(A163&gt;0,'Liste Nominative'!C166,"")</f>
        <v/>
      </c>
      <c r="D163" s="56"/>
      <c r="E163" s="56"/>
      <c r="F163" s="56"/>
      <c r="G163" s="56"/>
      <c r="H163" s="56"/>
      <c r="I163" s="56"/>
      <c r="J163" s="56"/>
      <c r="K163" s="67"/>
      <c r="L163" s="67"/>
      <c r="M163" s="67"/>
      <c r="N163" s="67"/>
      <c r="O163" s="140" t="str">
        <f t="shared" si="4"/>
        <v/>
      </c>
      <c r="P163" s="138" t="str">
        <f t="shared" si="5"/>
        <v/>
      </c>
      <c r="Q163" s="56"/>
      <c r="R163" s="133"/>
    </row>
    <row r="164" spans="1:18" s="58" customFormat="1" ht="18.899999999999999" customHeight="1">
      <c r="A164" s="131">
        <f>'Liste Nominative'!A167</f>
        <v>0</v>
      </c>
      <c r="B164" s="56" t="str">
        <f>IF(A164&gt;0,'Liste Nominative'!B167,"")</f>
        <v/>
      </c>
      <c r="C164" s="56" t="str">
        <f>IF(A164&gt;0,'Liste Nominative'!C167,"")</f>
        <v/>
      </c>
      <c r="D164" s="56"/>
      <c r="E164" s="56"/>
      <c r="F164" s="56"/>
      <c r="G164" s="56"/>
      <c r="H164" s="56"/>
      <c r="I164" s="56"/>
      <c r="J164" s="56"/>
      <c r="K164" s="67"/>
      <c r="L164" s="67"/>
      <c r="M164" s="67"/>
      <c r="N164" s="67"/>
      <c r="O164" s="140" t="str">
        <f t="shared" si="4"/>
        <v/>
      </c>
      <c r="P164" s="138" t="str">
        <f t="shared" si="5"/>
        <v/>
      </c>
      <c r="Q164" s="56"/>
      <c r="R164" s="133"/>
    </row>
    <row r="165" spans="1:18" s="58" customFormat="1" ht="18.899999999999999" customHeight="1">
      <c r="A165" s="131">
        <f>'Liste Nominative'!A168</f>
        <v>0</v>
      </c>
      <c r="B165" s="56" t="str">
        <f>IF(A165&gt;0,'Liste Nominative'!B168,"")</f>
        <v/>
      </c>
      <c r="C165" s="56" t="str">
        <f>IF(A165&gt;0,'Liste Nominative'!C168,"")</f>
        <v/>
      </c>
      <c r="D165" s="56"/>
      <c r="E165" s="56"/>
      <c r="F165" s="56"/>
      <c r="G165" s="56"/>
      <c r="H165" s="56"/>
      <c r="I165" s="56"/>
      <c r="J165" s="56"/>
      <c r="K165" s="67"/>
      <c r="L165" s="67"/>
      <c r="M165" s="67"/>
      <c r="N165" s="67"/>
      <c r="O165" s="140" t="str">
        <f t="shared" si="4"/>
        <v/>
      </c>
      <c r="P165" s="138" t="str">
        <f t="shared" si="5"/>
        <v/>
      </c>
      <c r="Q165" s="56"/>
      <c r="R165" s="133"/>
    </row>
    <row r="166" spans="1:18" s="58" customFormat="1" ht="18.899999999999999" customHeight="1">
      <c r="A166" s="131">
        <f>'Liste Nominative'!A169</f>
        <v>0</v>
      </c>
      <c r="B166" s="56" t="str">
        <f>IF(A166&gt;0,'Liste Nominative'!B169,"")</f>
        <v/>
      </c>
      <c r="C166" s="56" t="str">
        <f>IF(A166&gt;0,'Liste Nominative'!C169,"")</f>
        <v/>
      </c>
      <c r="D166" s="56"/>
      <c r="E166" s="56"/>
      <c r="F166" s="56"/>
      <c r="G166" s="56"/>
      <c r="H166" s="56"/>
      <c r="I166" s="56"/>
      <c r="J166" s="56"/>
      <c r="K166" s="67"/>
      <c r="L166" s="67"/>
      <c r="M166" s="67"/>
      <c r="N166" s="67"/>
      <c r="O166" s="140" t="str">
        <f t="shared" si="4"/>
        <v/>
      </c>
      <c r="P166" s="138" t="str">
        <f t="shared" si="5"/>
        <v/>
      </c>
      <c r="Q166" s="56"/>
      <c r="R166" s="133"/>
    </row>
    <row r="167" spans="1:18" s="58" customFormat="1" ht="18.899999999999999" customHeight="1">
      <c r="A167" s="131">
        <f>'Liste Nominative'!A170</f>
        <v>0</v>
      </c>
      <c r="B167" s="56" t="str">
        <f>IF(A167&gt;0,'Liste Nominative'!B170,"")</f>
        <v/>
      </c>
      <c r="C167" s="56" t="str">
        <f>IF(A167&gt;0,'Liste Nominative'!C170,"")</f>
        <v/>
      </c>
      <c r="D167" s="56"/>
      <c r="E167" s="56"/>
      <c r="F167" s="56"/>
      <c r="G167" s="56"/>
      <c r="H167" s="56"/>
      <c r="I167" s="56"/>
      <c r="J167" s="56"/>
      <c r="K167" s="67"/>
      <c r="L167" s="67"/>
      <c r="M167" s="67"/>
      <c r="N167" s="67"/>
      <c r="O167" s="140" t="str">
        <f t="shared" si="4"/>
        <v/>
      </c>
      <c r="P167" s="138" t="str">
        <f t="shared" si="5"/>
        <v/>
      </c>
      <c r="Q167" s="56"/>
      <c r="R167" s="133"/>
    </row>
    <row r="168" spans="1:18" s="58" customFormat="1" ht="18.899999999999999" customHeight="1">
      <c r="A168" s="131">
        <f>'Liste Nominative'!A171</f>
        <v>0</v>
      </c>
      <c r="B168" s="56" t="str">
        <f>IF(A168&gt;0,'Liste Nominative'!B171,"")</f>
        <v/>
      </c>
      <c r="C168" s="56" t="str">
        <f>IF(A168&gt;0,'Liste Nominative'!C171,"")</f>
        <v/>
      </c>
      <c r="D168" s="56"/>
      <c r="E168" s="56"/>
      <c r="F168" s="56"/>
      <c r="G168" s="56"/>
      <c r="H168" s="56"/>
      <c r="I168" s="56"/>
      <c r="J168" s="56"/>
      <c r="K168" s="67"/>
      <c r="L168" s="67"/>
      <c r="M168" s="67"/>
      <c r="N168" s="67"/>
      <c r="O168" s="140" t="str">
        <f t="shared" si="4"/>
        <v/>
      </c>
      <c r="P168" s="138" t="str">
        <f t="shared" si="5"/>
        <v/>
      </c>
      <c r="Q168" s="56"/>
      <c r="R168" s="133"/>
    </row>
    <row r="169" spans="1:18" s="58" customFormat="1" ht="18.899999999999999" customHeight="1">
      <c r="A169" s="131">
        <f>'Liste Nominative'!A172</f>
        <v>0</v>
      </c>
      <c r="B169" s="56" t="str">
        <f>IF(A169&gt;0,'Liste Nominative'!B172,"")</f>
        <v/>
      </c>
      <c r="C169" s="56" t="str">
        <f>IF(A169&gt;0,'Liste Nominative'!C172,"")</f>
        <v/>
      </c>
      <c r="D169" s="56"/>
      <c r="E169" s="56"/>
      <c r="F169" s="56"/>
      <c r="G169" s="56"/>
      <c r="H169" s="56"/>
      <c r="I169" s="56"/>
      <c r="J169" s="56"/>
      <c r="K169" s="67"/>
      <c r="L169" s="67"/>
      <c r="M169" s="67"/>
      <c r="N169" s="67"/>
      <c r="O169" s="140" t="str">
        <f t="shared" si="4"/>
        <v/>
      </c>
      <c r="P169" s="138" t="str">
        <f t="shared" si="5"/>
        <v/>
      </c>
      <c r="Q169" s="56"/>
      <c r="R169" s="133"/>
    </row>
    <row r="170" spans="1:18" s="58" customFormat="1" ht="18.899999999999999" customHeight="1">
      <c r="A170" s="131">
        <f>'Liste Nominative'!A173</f>
        <v>0</v>
      </c>
      <c r="B170" s="56" t="str">
        <f>IF(A170&gt;0,'Liste Nominative'!B173,"")</f>
        <v/>
      </c>
      <c r="C170" s="56" t="str">
        <f>IF(A170&gt;0,'Liste Nominative'!C173,"")</f>
        <v/>
      </c>
      <c r="D170" s="56"/>
      <c r="E170" s="56"/>
      <c r="F170" s="56"/>
      <c r="G170" s="56"/>
      <c r="H170" s="56"/>
      <c r="I170" s="56"/>
      <c r="J170" s="56"/>
      <c r="K170" s="67"/>
      <c r="L170" s="67"/>
      <c r="M170" s="67"/>
      <c r="N170" s="67"/>
      <c r="O170" s="140" t="str">
        <f t="shared" si="4"/>
        <v/>
      </c>
      <c r="P170" s="138" t="str">
        <f t="shared" si="5"/>
        <v/>
      </c>
      <c r="Q170" s="56"/>
      <c r="R170" s="133"/>
    </row>
    <row r="171" spans="1:18" s="58" customFormat="1" ht="18.899999999999999" customHeight="1">
      <c r="A171" s="131">
        <f>'Liste Nominative'!A174</f>
        <v>0</v>
      </c>
      <c r="B171" s="56" t="str">
        <f>IF(A171&gt;0,'Liste Nominative'!B174,"")</f>
        <v/>
      </c>
      <c r="C171" s="56" t="str">
        <f>IF(A171&gt;0,'Liste Nominative'!C174,"")</f>
        <v/>
      </c>
      <c r="D171" s="56"/>
      <c r="E171" s="56"/>
      <c r="F171" s="56"/>
      <c r="G171" s="56"/>
      <c r="H171" s="56"/>
      <c r="I171" s="56"/>
      <c r="J171" s="56"/>
      <c r="K171" s="67"/>
      <c r="L171" s="67"/>
      <c r="M171" s="67"/>
      <c r="N171" s="67"/>
      <c r="O171" s="140" t="str">
        <f t="shared" si="4"/>
        <v/>
      </c>
      <c r="P171" s="138" t="str">
        <f t="shared" si="5"/>
        <v/>
      </c>
      <c r="Q171" s="56"/>
      <c r="R171" s="133"/>
    </row>
    <row r="172" spans="1:18" s="58" customFormat="1" ht="18.899999999999999" customHeight="1">
      <c r="A172" s="131">
        <f>'Liste Nominative'!A175</f>
        <v>0</v>
      </c>
      <c r="B172" s="56" t="str">
        <f>IF(A172&gt;0,'Liste Nominative'!B175,"")</f>
        <v/>
      </c>
      <c r="C172" s="56" t="str">
        <f>IF(A172&gt;0,'Liste Nominative'!C175,"")</f>
        <v/>
      </c>
      <c r="D172" s="56"/>
      <c r="E172" s="56"/>
      <c r="F172" s="56"/>
      <c r="G172" s="56"/>
      <c r="H172" s="56"/>
      <c r="I172" s="56"/>
      <c r="J172" s="56"/>
      <c r="K172" s="67"/>
      <c r="L172" s="67"/>
      <c r="M172" s="67"/>
      <c r="N172" s="67"/>
      <c r="O172" s="140" t="str">
        <f t="shared" si="4"/>
        <v/>
      </c>
      <c r="P172" s="138" t="str">
        <f t="shared" si="5"/>
        <v/>
      </c>
      <c r="Q172" s="56"/>
      <c r="R172" s="133"/>
    </row>
    <row r="173" spans="1:18" s="58" customFormat="1" ht="18.899999999999999" customHeight="1">
      <c r="A173" s="131">
        <f>'Liste Nominative'!A176</f>
        <v>0</v>
      </c>
      <c r="B173" s="56" t="str">
        <f>IF(A173&gt;0,'Liste Nominative'!B176,"")</f>
        <v/>
      </c>
      <c r="C173" s="56" t="str">
        <f>IF(A173&gt;0,'Liste Nominative'!C176,"")</f>
        <v/>
      </c>
      <c r="D173" s="56"/>
      <c r="E173" s="56"/>
      <c r="F173" s="56"/>
      <c r="G173" s="56"/>
      <c r="H173" s="56"/>
      <c r="I173" s="56"/>
      <c r="J173" s="56"/>
      <c r="K173" s="67"/>
      <c r="L173" s="67"/>
      <c r="M173" s="67"/>
      <c r="N173" s="67"/>
      <c r="O173" s="140" t="str">
        <f t="shared" si="4"/>
        <v/>
      </c>
      <c r="P173" s="138" t="str">
        <f t="shared" si="5"/>
        <v/>
      </c>
      <c r="Q173" s="56"/>
      <c r="R173" s="133"/>
    </row>
    <row r="174" spans="1:18" s="58" customFormat="1" ht="18.899999999999999" customHeight="1">
      <c r="A174" s="131">
        <f>'Liste Nominative'!A177</f>
        <v>0</v>
      </c>
      <c r="B174" s="56" t="str">
        <f>IF(A174&gt;0,'Liste Nominative'!B177,"")</f>
        <v/>
      </c>
      <c r="C174" s="56" t="str">
        <f>IF(A174&gt;0,'Liste Nominative'!C177,"")</f>
        <v/>
      </c>
      <c r="D174" s="56"/>
      <c r="E174" s="56"/>
      <c r="F174" s="56"/>
      <c r="G174" s="56"/>
      <c r="H174" s="56"/>
      <c r="I174" s="56"/>
      <c r="J174" s="56"/>
      <c r="K174" s="67"/>
      <c r="L174" s="67"/>
      <c r="M174" s="67"/>
      <c r="N174" s="67"/>
      <c r="O174" s="140" t="str">
        <f t="shared" si="4"/>
        <v/>
      </c>
      <c r="P174" s="138" t="str">
        <f t="shared" si="5"/>
        <v/>
      </c>
      <c r="Q174" s="56"/>
      <c r="R174" s="133"/>
    </row>
    <row r="175" spans="1:18" s="58" customFormat="1" ht="18.899999999999999" customHeight="1">
      <c r="A175" s="131">
        <f>'Liste Nominative'!A178</f>
        <v>0</v>
      </c>
      <c r="B175" s="56" t="str">
        <f>IF(A175&gt;0,'Liste Nominative'!B178,"")</f>
        <v/>
      </c>
      <c r="C175" s="56" t="str">
        <f>IF(A175&gt;0,'Liste Nominative'!C178,"")</f>
        <v/>
      </c>
      <c r="D175" s="56"/>
      <c r="E175" s="56"/>
      <c r="F175" s="56"/>
      <c r="G175" s="56"/>
      <c r="H175" s="56"/>
      <c r="I175" s="56"/>
      <c r="J175" s="56"/>
      <c r="K175" s="67"/>
      <c r="L175" s="67"/>
      <c r="M175" s="67"/>
      <c r="N175" s="67"/>
      <c r="O175" s="140" t="str">
        <f t="shared" si="4"/>
        <v/>
      </c>
      <c r="P175" s="138" t="str">
        <f t="shared" si="5"/>
        <v/>
      </c>
      <c r="Q175" s="56"/>
      <c r="R175" s="133"/>
    </row>
    <row r="176" spans="1:18" s="58" customFormat="1" ht="18.899999999999999" customHeight="1">
      <c r="A176" s="131">
        <f>'Liste Nominative'!A179</f>
        <v>0</v>
      </c>
      <c r="B176" s="56" t="str">
        <f>IF(A176&gt;0,'Liste Nominative'!B179,"")</f>
        <v/>
      </c>
      <c r="C176" s="56" t="str">
        <f>IF(A176&gt;0,'Liste Nominative'!C179,"")</f>
        <v/>
      </c>
      <c r="D176" s="56"/>
      <c r="E176" s="56"/>
      <c r="F176" s="56"/>
      <c r="G176" s="56"/>
      <c r="H176" s="56"/>
      <c r="I176" s="56"/>
      <c r="J176" s="56"/>
      <c r="K176" s="67"/>
      <c r="L176" s="67"/>
      <c r="M176" s="67"/>
      <c r="N176" s="67"/>
      <c r="O176" s="140" t="str">
        <f t="shared" si="4"/>
        <v/>
      </c>
      <c r="P176" s="138" t="str">
        <f t="shared" si="5"/>
        <v/>
      </c>
      <c r="Q176" s="56"/>
      <c r="R176" s="133"/>
    </row>
    <row r="177" spans="1:18" s="58" customFormat="1" ht="18.899999999999999" customHeight="1">
      <c r="A177" s="131">
        <f>'Liste Nominative'!A180</f>
        <v>0</v>
      </c>
      <c r="B177" s="56" t="str">
        <f>IF(A177&gt;0,'Liste Nominative'!B180,"")</f>
        <v/>
      </c>
      <c r="C177" s="56" t="str">
        <f>IF(A177&gt;0,'Liste Nominative'!C180,"")</f>
        <v/>
      </c>
      <c r="D177" s="56"/>
      <c r="E177" s="56"/>
      <c r="F177" s="56"/>
      <c r="G177" s="56"/>
      <c r="H177" s="56"/>
      <c r="I177" s="56"/>
      <c r="J177" s="56"/>
      <c r="K177" s="67"/>
      <c r="L177" s="67"/>
      <c r="M177" s="67"/>
      <c r="N177" s="67"/>
      <c r="O177" s="140" t="str">
        <f t="shared" si="4"/>
        <v/>
      </c>
      <c r="P177" s="138" t="str">
        <f t="shared" si="5"/>
        <v/>
      </c>
      <c r="Q177" s="56"/>
      <c r="R177" s="133"/>
    </row>
    <row r="178" spans="1:18" s="58" customFormat="1" ht="18.899999999999999" customHeight="1">
      <c r="A178" s="131">
        <f>'Liste Nominative'!A181</f>
        <v>0</v>
      </c>
      <c r="B178" s="56" t="str">
        <f>IF(A178&gt;0,'Liste Nominative'!B181,"")</f>
        <v/>
      </c>
      <c r="C178" s="56" t="str">
        <f>IF(A178&gt;0,'Liste Nominative'!C181,"")</f>
        <v/>
      </c>
      <c r="D178" s="56"/>
      <c r="E178" s="56"/>
      <c r="F178" s="56"/>
      <c r="G178" s="56"/>
      <c r="H178" s="56"/>
      <c r="I178" s="56"/>
      <c r="J178" s="56"/>
      <c r="K178" s="67"/>
      <c r="L178" s="67"/>
      <c r="M178" s="67"/>
      <c r="N178" s="67"/>
      <c r="O178" s="140" t="str">
        <f t="shared" si="4"/>
        <v/>
      </c>
      <c r="P178" s="138" t="str">
        <f t="shared" si="5"/>
        <v/>
      </c>
      <c r="Q178" s="56"/>
      <c r="R178" s="133"/>
    </row>
    <row r="179" spans="1:18" s="58" customFormat="1" ht="18.899999999999999" customHeight="1">
      <c r="A179" s="131">
        <f>'Liste Nominative'!A182</f>
        <v>0</v>
      </c>
      <c r="B179" s="56" t="str">
        <f>IF(A179&gt;0,'Liste Nominative'!B182,"")</f>
        <v/>
      </c>
      <c r="C179" s="56" t="str">
        <f>IF(A179&gt;0,'Liste Nominative'!C182,"")</f>
        <v/>
      </c>
      <c r="D179" s="56"/>
      <c r="E179" s="56"/>
      <c r="F179" s="56"/>
      <c r="G179" s="56"/>
      <c r="H179" s="56"/>
      <c r="I179" s="56"/>
      <c r="J179" s="56"/>
      <c r="K179" s="67"/>
      <c r="L179" s="67"/>
      <c r="M179" s="67"/>
      <c r="N179" s="67"/>
      <c r="O179" s="140" t="str">
        <f t="shared" si="4"/>
        <v/>
      </c>
      <c r="P179" s="138" t="str">
        <f t="shared" si="5"/>
        <v/>
      </c>
      <c r="Q179" s="56"/>
      <c r="R179" s="133"/>
    </row>
    <row r="180" spans="1:18" s="58" customFormat="1" ht="18.899999999999999" customHeight="1">
      <c r="A180" s="131">
        <f>'Liste Nominative'!A183</f>
        <v>0</v>
      </c>
      <c r="B180" s="56" t="str">
        <f>IF(A180&gt;0,'Liste Nominative'!B183,"")</f>
        <v/>
      </c>
      <c r="C180" s="56" t="str">
        <f>IF(A180&gt;0,'Liste Nominative'!C183,"")</f>
        <v/>
      </c>
      <c r="D180" s="56"/>
      <c r="E180" s="56"/>
      <c r="F180" s="56"/>
      <c r="G180" s="56"/>
      <c r="H180" s="56"/>
      <c r="I180" s="56"/>
      <c r="J180" s="56"/>
      <c r="K180" s="67"/>
      <c r="L180" s="67"/>
      <c r="M180" s="67"/>
      <c r="N180" s="67"/>
      <c r="O180" s="140" t="str">
        <f t="shared" si="4"/>
        <v/>
      </c>
      <c r="P180" s="138" t="str">
        <f t="shared" si="5"/>
        <v/>
      </c>
      <c r="Q180" s="56"/>
      <c r="R180" s="133"/>
    </row>
    <row r="181" spans="1:18" s="58" customFormat="1" ht="18.899999999999999" customHeight="1">
      <c r="A181" s="131">
        <f>'Liste Nominative'!A184</f>
        <v>0</v>
      </c>
      <c r="B181" s="56" t="str">
        <f>IF(A181&gt;0,'Liste Nominative'!B184,"")</f>
        <v/>
      </c>
      <c r="C181" s="56" t="str">
        <f>IF(A181&gt;0,'Liste Nominative'!C184,"")</f>
        <v/>
      </c>
      <c r="D181" s="56"/>
      <c r="E181" s="56"/>
      <c r="F181" s="56"/>
      <c r="G181" s="56"/>
      <c r="H181" s="56"/>
      <c r="I181" s="56"/>
      <c r="J181" s="56"/>
      <c r="K181" s="67"/>
      <c r="L181" s="67"/>
      <c r="M181" s="67"/>
      <c r="N181" s="67"/>
      <c r="O181" s="140" t="str">
        <f t="shared" si="4"/>
        <v/>
      </c>
      <c r="P181" s="138" t="str">
        <f t="shared" si="5"/>
        <v/>
      </c>
      <c r="Q181" s="56"/>
      <c r="R181" s="133"/>
    </row>
    <row r="182" spans="1:18" s="58" customFormat="1" ht="18.899999999999999" customHeight="1">
      <c r="A182" s="131">
        <f>'Liste Nominative'!A185</f>
        <v>0</v>
      </c>
      <c r="B182" s="56" t="str">
        <f>IF(A182&gt;0,'Liste Nominative'!B185,"")</f>
        <v/>
      </c>
      <c r="C182" s="56" t="str">
        <f>IF(A182&gt;0,'Liste Nominative'!C185,"")</f>
        <v/>
      </c>
      <c r="D182" s="56"/>
      <c r="E182" s="56"/>
      <c r="F182" s="56"/>
      <c r="G182" s="56"/>
      <c r="H182" s="56"/>
      <c r="I182" s="56"/>
      <c r="J182" s="56"/>
      <c r="K182" s="67"/>
      <c r="L182" s="67"/>
      <c r="M182" s="67"/>
      <c r="N182" s="67"/>
      <c r="O182" s="140" t="str">
        <f t="shared" si="4"/>
        <v/>
      </c>
      <c r="P182" s="138" t="str">
        <f t="shared" si="5"/>
        <v/>
      </c>
      <c r="Q182" s="56"/>
      <c r="R182" s="133"/>
    </row>
    <row r="183" spans="1:18" s="58" customFormat="1" ht="18.899999999999999" customHeight="1">
      <c r="A183" s="131">
        <f>'Liste Nominative'!A186</f>
        <v>0</v>
      </c>
      <c r="B183" s="56" t="str">
        <f>IF(A183&gt;0,'Liste Nominative'!B186,"")</f>
        <v/>
      </c>
      <c r="C183" s="56" t="str">
        <f>IF(A183&gt;0,'Liste Nominative'!C186,"")</f>
        <v/>
      </c>
      <c r="D183" s="56"/>
      <c r="E183" s="56"/>
      <c r="F183" s="56"/>
      <c r="G183" s="56"/>
      <c r="H183" s="56"/>
      <c r="I183" s="56"/>
      <c r="J183" s="56"/>
      <c r="K183" s="67"/>
      <c r="L183" s="67"/>
      <c r="M183" s="67"/>
      <c r="N183" s="67"/>
      <c r="O183" s="140" t="str">
        <f t="shared" si="4"/>
        <v/>
      </c>
      <c r="P183" s="138" t="str">
        <f t="shared" si="5"/>
        <v/>
      </c>
      <c r="Q183" s="56"/>
      <c r="R183" s="133"/>
    </row>
    <row r="184" spans="1:18" s="58" customFormat="1" ht="18.899999999999999" customHeight="1">
      <c r="A184" s="131">
        <f>'Liste Nominative'!A187</f>
        <v>0</v>
      </c>
      <c r="B184" s="56" t="str">
        <f>IF(A184&gt;0,'Liste Nominative'!B187,"")</f>
        <v/>
      </c>
      <c r="C184" s="56" t="str">
        <f>IF(A184&gt;0,'Liste Nominative'!C187,"")</f>
        <v/>
      </c>
      <c r="D184" s="56"/>
      <c r="E184" s="56"/>
      <c r="F184" s="56"/>
      <c r="G184" s="56"/>
      <c r="H184" s="56"/>
      <c r="I184" s="56"/>
      <c r="J184" s="56"/>
      <c r="K184" s="67"/>
      <c r="L184" s="67"/>
      <c r="M184" s="67"/>
      <c r="N184" s="67"/>
      <c r="O184" s="140" t="str">
        <f t="shared" si="4"/>
        <v/>
      </c>
      <c r="P184" s="138" t="str">
        <f t="shared" si="5"/>
        <v/>
      </c>
      <c r="Q184" s="56"/>
      <c r="R184" s="133"/>
    </row>
    <row r="185" spans="1:18" s="58" customFormat="1" ht="18.899999999999999" customHeight="1">
      <c r="A185" s="131">
        <f>'Liste Nominative'!A188</f>
        <v>0</v>
      </c>
      <c r="B185" s="56" t="str">
        <f>IF(A185&gt;0,'Liste Nominative'!B188,"")</f>
        <v/>
      </c>
      <c r="C185" s="56" t="str">
        <f>IF(A185&gt;0,'Liste Nominative'!C188,"")</f>
        <v/>
      </c>
      <c r="D185" s="56"/>
      <c r="E185" s="56"/>
      <c r="F185" s="56"/>
      <c r="G185" s="56"/>
      <c r="H185" s="56"/>
      <c r="I185" s="56"/>
      <c r="J185" s="56"/>
      <c r="K185" s="67"/>
      <c r="L185" s="67"/>
      <c r="M185" s="67"/>
      <c r="N185" s="67"/>
      <c r="O185" s="140" t="str">
        <f t="shared" si="4"/>
        <v/>
      </c>
      <c r="P185" s="138" t="str">
        <f t="shared" si="5"/>
        <v/>
      </c>
      <c r="Q185" s="56"/>
      <c r="R185" s="133"/>
    </row>
    <row r="186" spans="1:18" s="58" customFormat="1" ht="18.899999999999999" customHeight="1">
      <c r="A186" s="131">
        <f>'Liste Nominative'!A189</f>
        <v>0</v>
      </c>
      <c r="B186" s="56" t="str">
        <f>IF(A186&gt;0,'Liste Nominative'!B189,"")</f>
        <v/>
      </c>
      <c r="C186" s="56" t="str">
        <f>IF(A186&gt;0,'Liste Nominative'!C189,"")</f>
        <v/>
      </c>
      <c r="D186" s="56"/>
      <c r="E186" s="56"/>
      <c r="F186" s="56"/>
      <c r="G186" s="56"/>
      <c r="H186" s="56"/>
      <c r="I186" s="56"/>
      <c r="J186" s="56"/>
      <c r="K186" s="67"/>
      <c r="L186" s="67"/>
      <c r="M186" s="67"/>
      <c r="N186" s="67"/>
      <c r="O186" s="140" t="str">
        <f t="shared" si="4"/>
        <v/>
      </c>
      <c r="P186" s="138" t="str">
        <f t="shared" si="5"/>
        <v/>
      </c>
      <c r="Q186" s="56"/>
      <c r="R186" s="133"/>
    </row>
    <row r="187" spans="1:18" s="58" customFormat="1" ht="18.899999999999999" customHeight="1">
      <c r="A187" s="131">
        <f>'Liste Nominative'!A190</f>
        <v>0</v>
      </c>
      <c r="B187" s="56" t="str">
        <f>IF(A187&gt;0,'Liste Nominative'!B190,"")</f>
        <v/>
      </c>
      <c r="C187" s="56" t="str">
        <f>IF(A187&gt;0,'Liste Nominative'!C190,"")</f>
        <v/>
      </c>
      <c r="D187" s="56"/>
      <c r="E187" s="56"/>
      <c r="F187" s="56"/>
      <c r="G187" s="56"/>
      <c r="H187" s="56"/>
      <c r="I187" s="56"/>
      <c r="J187" s="56"/>
      <c r="K187" s="67"/>
      <c r="L187" s="67"/>
      <c r="M187" s="67"/>
      <c r="N187" s="67"/>
      <c r="O187" s="140" t="str">
        <f t="shared" si="4"/>
        <v/>
      </c>
      <c r="P187" s="138" t="str">
        <f t="shared" si="5"/>
        <v/>
      </c>
      <c r="Q187" s="56"/>
      <c r="R187" s="133"/>
    </row>
    <row r="188" spans="1:18" s="58" customFormat="1" ht="18.899999999999999" customHeight="1">
      <c r="A188" s="131">
        <f>'Liste Nominative'!A191</f>
        <v>0</v>
      </c>
      <c r="B188" s="56" t="str">
        <f>IF(A188&gt;0,'Liste Nominative'!B191,"")</f>
        <v/>
      </c>
      <c r="C188" s="56" t="str">
        <f>IF(A188&gt;0,'Liste Nominative'!C191,"")</f>
        <v/>
      </c>
      <c r="D188" s="56"/>
      <c r="E188" s="56"/>
      <c r="F188" s="56"/>
      <c r="G188" s="56"/>
      <c r="H188" s="56"/>
      <c r="I188" s="56"/>
      <c r="J188" s="56"/>
      <c r="K188" s="67"/>
      <c r="L188" s="67"/>
      <c r="M188" s="67"/>
      <c r="N188" s="67"/>
      <c r="O188" s="140" t="str">
        <f t="shared" si="4"/>
        <v/>
      </c>
      <c r="P188" s="138" t="str">
        <f t="shared" si="5"/>
        <v/>
      </c>
      <c r="Q188" s="56"/>
      <c r="R188" s="133"/>
    </row>
    <row r="189" spans="1:18" s="58" customFormat="1" ht="18.899999999999999" customHeight="1">
      <c r="A189" s="131">
        <f>'Liste Nominative'!A192</f>
        <v>0</v>
      </c>
      <c r="B189" s="56" t="str">
        <f>IF(A189&gt;0,'Liste Nominative'!B192,"")</f>
        <v/>
      </c>
      <c r="C189" s="56" t="str">
        <f>IF(A189&gt;0,'Liste Nominative'!C192,"")</f>
        <v/>
      </c>
      <c r="D189" s="56"/>
      <c r="E189" s="56"/>
      <c r="F189" s="56"/>
      <c r="G189" s="56"/>
      <c r="H189" s="56"/>
      <c r="I189" s="56"/>
      <c r="J189" s="56"/>
      <c r="K189" s="67"/>
      <c r="L189" s="67"/>
      <c r="M189" s="67"/>
      <c r="N189" s="67"/>
      <c r="O189" s="140" t="str">
        <f t="shared" si="4"/>
        <v/>
      </c>
      <c r="P189" s="138" t="str">
        <f t="shared" si="5"/>
        <v/>
      </c>
      <c r="Q189" s="56"/>
      <c r="R189" s="133"/>
    </row>
    <row r="190" spans="1:18" s="58" customFormat="1" ht="18.899999999999999" customHeight="1">
      <c r="A190" s="131">
        <f>'Liste Nominative'!A193</f>
        <v>0</v>
      </c>
      <c r="B190" s="56" t="str">
        <f>IF(A190&gt;0,'Liste Nominative'!B193,"")</f>
        <v/>
      </c>
      <c r="C190" s="56" t="str">
        <f>IF(A190&gt;0,'Liste Nominative'!C193,"")</f>
        <v/>
      </c>
      <c r="D190" s="56"/>
      <c r="E190" s="56"/>
      <c r="F190" s="56"/>
      <c r="G190" s="56"/>
      <c r="H190" s="56"/>
      <c r="I190" s="56"/>
      <c r="J190" s="56"/>
      <c r="K190" s="67"/>
      <c r="L190" s="67"/>
      <c r="M190" s="67"/>
      <c r="N190" s="67"/>
      <c r="O190" s="140" t="str">
        <f t="shared" si="4"/>
        <v/>
      </c>
      <c r="P190" s="138" t="str">
        <f t="shared" si="5"/>
        <v/>
      </c>
      <c r="Q190" s="56"/>
      <c r="R190" s="133"/>
    </row>
    <row r="191" spans="1:18" s="58" customFormat="1" ht="18.899999999999999" customHeight="1">
      <c r="A191" s="131">
        <f>'Liste Nominative'!A194</f>
        <v>0</v>
      </c>
      <c r="B191" s="56" t="str">
        <f>IF(A191&gt;0,'Liste Nominative'!B194,"")</f>
        <v/>
      </c>
      <c r="C191" s="56" t="str">
        <f>IF(A191&gt;0,'Liste Nominative'!C194,"")</f>
        <v/>
      </c>
      <c r="D191" s="56"/>
      <c r="E191" s="56"/>
      <c r="F191" s="56"/>
      <c r="G191" s="56"/>
      <c r="H191" s="56"/>
      <c r="I191" s="56"/>
      <c r="J191" s="56"/>
      <c r="K191" s="67"/>
      <c r="L191" s="67"/>
      <c r="M191" s="67"/>
      <c r="N191" s="67"/>
      <c r="O191" s="140" t="str">
        <f t="shared" si="4"/>
        <v/>
      </c>
      <c r="P191" s="138" t="str">
        <f t="shared" si="5"/>
        <v/>
      </c>
      <c r="Q191" s="56"/>
      <c r="R191" s="133"/>
    </row>
    <row r="192" spans="1:18" s="58" customFormat="1" ht="18.899999999999999" customHeight="1">
      <c r="A192" s="131">
        <f>'Liste Nominative'!A195</f>
        <v>0</v>
      </c>
      <c r="B192" s="56" t="str">
        <f>IF(A192&gt;0,'Liste Nominative'!B195,"")</f>
        <v/>
      </c>
      <c r="C192" s="56" t="str">
        <f>IF(A192&gt;0,'Liste Nominative'!C195,"")</f>
        <v/>
      </c>
      <c r="D192" s="56"/>
      <c r="E192" s="56"/>
      <c r="F192" s="56"/>
      <c r="G192" s="56"/>
      <c r="H192" s="56"/>
      <c r="I192" s="56"/>
      <c r="J192" s="56"/>
      <c r="K192" s="67"/>
      <c r="L192" s="67"/>
      <c r="M192" s="67"/>
      <c r="N192" s="67"/>
      <c r="O192" s="140" t="str">
        <f t="shared" si="4"/>
        <v/>
      </c>
      <c r="P192" s="138" t="str">
        <f t="shared" si="5"/>
        <v/>
      </c>
      <c r="Q192" s="56"/>
      <c r="R192" s="133"/>
    </row>
    <row r="193" spans="1:18" s="58" customFormat="1" ht="18.899999999999999" customHeight="1">
      <c r="A193" s="131">
        <f>'Liste Nominative'!A196</f>
        <v>0</v>
      </c>
      <c r="B193" s="56" t="str">
        <f>IF(A193&gt;0,'Liste Nominative'!B196,"")</f>
        <v/>
      </c>
      <c r="C193" s="56" t="str">
        <f>IF(A193&gt;0,'Liste Nominative'!C196,"")</f>
        <v/>
      </c>
      <c r="D193" s="56"/>
      <c r="E193" s="56"/>
      <c r="F193" s="56"/>
      <c r="G193" s="56"/>
      <c r="H193" s="56"/>
      <c r="I193" s="56"/>
      <c r="J193" s="56"/>
      <c r="K193" s="67"/>
      <c r="L193" s="67"/>
      <c r="M193" s="67"/>
      <c r="N193" s="67"/>
      <c r="O193" s="140" t="str">
        <f t="shared" si="4"/>
        <v/>
      </c>
      <c r="P193" s="138" t="str">
        <f t="shared" si="5"/>
        <v/>
      </c>
      <c r="Q193" s="56"/>
      <c r="R193" s="133"/>
    </row>
    <row r="194" spans="1:18" s="58" customFormat="1" ht="18.899999999999999" customHeight="1">
      <c r="A194" s="131">
        <f>'Liste Nominative'!A197</f>
        <v>0</v>
      </c>
      <c r="B194" s="56" t="str">
        <f>IF(A194&gt;0,'Liste Nominative'!B197,"")</f>
        <v/>
      </c>
      <c r="C194" s="56" t="str">
        <f>IF(A194&gt;0,'Liste Nominative'!C197,"")</f>
        <v/>
      </c>
      <c r="D194" s="56"/>
      <c r="E194" s="56"/>
      <c r="F194" s="56"/>
      <c r="G194" s="56"/>
      <c r="H194" s="56"/>
      <c r="I194" s="56"/>
      <c r="J194" s="56"/>
      <c r="K194" s="67"/>
      <c r="L194" s="67"/>
      <c r="M194" s="67"/>
      <c r="N194" s="67"/>
      <c r="O194" s="140" t="str">
        <f t="shared" si="4"/>
        <v/>
      </c>
      <c r="P194" s="138" t="str">
        <f t="shared" si="5"/>
        <v/>
      </c>
      <c r="Q194" s="56"/>
      <c r="R194" s="133"/>
    </row>
    <row r="195" spans="1:18" s="58" customFormat="1" ht="18.899999999999999" customHeight="1">
      <c r="A195" s="131">
        <f>'Liste Nominative'!A198</f>
        <v>0</v>
      </c>
      <c r="B195" s="56" t="str">
        <f>IF(A195&gt;0,'Liste Nominative'!B198,"")</f>
        <v/>
      </c>
      <c r="C195" s="56" t="str">
        <f>IF(A195&gt;0,'Liste Nominative'!C198,"")</f>
        <v/>
      </c>
      <c r="D195" s="56"/>
      <c r="E195" s="56"/>
      <c r="F195" s="56"/>
      <c r="G195" s="56"/>
      <c r="H195" s="56"/>
      <c r="I195" s="56"/>
      <c r="J195" s="56"/>
      <c r="K195" s="67"/>
      <c r="L195" s="67"/>
      <c r="M195" s="67"/>
      <c r="N195" s="67"/>
      <c r="O195" s="140" t="str">
        <f t="shared" si="4"/>
        <v/>
      </c>
      <c r="P195" s="138" t="str">
        <f t="shared" si="5"/>
        <v/>
      </c>
      <c r="Q195" s="56"/>
      <c r="R195" s="133"/>
    </row>
    <row r="196" spans="1:18" s="58" customFormat="1" ht="18.899999999999999" customHeight="1">
      <c r="A196" s="131">
        <f>'Liste Nominative'!A199</f>
        <v>0</v>
      </c>
      <c r="B196" s="56" t="str">
        <f>IF(A196&gt;0,'Liste Nominative'!B199,"")</f>
        <v/>
      </c>
      <c r="C196" s="56" t="str">
        <f>IF(A196&gt;0,'Liste Nominative'!C199,"")</f>
        <v/>
      </c>
      <c r="D196" s="56"/>
      <c r="E196" s="56"/>
      <c r="F196" s="56"/>
      <c r="G196" s="56"/>
      <c r="H196" s="56"/>
      <c r="I196" s="56"/>
      <c r="J196" s="56"/>
      <c r="K196" s="67"/>
      <c r="L196" s="67"/>
      <c r="M196" s="67"/>
      <c r="N196" s="67"/>
      <c r="O196" s="140" t="str">
        <f t="shared" si="4"/>
        <v/>
      </c>
      <c r="P196" s="138" t="str">
        <f t="shared" si="5"/>
        <v/>
      </c>
      <c r="Q196" s="56"/>
      <c r="R196" s="133"/>
    </row>
    <row r="197" spans="1:18" s="58" customFormat="1" ht="18.899999999999999" customHeight="1">
      <c r="A197" s="131">
        <f>'Liste Nominative'!A200</f>
        <v>0</v>
      </c>
      <c r="B197" s="56" t="str">
        <f>IF(A197&gt;0,'Liste Nominative'!B200,"")</f>
        <v/>
      </c>
      <c r="C197" s="56" t="str">
        <f>IF(A197&gt;0,'Liste Nominative'!C200,"")</f>
        <v/>
      </c>
      <c r="D197" s="56"/>
      <c r="E197" s="56"/>
      <c r="F197" s="56"/>
      <c r="G197" s="56"/>
      <c r="H197" s="56"/>
      <c r="I197" s="56"/>
      <c r="J197" s="56"/>
      <c r="K197" s="67"/>
      <c r="L197" s="67"/>
      <c r="M197" s="67"/>
      <c r="N197" s="67"/>
      <c r="O197" s="140" t="str">
        <f t="shared" si="4"/>
        <v/>
      </c>
      <c r="P197" s="138" t="str">
        <f t="shared" si="5"/>
        <v/>
      </c>
      <c r="Q197" s="56"/>
      <c r="R197" s="133"/>
    </row>
    <row r="198" spans="1:18" s="58" customFormat="1" ht="18.899999999999999" customHeight="1">
      <c r="A198" s="131">
        <f>'Liste Nominative'!A201</f>
        <v>0</v>
      </c>
      <c r="B198" s="56" t="str">
        <f>IF(A198&gt;0,'Liste Nominative'!B201,"")</f>
        <v/>
      </c>
      <c r="C198" s="56" t="str">
        <f>IF(A198&gt;0,'Liste Nominative'!C201,"")</f>
        <v/>
      </c>
      <c r="D198" s="56"/>
      <c r="E198" s="56"/>
      <c r="F198" s="56"/>
      <c r="G198" s="56"/>
      <c r="H198" s="56"/>
      <c r="I198" s="56"/>
      <c r="J198" s="56"/>
      <c r="K198" s="67"/>
      <c r="L198" s="67"/>
      <c r="M198" s="67"/>
      <c r="N198" s="67"/>
      <c r="O198" s="140" t="str">
        <f t="shared" si="4"/>
        <v/>
      </c>
      <c r="P198" s="138" t="str">
        <f t="shared" si="5"/>
        <v/>
      </c>
      <c r="Q198" s="56"/>
      <c r="R198" s="133"/>
    </row>
    <row r="199" spans="1:18" s="58" customFormat="1" ht="18.899999999999999" customHeight="1">
      <c r="A199" s="131">
        <f>'Liste Nominative'!A202</f>
        <v>0</v>
      </c>
      <c r="B199" s="56" t="str">
        <f>IF(A199&gt;0,'Liste Nominative'!B202,"")</f>
        <v/>
      </c>
      <c r="C199" s="56" t="str">
        <f>IF(A199&gt;0,'Liste Nominative'!C202,"")</f>
        <v/>
      </c>
      <c r="D199" s="56"/>
      <c r="E199" s="56"/>
      <c r="F199" s="56"/>
      <c r="G199" s="56"/>
      <c r="H199" s="56"/>
      <c r="I199" s="56"/>
      <c r="J199" s="56"/>
      <c r="K199" s="67"/>
      <c r="L199" s="67"/>
      <c r="M199" s="67"/>
      <c r="N199" s="67"/>
      <c r="O199" s="140" t="str">
        <f t="shared" si="4"/>
        <v/>
      </c>
      <c r="P199" s="138" t="str">
        <f t="shared" si="5"/>
        <v/>
      </c>
      <c r="Q199" s="56"/>
      <c r="R199" s="133"/>
    </row>
    <row r="200" spans="1:18" s="58" customFormat="1" ht="18.899999999999999" customHeight="1">
      <c r="A200" s="131">
        <f>'Liste Nominative'!A203</f>
        <v>0</v>
      </c>
      <c r="B200" s="56" t="str">
        <f>IF(A200&gt;0,'Liste Nominative'!B203,"")</f>
        <v/>
      </c>
      <c r="C200" s="56" t="str">
        <f>IF(A200&gt;0,'Liste Nominative'!C203,"")</f>
        <v/>
      </c>
      <c r="D200" s="56"/>
      <c r="E200" s="56"/>
      <c r="F200" s="56"/>
      <c r="G200" s="56"/>
      <c r="H200" s="56"/>
      <c r="I200" s="56"/>
      <c r="J200" s="56"/>
      <c r="K200" s="67"/>
      <c r="L200" s="67"/>
      <c r="M200" s="67"/>
      <c r="N200" s="67"/>
      <c r="O200" s="140" t="str">
        <f t="shared" si="4"/>
        <v/>
      </c>
      <c r="P200" s="138" t="str">
        <f t="shared" si="5"/>
        <v/>
      </c>
      <c r="Q200" s="56"/>
      <c r="R200" s="133"/>
    </row>
    <row r="201" spans="1:18" s="58" customFormat="1" ht="18.899999999999999" customHeight="1">
      <c r="A201" s="131">
        <f>'Liste Nominative'!A204</f>
        <v>0</v>
      </c>
      <c r="B201" s="56" t="str">
        <f>IF(A201&gt;0,'Liste Nominative'!B204,"")</f>
        <v/>
      </c>
      <c r="C201" s="56" t="str">
        <f>IF(A201&gt;0,'Liste Nominative'!C204,"")</f>
        <v/>
      </c>
      <c r="D201" s="56"/>
      <c r="E201" s="56"/>
      <c r="F201" s="56"/>
      <c r="G201" s="56"/>
      <c r="H201" s="56"/>
      <c r="I201" s="56"/>
      <c r="J201" s="56"/>
      <c r="K201" s="67"/>
      <c r="L201" s="67"/>
      <c r="M201" s="67"/>
      <c r="N201" s="67"/>
      <c r="O201" s="140" t="str">
        <f t="shared" si="4"/>
        <v/>
      </c>
      <c r="P201" s="138" t="str">
        <f t="shared" si="5"/>
        <v/>
      </c>
      <c r="Q201" s="56"/>
      <c r="R201" s="133"/>
    </row>
    <row r="202" spans="1:18" s="58" customFormat="1" ht="18.899999999999999" customHeight="1">
      <c r="A202" s="131">
        <f>'Liste Nominative'!A205</f>
        <v>0</v>
      </c>
      <c r="B202" s="56" t="str">
        <f>IF(A202&gt;0,'Liste Nominative'!B205,"")</f>
        <v/>
      </c>
      <c r="C202" s="56" t="str">
        <f>IF(A202&gt;0,'Liste Nominative'!C205,"")</f>
        <v/>
      </c>
      <c r="D202" s="56"/>
      <c r="E202" s="56"/>
      <c r="F202" s="56"/>
      <c r="G202" s="56"/>
      <c r="H202" s="56"/>
      <c r="I202" s="56"/>
      <c r="J202" s="56"/>
      <c r="K202" s="67"/>
      <c r="L202" s="67"/>
      <c r="M202" s="67"/>
      <c r="N202" s="67"/>
      <c r="O202" s="140" t="str">
        <f t="shared" si="4"/>
        <v/>
      </c>
      <c r="P202" s="138" t="str">
        <f t="shared" si="5"/>
        <v/>
      </c>
      <c r="Q202" s="56"/>
      <c r="R202" s="133"/>
    </row>
    <row r="203" spans="1:18" s="58" customFormat="1" ht="18.899999999999999" customHeight="1">
      <c r="A203" s="131">
        <f>'Liste Nominative'!A206</f>
        <v>0</v>
      </c>
      <c r="B203" s="56" t="str">
        <f>IF(A203&gt;0,'Liste Nominative'!B206,"")</f>
        <v/>
      </c>
      <c r="C203" s="56" t="str">
        <f>IF(A203&gt;0,'Liste Nominative'!C206,"")</f>
        <v/>
      </c>
      <c r="D203" s="56"/>
      <c r="E203" s="56"/>
      <c r="F203" s="56"/>
      <c r="G203" s="56"/>
      <c r="H203" s="56"/>
      <c r="I203" s="56"/>
      <c r="J203" s="56"/>
      <c r="K203" s="67"/>
      <c r="L203" s="67"/>
      <c r="M203" s="67"/>
      <c r="N203" s="67"/>
      <c r="O203" s="140" t="str">
        <f t="shared" si="4"/>
        <v/>
      </c>
      <c r="P203" s="138" t="str">
        <f t="shared" si="5"/>
        <v/>
      </c>
      <c r="Q203" s="56"/>
      <c r="R203" s="133"/>
    </row>
    <row r="204" spans="1:18" s="58" customFormat="1" ht="18.899999999999999" customHeight="1">
      <c r="A204" s="131">
        <f>'Liste Nominative'!A207</f>
        <v>0</v>
      </c>
      <c r="B204" s="56" t="str">
        <f>IF(A204&gt;0,'Liste Nominative'!B207,"")</f>
        <v/>
      </c>
      <c r="C204" s="56" t="str">
        <f>IF(A204&gt;0,'Liste Nominative'!C207,"")</f>
        <v/>
      </c>
      <c r="D204" s="56"/>
      <c r="E204" s="56"/>
      <c r="F204" s="56"/>
      <c r="G204" s="56"/>
      <c r="H204" s="56"/>
      <c r="I204" s="56"/>
      <c r="J204" s="56"/>
      <c r="K204" s="67"/>
      <c r="L204" s="67"/>
      <c r="M204" s="67"/>
      <c r="N204" s="67"/>
      <c r="O204" s="140" t="str">
        <f t="shared" si="4"/>
        <v/>
      </c>
      <c r="P204" s="138" t="str">
        <f t="shared" si="5"/>
        <v/>
      </c>
      <c r="Q204" s="56"/>
      <c r="R204" s="133"/>
    </row>
    <row r="205" spans="1:18" s="58" customFormat="1" ht="18.899999999999999" customHeight="1">
      <c r="A205" s="131">
        <f>'Liste Nominative'!A208</f>
        <v>0</v>
      </c>
      <c r="B205" s="56" t="str">
        <f>IF(A205&gt;0,'Liste Nominative'!B208,"")</f>
        <v/>
      </c>
      <c r="C205" s="56" t="str">
        <f>IF(A205&gt;0,'Liste Nominative'!C208,"")</f>
        <v/>
      </c>
      <c r="D205" s="56"/>
      <c r="E205" s="56"/>
      <c r="F205" s="56"/>
      <c r="G205" s="56"/>
      <c r="H205" s="56"/>
      <c r="I205" s="56"/>
      <c r="J205" s="56"/>
      <c r="K205" s="67"/>
      <c r="L205" s="67"/>
      <c r="M205" s="67"/>
      <c r="N205" s="67"/>
      <c r="O205" s="140" t="str">
        <f t="shared" ref="O205:O211" si="6">IF(A205&gt;0,SUM(D205:N205),"")</f>
        <v/>
      </c>
      <c r="P205" s="138" t="str">
        <f t="shared" ref="P205:P211" si="7">MoySansZéros("1er")</f>
        <v/>
      </c>
      <c r="Q205" s="56"/>
      <c r="R205" s="133"/>
    </row>
    <row r="206" spans="1:18" s="58" customFormat="1" ht="18.899999999999999" customHeight="1">
      <c r="A206" s="131">
        <f>'Liste Nominative'!A209</f>
        <v>0</v>
      </c>
      <c r="B206" s="56" t="str">
        <f>IF(A206&gt;0,'Liste Nominative'!B209,"")</f>
        <v/>
      </c>
      <c r="C206" s="56" t="str">
        <f>IF(A206&gt;0,'Liste Nominative'!C209,"")</f>
        <v/>
      </c>
      <c r="D206" s="56"/>
      <c r="E206" s="56"/>
      <c r="F206" s="56"/>
      <c r="G206" s="56"/>
      <c r="H206" s="56"/>
      <c r="I206" s="56"/>
      <c r="J206" s="56"/>
      <c r="K206" s="67"/>
      <c r="L206" s="67"/>
      <c r="M206" s="67"/>
      <c r="N206" s="67"/>
      <c r="O206" s="140" t="str">
        <f t="shared" si="6"/>
        <v/>
      </c>
      <c r="P206" s="138" t="str">
        <f t="shared" si="7"/>
        <v/>
      </c>
      <c r="Q206" s="56"/>
      <c r="R206" s="133"/>
    </row>
    <row r="207" spans="1:18" s="58" customFormat="1" ht="18.899999999999999" customHeight="1">
      <c r="A207" s="131">
        <f>'Liste Nominative'!A210</f>
        <v>0</v>
      </c>
      <c r="B207" s="56" t="str">
        <f>IF(A207&gt;0,'Liste Nominative'!B210,"")</f>
        <v/>
      </c>
      <c r="C207" s="56" t="str">
        <f>IF(A207&gt;0,'Liste Nominative'!C210,"")</f>
        <v/>
      </c>
      <c r="D207" s="56"/>
      <c r="E207" s="56"/>
      <c r="F207" s="56"/>
      <c r="G207" s="56"/>
      <c r="H207" s="56"/>
      <c r="I207" s="56"/>
      <c r="J207" s="56"/>
      <c r="K207" s="67"/>
      <c r="L207" s="67"/>
      <c r="M207" s="67"/>
      <c r="N207" s="67"/>
      <c r="O207" s="140" t="str">
        <f t="shared" si="6"/>
        <v/>
      </c>
      <c r="P207" s="138" t="str">
        <f t="shared" si="7"/>
        <v/>
      </c>
      <c r="Q207" s="56"/>
      <c r="R207" s="133"/>
    </row>
    <row r="208" spans="1:18" s="58" customFormat="1" ht="18.899999999999999" customHeight="1">
      <c r="A208" s="131">
        <f>'Liste Nominative'!A211</f>
        <v>0</v>
      </c>
      <c r="B208" s="56" t="str">
        <f>IF(A208&gt;0,'Liste Nominative'!B211,"")</f>
        <v/>
      </c>
      <c r="C208" s="56" t="str">
        <f>IF(A208&gt;0,'Liste Nominative'!C211,"")</f>
        <v/>
      </c>
      <c r="D208" s="56"/>
      <c r="E208" s="56"/>
      <c r="F208" s="56"/>
      <c r="G208" s="56"/>
      <c r="H208" s="56"/>
      <c r="I208" s="56"/>
      <c r="J208" s="56"/>
      <c r="K208" s="67"/>
      <c r="L208" s="67"/>
      <c r="M208" s="67"/>
      <c r="N208" s="67"/>
      <c r="O208" s="140" t="str">
        <f t="shared" si="6"/>
        <v/>
      </c>
      <c r="P208" s="138" t="str">
        <f t="shared" si="7"/>
        <v/>
      </c>
      <c r="Q208" s="56"/>
      <c r="R208" s="133"/>
    </row>
    <row r="209" spans="1:18" s="58" customFormat="1" ht="18.899999999999999" customHeight="1">
      <c r="A209" s="131">
        <f>'Liste Nominative'!A212</f>
        <v>0</v>
      </c>
      <c r="B209" s="56" t="str">
        <f>IF(A209&gt;0,'Liste Nominative'!B212,"")</f>
        <v/>
      </c>
      <c r="C209" s="56" t="str">
        <f>IF(A209&gt;0,'Liste Nominative'!C212,"")</f>
        <v/>
      </c>
      <c r="D209" s="56"/>
      <c r="E209" s="56"/>
      <c r="F209" s="56"/>
      <c r="G209" s="56"/>
      <c r="H209" s="56"/>
      <c r="I209" s="56"/>
      <c r="J209" s="56"/>
      <c r="K209" s="67"/>
      <c r="L209" s="67"/>
      <c r="M209" s="67"/>
      <c r="N209" s="67"/>
      <c r="O209" s="140" t="str">
        <f t="shared" si="6"/>
        <v/>
      </c>
      <c r="P209" s="138" t="str">
        <f t="shared" si="7"/>
        <v/>
      </c>
      <c r="Q209" s="56"/>
      <c r="R209" s="133"/>
    </row>
    <row r="210" spans="1:18" s="58" customFormat="1" ht="18.899999999999999" customHeight="1">
      <c r="A210" s="131">
        <f>'Liste Nominative'!A213</f>
        <v>0</v>
      </c>
      <c r="B210" s="56" t="str">
        <f>IF(A210&gt;0,'Liste Nominative'!B213,"")</f>
        <v/>
      </c>
      <c r="C210" s="56" t="str">
        <f>IF(A210&gt;0,'Liste Nominative'!C213,"")</f>
        <v/>
      </c>
      <c r="D210" s="56"/>
      <c r="E210" s="56"/>
      <c r="F210" s="56"/>
      <c r="G210" s="56"/>
      <c r="H210" s="56"/>
      <c r="I210" s="56"/>
      <c r="J210" s="56"/>
      <c r="K210" s="67"/>
      <c r="L210" s="67"/>
      <c r="M210" s="67"/>
      <c r="N210" s="67"/>
      <c r="O210" s="140" t="str">
        <f t="shared" si="6"/>
        <v/>
      </c>
      <c r="P210" s="138" t="str">
        <f t="shared" si="7"/>
        <v/>
      </c>
      <c r="Q210" s="56"/>
      <c r="R210" s="133"/>
    </row>
    <row r="211" spans="1:18" ht="18.899999999999999" customHeight="1">
      <c r="A211" s="131">
        <f>'Liste Nominative'!A214</f>
        <v>0</v>
      </c>
      <c r="B211" s="56" t="str">
        <f>IF(A211&gt;0,'Liste Nominative'!B214,"")</f>
        <v/>
      </c>
      <c r="C211" s="56" t="str">
        <f>IF(A211&gt;0,'Liste Nominative'!C214,"")</f>
        <v/>
      </c>
      <c r="D211" s="56"/>
      <c r="E211" s="56"/>
      <c r="F211" s="56"/>
      <c r="G211" s="56"/>
      <c r="H211" s="56"/>
      <c r="I211" s="56"/>
      <c r="J211" s="56"/>
      <c r="K211" s="67"/>
      <c r="L211" s="67"/>
      <c r="M211" s="67"/>
      <c r="N211" s="67"/>
      <c r="O211" s="140" t="str">
        <f t="shared" si="6"/>
        <v/>
      </c>
      <c r="P211" s="138" t="str">
        <f t="shared" si="7"/>
        <v/>
      </c>
      <c r="Q211" s="56"/>
      <c r="R211" s="134"/>
    </row>
  </sheetData>
  <mergeCells count="1">
    <mergeCell ref="D8:N8"/>
  </mergeCells>
  <dataValidations count="2">
    <dataValidation type="list" allowBlank="1" showInputMessage="1" showErrorMessage="1" sqref="H4 L4">
      <formula1>#REF!</formula1>
    </dataValidation>
    <dataValidation type="list" allowBlank="1" showInputMessage="1" showErrorMessage="1" sqref="D4">
      <formula1>$D$2:$D$18</formula1>
    </dataValidation>
  </dataValidations>
  <printOptions horizontalCentered="1"/>
  <pageMargins left="0.34" right="0" top="0.28000000000000003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tabColor theme="9" tint="0.39997558519241921"/>
  </sheetPr>
  <dimension ref="A1:R211"/>
  <sheetViews>
    <sheetView zoomScale="91" zoomScaleNormal="91" workbookViewId="0"/>
  </sheetViews>
  <sheetFormatPr baseColWidth="10" defaultRowHeight="14.4"/>
  <cols>
    <col min="1" max="1" width="7.5546875" customWidth="1"/>
    <col min="2" max="2" width="18.5546875" customWidth="1"/>
    <col min="3" max="3" width="10.6640625" customWidth="1"/>
    <col min="4" max="4" width="6.33203125" customWidth="1"/>
    <col min="5" max="6" width="6.109375" customWidth="1"/>
    <col min="7" max="7" width="5.6640625" customWidth="1"/>
    <col min="8" max="8" width="6.88671875" customWidth="1"/>
    <col min="9" max="9" width="6" customWidth="1"/>
    <col min="10" max="10" width="5.5546875" customWidth="1"/>
    <col min="11" max="11" width="6" customWidth="1"/>
    <col min="12" max="12" width="5.6640625" customWidth="1"/>
    <col min="13" max="13" width="6.33203125" customWidth="1"/>
    <col min="14" max="14" width="6" customWidth="1"/>
    <col min="15" max="15" width="6.109375" customWidth="1"/>
    <col min="16" max="16" width="10.6640625" customWidth="1"/>
    <col min="17" max="17" width="7.109375" customWidth="1"/>
    <col min="18" max="18" width="18.44140625" customWidth="1"/>
  </cols>
  <sheetData>
    <row r="1" spans="1:18" ht="15.6">
      <c r="B1" s="22"/>
      <c r="C1" s="14"/>
      <c r="E1" s="13"/>
      <c r="F1" s="68"/>
      <c r="G1" s="68"/>
      <c r="H1" s="68"/>
      <c r="I1" s="68"/>
      <c r="J1" s="68"/>
      <c r="P1" s="22"/>
      <c r="Q1" s="22"/>
      <c r="R1" s="22"/>
    </row>
    <row r="2" spans="1:18">
      <c r="B2" s="23"/>
      <c r="C2" s="14"/>
      <c r="E2" s="13"/>
      <c r="F2" s="107"/>
      <c r="G2" s="107"/>
      <c r="H2" s="107"/>
      <c r="I2" s="107"/>
      <c r="J2" s="107"/>
      <c r="P2" s="23"/>
      <c r="Q2" s="24"/>
      <c r="R2" s="24"/>
    </row>
    <row r="3" spans="1:18" ht="18.75" customHeight="1">
      <c r="B3" s="23"/>
      <c r="C3" s="13"/>
      <c r="E3" s="92"/>
      <c r="F3" s="92"/>
      <c r="G3" s="92"/>
      <c r="H3" s="92"/>
      <c r="I3" s="92"/>
      <c r="J3" s="92"/>
      <c r="K3" s="92"/>
      <c r="P3" s="23"/>
      <c r="Q3" s="24"/>
      <c r="R3" s="24"/>
    </row>
    <row r="4" spans="1:18" s="8" customFormat="1" ht="15.6">
      <c r="B4" s="25"/>
      <c r="C4" s="92"/>
      <c r="D4" s="92"/>
      <c r="E4" s="92"/>
      <c r="F4" s="105"/>
      <c r="H4" s="106"/>
      <c r="J4" s="37"/>
      <c r="K4" s="37"/>
      <c r="L4" s="37"/>
      <c r="M4" s="37"/>
      <c r="N4" s="37"/>
      <c r="O4" s="37"/>
      <c r="P4" s="26"/>
      <c r="Q4" s="26"/>
      <c r="R4" s="26"/>
    </row>
    <row r="5" spans="1:18" ht="18.75" customHeight="1">
      <c r="B5" s="22"/>
      <c r="C5" s="77"/>
      <c r="D5" s="68"/>
      <c r="E5" s="68"/>
      <c r="F5" s="68"/>
      <c r="G5" s="68"/>
      <c r="H5" s="68"/>
      <c r="I5" s="69"/>
      <c r="J5" s="69"/>
      <c r="K5" s="69"/>
      <c r="L5" s="69"/>
      <c r="M5" s="69"/>
      <c r="N5" s="69"/>
      <c r="O5" s="69"/>
      <c r="P5" s="69"/>
      <c r="Q5" s="22"/>
      <c r="R5" s="22"/>
    </row>
    <row r="6" spans="1:18" ht="14.4" customHeight="1">
      <c r="C6" s="14"/>
    </row>
    <row r="7" spans="1:18" ht="25.2" thickBot="1">
      <c r="E7" s="8"/>
      <c r="G7" s="13"/>
      <c r="H7" s="19"/>
      <c r="I7" s="13"/>
      <c r="J7" s="19"/>
      <c r="K7" s="20"/>
      <c r="M7" s="20"/>
      <c r="N7" s="20"/>
    </row>
    <row r="8" spans="1:18" ht="25.5" customHeight="1" thickBot="1">
      <c r="D8" s="199" t="s">
        <v>58</v>
      </c>
      <c r="E8" s="200"/>
      <c r="F8" s="200"/>
      <c r="G8" s="200"/>
      <c r="H8" s="200"/>
      <c r="I8" s="200"/>
      <c r="J8" s="200"/>
      <c r="K8" s="200"/>
      <c r="L8" s="200"/>
      <c r="M8" s="200"/>
      <c r="N8" s="201"/>
    </row>
    <row r="9" spans="1:18">
      <c r="E9" s="72"/>
    </row>
    <row r="10" spans="1:18" s="57" customFormat="1" ht="39.75" customHeight="1">
      <c r="A10" s="112" t="s">
        <v>17</v>
      </c>
      <c r="B10" s="112" t="s">
        <v>0</v>
      </c>
      <c r="C10" s="112" t="s">
        <v>1</v>
      </c>
      <c r="D10" s="113" t="s">
        <v>46</v>
      </c>
      <c r="E10" s="114" t="s">
        <v>47</v>
      </c>
      <c r="F10" s="115" t="s">
        <v>48</v>
      </c>
      <c r="G10" s="114" t="s">
        <v>49</v>
      </c>
      <c r="H10" s="114" t="s">
        <v>50</v>
      </c>
      <c r="I10" s="114" t="s">
        <v>51</v>
      </c>
      <c r="J10" s="114" t="s">
        <v>52</v>
      </c>
      <c r="K10" s="114" t="s">
        <v>53</v>
      </c>
      <c r="L10" s="114" t="s">
        <v>54</v>
      </c>
      <c r="M10" s="114" t="s">
        <v>73</v>
      </c>
      <c r="N10" s="125" t="s">
        <v>24</v>
      </c>
      <c r="O10" s="114" t="s">
        <v>55</v>
      </c>
      <c r="P10" s="116" t="s">
        <v>38</v>
      </c>
      <c r="Q10" s="116" t="s">
        <v>56</v>
      </c>
      <c r="R10" s="112" t="s">
        <v>60</v>
      </c>
    </row>
    <row r="11" spans="1:18" s="58" customFormat="1" ht="18.899999999999999" customHeight="1">
      <c r="A11" s="111"/>
      <c r="B11" s="111"/>
      <c r="C11" s="111"/>
      <c r="D11" s="141">
        <v>40</v>
      </c>
      <c r="E11" s="141">
        <v>60</v>
      </c>
      <c r="F11" s="141">
        <v>40</v>
      </c>
      <c r="G11" s="141">
        <v>60</v>
      </c>
      <c r="H11" s="141">
        <v>24</v>
      </c>
      <c r="I11" s="141">
        <v>16</v>
      </c>
      <c r="J11" s="141">
        <v>24</v>
      </c>
      <c r="K11" s="141">
        <v>16</v>
      </c>
      <c r="L11" s="141">
        <v>10</v>
      </c>
      <c r="M11" s="141">
        <v>10</v>
      </c>
      <c r="N11" s="141">
        <v>10</v>
      </c>
      <c r="O11" s="109">
        <f>SUM(D11:N11)</f>
        <v>310</v>
      </c>
      <c r="P11" s="142">
        <v>10</v>
      </c>
      <c r="Q11" s="110"/>
      <c r="R11" s="124"/>
    </row>
    <row r="12" spans="1:18" s="58" customFormat="1" ht="18.899999999999999" customHeight="1">
      <c r="A12" s="131">
        <f>'Liste Nominative'!A15</f>
        <v>1</v>
      </c>
      <c r="B12" s="56" t="str">
        <f>IF(A12&gt;0,'Liste Nominative'!B15,"")</f>
        <v>Prénom 1</v>
      </c>
      <c r="C12" s="56" t="str">
        <f>IF(A12&gt;0,'Liste Nominative'!C15,"")</f>
        <v>Nom 1</v>
      </c>
      <c r="D12" s="66">
        <v>25</v>
      </c>
      <c r="E12" s="117">
        <v>32</v>
      </c>
      <c r="F12" s="66">
        <v>14</v>
      </c>
      <c r="G12" s="66">
        <v>35</v>
      </c>
      <c r="H12" s="66">
        <v>12</v>
      </c>
      <c r="I12" s="66">
        <v>9</v>
      </c>
      <c r="J12" s="66">
        <v>15</v>
      </c>
      <c r="K12" s="66">
        <v>10</v>
      </c>
      <c r="L12" s="66">
        <v>8</v>
      </c>
      <c r="M12" s="202">
        <v>0</v>
      </c>
      <c r="N12" s="66">
        <v>8</v>
      </c>
      <c r="O12" s="139">
        <f>IF(A12&gt;0,SUM(D12:N12),"")</f>
        <v>168</v>
      </c>
      <c r="P12" s="136">
        <f>MoySansZéros("2°")</f>
        <v>5.6</v>
      </c>
      <c r="Q12" s="132"/>
      <c r="R12" s="133"/>
    </row>
    <row r="13" spans="1:18" s="58" customFormat="1" ht="18.899999999999999" customHeight="1">
      <c r="A13" s="131">
        <f>'Liste Nominative'!A16</f>
        <v>2</v>
      </c>
      <c r="B13" s="56" t="str">
        <f>IF(A13&gt;0,'Liste Nominative'!B16,"")</f>
        <v>Prénom 2</v>
      </c>
      <c r="C13" s="56" t="str">
        <f>IF(A13&gt;0,'Liste Nominative'!C16,"")</f>
        <v>Nom 2</v>
      </c>
      <c r="D13" s="117">
        <v>25</v>
      </c>
      <c r="E13" s="117">
        <v>32</v>
      </c>
      <c r="F13" s="117">
        <v>14</v>
      </c>
      <c r="G13" s="203"/>
      <c r="H13" s="117">
        <v>12</v>
      </c>
      <c r="I13" s="117">
        <v>9</v>
      </c>
      <c r="J13" s="117">
        <v>15</v>
      </c>
      <c r="K13" s="117">
        <v>10</v>
      </c>
      <c r="L13" s="117">
        <v>8</v>
      </c>
      <c r="M13" s="203">
        <v>0</v>
      </c>
      <c r="N13" s="117">
        <v>8</v>
      </c>
      <c r="O13" s="140">
        <f t="shared" ref="O13:O76" si="0">IF(A13&gt;0,SUM(D13:N13),"")</f>
        <v>133</v>
      </c>
      <c r="P13" s="137">
        <f t="shared" ref="P13:P76" si="1">MoySansZéros("2°")</f>
        <v>5.54</v>
      </c>
      <c r="Q13" s="132"/>
      <c r="R13" s="133"/>
    </row>
    <row r="14" spans="1:18" s="58" customFormat="1" ht="18.899999999999999" customHeight="1">
      <c r="A14" s="131">
        <f>'Liste Nominative'!A17</f>
        <v>3</v>
      </c>
      <c r="B14" s="56" t="str">
        <f>IF(A14&gt;0,'Liste Nominative'!B17,"")</f>
        <v>Prénom 3</v>
      </c>
      <c r="C14" s="56" t="str">
        <f>IF(A14&gt;0,'Liste Nominative'!C17,"")</f>
        <v>Nom 3</v>
      </c>
      <c r="D14" s="66">
        <v>25</v>
      </c>
      <c r="E14" s="66">
        <v>32</v>
      </c>
      <c r="F14" s="66">
        <v>14</v>
      </c>
      <c r="G14" s="202" t="s">
        <v>103</v>
      </c>
      <c r="H14" s="66">
        <v>12</v>
      </c>
      <c r="I14" s="66">
        <v>9</v>
      </c>
      <c r="J14" s="66">
        <v>15</v>
      </c>
      <c r="K14" s="66">
        <v>10</v>
      </c>
      <c r="L14" s="66">
        <v>8</v>
      </c>
      <c r="M14" s="202" t="s">
        <v>103</v>
      </c>
      <c r="N14" s="66">
        <v>8</v>
      </c>
      <c r="O14" s="140">
        <f t="shared" si="0"/>
        <v>133</v>
      </c>
      <c r="P14" s="138">
        <f t="shared" si="1"/>
        <v>5.54</v>
      </c>
      <c r="Q14" s="132"/>
      <c r="R14" s="133"/>
    </row>
    <row r="15" spans="1:18" s="58" customFormat="1" ht="18.899999999999999" customHeight="1">
      <c r="A15" s="131">
        <f>'Liste Nominative'!A18</f>
        <v>4</v>
      </c>
      <c r="B15" s="56" t="str">
        <f>IF(A15&gt;0,'Liste Nominative'!B18,"")</f>
        <v>Prénom 4</v>
      </c>
      <c r="C15" s="56" t="str">
        <f>IF(A15&gt;0,'Liste Nominative'!C18,"")</f>
        <v>Nom 4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140">
        <f t="shared" si="0"/>
        <v>0</v>
      </c>
      <c r="P15" s="138" t="str">
        <f t="shared" si="1"/>
        <v/>
      </c>
      <c r="Q15" s="132"/>
      <c r="R15" s="133"/>
    </row>
    <row r="16" spans="1:18" s="58" customFormat="1" ht="18.899999999999999" customHeight="1">
      <c r="A16" s="131">
        <f>'Liste Nominative'!A19</f>
        <v>5</v>
      </c>
      <c r="B16" s="56" t="str">
        <f>IF(A16&gt;0,'Liste Nominative'!B19,"")</f>
        <v>Prénom 5</v>
      </c>
      <c r="C16" s="56" t="str">
        <f>IF(A16&gt;0,'Liste Nominative'!C19,"")</f>
        <v>Nom 5</v>
      </c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140">
        <f t="shared" si="0"/>
        <v>0</v>
      </c>
      <c r="P16" s="138" t="str">
        <f t="shared" si="1"/>
        <v/>
      </c>
      <c r="Q16" s="132"/>
      <c r="R16" s="133"/>
    </row>
    <row r="17" spans="1:18" s="58" customFormat="1" ht="18.899999999999999" customHeight="1">
      <c r="A17" s="131">
        <f>'Liste Nominative'!A20</f>
        <v>6</v>
      </c>
      <c r="B17" s="56" t="str">
        <f>IF(A17&gt;0,'Liste Nominative'!B20,"")</f>
        <v>Prénom 6</v>
      </c>
      <c r="C17" s="56" t="str">
        <f>IF(A17&gt;0,'Liste Nominative'!C20,"")</f>
        <v>Nom 6</v>
      </c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140">
        <f t="shared" si="0"/>
        <v>0</v>
      </c>
      <c r="P17" s="138" t="str">
        <f t="shared" si="1"/>
        <v/>
      </c>
      <c r="Q17" s="132"/>
      <c r="R17" s="133"/>
    </row>
    <row r="18" spans="1:18" s="58" customFormat="1" ht="18.899999999999999" customHeight="1">
      <c r="A18" s="131">
        <f>'Liste Nominative'!A21</f>
        <v>7</v>
      </c>
      <c r="B18" s="56" t="str">
        <f>IF(A18&gt;0,'Liste Nominative'!B21,"")</f>
        <v>Prénom 7</v>
      </c>
      <c r="C18" s="56" t="str">
        <f>IF(A18&gt;0,'Liste Nominative'!C21,"")</f>
        <v>Nom 7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140">
        <f t="shared" si="0"/>
        <v>0</v>
      </c>
      <c r="P18" s="138" t="str">
        <f t="shared" si="1"/>
        <v/>
      </c>
      <c r="Q18" s="132"/>
      <c r="R18" s="133"/>
    </row>
    <row r="19" spans="1:18" s="58" customFormat="1" ht="18.899999999999999" customHeight="1">
      <c r="A19" s="131">
        <f>'Liste Nominative'!A22</f>
        <v>8</v>
      </c>
      <c r="B19" s="56" t="str">
        <f>IF(A19&gt;0,'Liste Nominative'!B22,"")</f>
        <v>Prénom 8</v>
      </c>
      <c r="C19" s="56" t="str">
        <f>IF(A19&gt;0,'Liste Nominative'!C22,"")</f>
        <v>Nom 8</v>
      </c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140">
        <f t="shared" si="0"/>
        <v>0</v>
      </c>
      <c r="P19" s="138" t="str">
        <f t="shared" si="1"/>
        <v/>
      </c>
      <c r="Q19" s="132"/>
      <c r="R19" s="133"/>
    </row>
    <row r="20" spans="1:18" s="58" customFormat="1" ht="18.899999999999999" customHeight="1">
      <c r="A20" s="131">
        <f>'Liste Nominative'!A23</f>
        <v>9</v>
      </c>
      <c r="B20" s="56" t="str">
        <f>IF(A20&gt;0,'Liste Nominative'!B23,"")</f>
        <v>Prénom 9</v>
      </c>
      <c r="C20" s="56" t="str">
        <f>IF(A20&gt;0,'Liste Nominative'!C23,"")</f>
        <v>Nom 9</v>
      </c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140">
        <f t="shared" si="0"/>
        <v>0</v>
      </c>
      <c r="P20" s="138" t="str">
        <f t="shared" si="1"/>
        <v/>
      </c>
      <c r="Q20" s="132"/>
      <c r="R20" s="133"/>
    </row>
    <row r="21" spans="1:18" s="58" customFormat="1" ht="18.899999999999999" customHeight="1">
      <c r="A21" s="131">
        <f>'Liste Nominative'!A24</f>
        <v>10</v>
      </c>
      <c r="B21" s="56" t="str">
        <f>IF(A21&gt;0,'Liste Nominative'!B24,"")</f>
        <v>Prénom 10</v>
      </c>
      <c r="C21" s="56" t="str">
        <f>IF(A21&gt;0,'Liste Nominative'!C24,"")</f>
        <v>Nom 10</v>
      </c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140">
        <f t="shared" si="0"/>
        <v>0</v>
      </c>
      <c r="P21" s="138" t="str">
        <f t="shared" si="1"/>
        <v/>
      </c>
      <c r="Q21" s="132"/>
      <c r="R21" s="133"/>
    </row>
    <row r="22" spans="1:18" s="58" customFormat="1" ht="18.899999999999999" customHeight="1">
      <c r="A22" s="131">
        <f>'Liste Nominative'!A25</f>
        <v>11</v>
      </c>
      <c r="B22" s="56" t="str">
        <f>IF(A22&gt;0,'Liste Nominative'!B25,"")</f>
        <v>Prénom 11</v>
      </c>
      <c r="C22" s="56" t="str">
        <f>IF(A22&gt;0,'Liste Nominative'!C25,"")</f>
        <v>Nom 11</v>
      </c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140">
        <f t="shared" si="0"/>
        <v>0</v>
      </c>
      <c r="P22" s="138" t="str">
        <f t="shared" si="1"/>
        <v/>
      </c>
      <c r="Q22" s="132"/>
      <c r="R22" s="133"/>
    </row>
    <row r="23" spans="1:18" s="58" customFormat="1" ht="18.899999999999999" customHeight="1">
      <c r="A23" s="131">
        <f>'Liste Nominative'!A26</f>
        <v>12</v>
      </c>
      <c r="B23" s="56" t="str">
        <f>IF(A23&gt;0,'Liste Nominative'!B26,"")</f>
        <v>Prénom 12</v>
      </c>
      <c r="C23" s="56" t="str">
        <f>IF(A23&gt;0,'Liste Nominative'!C26,"")</f>
        <v>Nom 12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140">
        <f t="shared" si="0"/>
        <v>0</v>
      </c>
      <c r="P23" s="138" t="str">
        <f t="shared" si="1"/>
        <v/>
      </c>
      <c r="Q23" s="132"/>
      <c r="R23" s="133"/>
    </row>
    <row r="24" spans="1:18" s="58" customFormat="1" ht="18.899999999999999" customHeight="1">
      <c r="A24" s="131">
        <f>'Liste Nominative'!A27</f>
        <v>13</v>
      </c>
      <c r="B24" s="56" t="str">
        <f>IF(A24&gt;0,'Liste Nominative'!B27,"")</f>
        <v>Prénom 13</v>
      </c>
      <c r="C24" s="56" t="str">
        <f>IF(A24&gt;0,'Liste Nominative'!C27,"")</f>
        <v>Nom 13</v>
      </c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140">
        <f t="shared" si="0"/>
        <v>0</v>
      </c>
      <c r="P24" s="138" t="str">
        <f t="shared" si="1"/>
        <v/>
      </c>
      <c r="Q24" s="132"/>
      <c r="R24" s="133"/>
    </row>
    <row r="25" spans="1:18" s="58" customFormat="1" ht="18.899999999999999" customHeight="1">
      <c r="A25" s="131">
        <f>'Liste Nominative'!A28</f>
        <v>14</v>
      </c>
      <c r="B25" s="56" t="str">
        <f>IF(A25&gt;0,'Liste Nominative'!B28,"")</f>
        <v>Prénom 14</v>
      </c>
      <c r="C25" s="56" t="str">
        <f>IF(A25&gt;0,'Liste Nominative'!C28,"")</f>
        <v>Nom 14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140">
        <f t="shared" si="0"/>
        <v>0</v>
      </c>
      <c r="P25" s="138" t="str">
        <f t="shared" si="1"/>
        <v/>
      </c>
      <c r="Q25" s="132"/>
      <c r="R25" s="133"/>
    </row>
    <row r="26" spans="1:18" s="58" customFormat="1" ht="18.899999999999999" customHeight="1">
      <c r="A26" s="131">
        <f>'Liste Nominative'!A29</f>
        <v>15</v>
      </c>
      <c r="B26" s="56" t="str">
        <f>IF(A26&gt;0,'Liste Nominative'!B29,"")</f>
        <v>Prénom 15</v>
      </c>
      <c r="C26" s="56" t="str">
        <f>IF(A26&gt;0,'Liste Nominative'!C29,"")</f>
        <v>Nom 15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140">
        <f t="shared" si="0"/>
        <v>0</v>
      </c>
      <c r="P26" s="138" t="str">
        <f t="shared" si="1"/>
        <v/>
      </c>
      <c r="Q26" s="132"/>
      <c r="R26" s="133"/>
    </row>
    <row r="27" spans="1:18" s="58" customFormat="1" ht="18.899999999999999" customHeight="1">
      <c r="A27" s="131">
        <f>'Liste Nominative'!A30</f>
        <v>16</v>
      </c>
      <c r="B27" s="56" t="str">
        <f>IF(A27&gt;0,'Liste Nominative'!B30,"")</f>
        <v>Prénom 16</v>
      </c>
      <c r="C27" s="56" t="str">
        <f>IF(A27&gt;0,'Liste Nominative'!C30,"")</f>
        <v>Nom 16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140">
        <f t="shared" si="0"/>
        <v>0</v>
      </c>
      <c r="P27" s="138" t="str">
        <f t="shared" si="1"/>
        <v/>
      </c>
      <c r="Q27" s="132"/>
      <c r="R27" s="133"/>
    </row>
    <row r="28" spans="1:18" s="58" customFormat="1" ht="18.899999999999999" customHeight="1">
      <c r="A28" s="131">
        <f>'Liste Nominative'!A31</f>
        <v>17</v>
      </c>
      <c r="B28" s="56" t="str">
        <f>IF(A28&gt;0,'Liste Nominative'!B31,"")</f>
        <v>Prénom 17</v>
      </c>
      <c r="C28" s="56" t="str">
        <f>IF(A28&gt;0,'Liste Nominative'!C31,"")</f>
        <v>Nom 17</v>
      </c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140">
        <f t="shared" si="0"/>
        <v>0</v>
      </c>
      <c r="P28" s="138" t="str">
        <f t="shared" si="1"/>
        <v/>
      </c>
      <c r="Q28" s="132"/>
      <c r="R28" s="133"/>
    </row>
    <row r="29" spans="1:18" s="58" customFormat="1" ht="18.899999999999999" customHeight="1">
      <c r="A29" s="131">
        <f>'Liste Nominative'!A32</f>
        <v>18</v>
      </c>
      <c r="B29" s="56" t="str">
        <f>IF(A29&gt;0,'Liste Nominative'!B32,"")</f>
        <v>Prénom 18</v>
      </c>
      <c r="C29" s="56" t="str">
        <f>IF(A29&gt;0,'Liste Nominative'!C32,"")</f>
        <v>Nom 18</v>
      </c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140">
        <f t="shared" si="0"/>
        <v>0</v>
      </c>
      <c r="P29" s="138" t="str">
        <f t="shared" si="1"/>
        <v/>
      </c>
      <c r="Q29" s="132"/>
      <c r="R29" s="133"/>
    </row>
    <row r="30" spans="1:18" s="58" customFormat="1" ht="18.899999999999999" customHeight="1">
      <c r="A30" s="131">
        <f>'Liste Nominative'!A33</f>
        <v>19</v>
      </c>
      <c r="B30" s="56" t="str">
        <f>IF(A30&gt;0,'Liste Nominative'!B33,"")</f>
        <v>Prénom 19</v>
      </c>
      <c r="C30" s="56" t="str">
        <f>IF(A30&gt;0,'Liste Nominative'!C33,"")</f>
        <v>Nom 19</v>
      </c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140">
        <f t="shared" si="0"/>
        <v>0</v>
      </c>
      <c r="P30" s="138" t="str">
        <f t="shared" si="1"/>
        <v/>
      </c>
      <c r="Q30" s="132"/>
      <c r="R30" s="133"/>
    </row>
    <row r="31" spans="1:18" s="58" customFormat="1" ht="18.899999999999999" customHeight="1">
      <c r="A31" s="131">
        <f>'Liste Nominative'!A34</f>
        <v>20</v>
      </c>
      <c r="B31" s="56" t="str">
        <f>IF(A31&gt;0,'Liste Nominative'!B34,"")</f>
        <v>Prénom 20</v>
      </c>
      <c r="C31" s="56" t="str">
        <f>IF(A31&gt;0,'Liste Nominative'!C34,"")</f>
        <v>Nom 20</v>
      </c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140">
        <f t="shared" si="0"/>
        <v>0</v>
      </c>
      <c r="P31" s="138" t="str">
        <f t="shared" si="1"/>
        <v/>
      </c>
      <c r="Q31" s="132"/>
      <c r="R31" s="133"/>
    </row>
    <row r="32" spans="1:18" s="58" customFormat="1" ht="18.899999999999999" customHeight="1">
      <c r="A32" s="131">
        <f>'Liste Nominative'!A35</f>
        <v>21</v>
      </c>
      <c r="B32" s="56" t="str">
        <f>IF(A32&gt;0,'Liste Nominative'!B35,"")</f>
        <v>Prénom 21</v>
      </c>
      <c r="C32" s="56" t="str">
        <f>IF(A32&gt;0,'Liste Nominative'!C35,"")</f>
        <v>Nom 21</v>
      </c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140">
        <f t="shared" si="0"/>
        <v>0</v>
      </c>
      <c r="P32" s="138" t="str">
        <f t="shared" si="1"/>
        <v/>
      </c>
      <c r="Q32" s="132"/>
      <c r="R32" s="133"/>
    </row>
    <row r="33" spans="1:18" s="58" customFormat="1" ht="18.899999999999999" customHeight="1">
      <c r="A33" s="131">
        <f>'Liste Nominative'!A36</f>
        <v>22</v>
      </c>
      <c r="B33" s="56" t="str">
        <f>IF(A33&gt;0,'Liste Nominative'!B36,"")</f>
        <v>Prénom 22</v>
      </c>
      <c r="C33" s="56" t="str">
        <f>IF(A33&gt;0,'Liste Nominative'!C36,"")</f>
        <v>Nom 22</v>
      </c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140">
        <f t="shared" si="0"/>
        <v>0</v>
      </c>
      <c r="P33" s="138" t="str">
        <f t="shared" si="1"/>
        <v/>
      </c>
      <c r="Q33" s="132"/>
      <c r="R33" s="133"/>
    </row>
    <row r="34" spans="1:18" s="58" customFormat="1" ht="18.899999999999999" customHeight="1">
      <c r="A34" s="131">
        <f>'Liste Nominative'!A37</f>
        <v>23</v>
      </c>
      <c r="B34" s="56" t="str">
        <f>IF(A34&gt;0,'Liste Nominative'!B37,"")</f>
        <v>Prénom 23</v>
      </c>
      <c r="C34" s="56" t="str">
        <f>IF(A34&gt;0,'Liste Nominative'!C37,"")</f>
        <v>Nom 23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140">
        <f t="shared" si="0"/>
        <v>0</v>
      </c>
      <c r="P34" s="138" t="str">
        <f t="shared" si="1"/>
        <v/>
      </c>
      <c r="Q34" s="132"/>
      <c r="R34" s="133"/>
    </row>
    <row r="35" spans="1:18" s="58" customFormat="1" ht="18.899999999999999" customHeight="1">
      <c r="A35" s="131">
        <f>'Liste Nominative'!A38</f>
        <v>24</v>
      </c>
      <c r="B35" s="56" t="str">
        <f>IF(A35&gt;0,'Liste Nominative'!B38,"")</f>
        <v>Prénom 24</v>
      </c>
      <c r="C35" s="56" t="str">
        <f>IF(A35&gt;0,'Liste Nominative'!C38,"")</f>
        <v>Nom 24</v>
      </c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140">
        <f t="shared" si="0"/>
        <v>0</v>
      </c>
      <c r="P35" s="138" t="str">
        <f t="shared" si="1"/>
        <v/>
      </c>
      <c r="Q35" s="132"/>
      <c r="R35" s="133"/>
    </row>
    <row r="36" spans="1:18" s="58" customFormat="1" ht="18.899999999999999" customHeight="1">
      <c r="A36" s="131">
        <f>'Liste Nominative'!A39</f>
        <v>25</v>
      </c>
      <c r="B36" s="56" t="str">
        <f>IF(A36&gt;0,'Liste Nominative'!B39,"")</f>
        <v>Prénom 25</v>
      </c>
      <c r="C36" s="56" t="str">
        <f>IF(A36&gt;0,'Liste Nominative'!C39,"")</f>
        <v>Nom 25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140">
        <f t="shared" si="0"/>
        <v>0</v>
      </c>
      <c r="P36" s="138" t="str">
        <f t="shared" si="1"/>
        <v/>
      </c>
      <c r="Q36" s="132"/>
      <c r="R36" s="133"/>
    </row>
    <row r="37" spans="1:18" s="58" customFormat="1" ht="18.899999999999999" customHeight="1">
      <c r="A37" s="131">
        <f>'Liste Nominative'!A40</f>
        <v>0</v>
      </c>
      <c r="B37" s="56" t="str">
        <f>IF(A37&gt;0,'Liste Nominative'!B40,"")</f>
        <v/>
      </c>
      <c r="C37" s="56" t="str">
        <f>IF(A37&gt;0,'Liste Nominative'!C40,"")</f>
        <v/>
      </c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140" t="str">
        <f t="shared" si="0"/>
        <v/>
      </c>
      <c r="P37" s="138" t="str">
        <f t="shared" si="1"/>
        <v/>
      </c>
      <c r="Q37" s="132"/>
      <c r="R37" s="133"/>
    </row>
    <row r="38" spans="1:18" s="58" customFormat="1" ht="18.899999999999999" customHeight="1">
      <c r="A38" s="131">
        <f>'Liste Nominative'!A41</f>
        <v>0</v>
      </c>
      <c r="B38" s="56" t="str">
        <f>IF(A38&gt;0,'Liste Nominative'!B41,"")</f>
        <v/>
      </c>
      <c r="C38" s="56" t="str">
        <f>IF(A38&gt;0,'Liste Nominative'!C41,"")</f>
        <v/>
      </c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140" t="str">
        <f t="shared" si="0"/>
        <v/>
      </c>
      <c r="P38" s="138" t="str">
        <f t="shared" si="1"/>
        <v/>
      </c>
      <c r="Q38" s="132"/>
      <c r="R38" s="133"/>
    </row>
    <row r="39" spans="1:18" s="58" customFormat="1" ht="18.899999999999999" customHeight="1">
      <c r="A39" s="131">
        <f>'Liste Nominative'!A42</f>
        <v>0</v>
      </c>
      <c r="B39" s="56" t="str">
        <f>IF(A39&gt;0,'Liste Nominative'!B42,"")</f>
        <v/>
      </c>
      <c r="C39" s="56" t="str">
        <f>IF(A39&gt;0,'Liste Nominative'!C42,"")</f>
        <v/>
      </c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140" t="str">
        <f t="shared" si="0"/>
        <v/>
      </c>
      <c r="P39" s="138" t="str">
        <f t="shared" si="1"/>
        <v/>
      </c>
      <c r="Q39" s="132"/>
      <c r="R39" s="133"/>
    </row>
    <row r="40" spans="1:18" s="58" customFormat="1" ht="18.899999999999999" customHeight="1">
      <c r="A40" s="131">
        <f>'Liste Nominative'!A43</f>
        <v>0</v>
      </c>
      <c r="B40" s="56" t="str">
        <f>IF(A40&gt;0,'Liste Nominative'!B43,"")</f>
        <v/>
      </c>
      <c r="C40" s="56" t="str">
        <f>IF(A40&gt;0,'Liste Nominative'!C43,"")</f>
        <v/>
      </c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140" t="str">
        <f t="shared" si="0"/>
        <v/>
      </c>
      <c r="P40" s="138" t="str">
        <f t="shared" si="1"/>
        <v/>
      </c>
      <c r="Q40" s="132"/>
      <c r="R40" s="133"/>
    </row>
    <row r="41" spans="1:18" s="58" customFormat="1" ht="18.899999999999999" customHeight="1">
      <c r="A41" s="131">
        <f>'Liste Nominative'!A44</f>
        <v>0</v>
      </c>
      <c r="B41" s="56" t="str">
        <f>IF(A41&gt;0,'Liste Nominative'!B44,"")</f>
        <v/>
      </c>
      <c r="C41" s="56" t="str">
        <f>IF(A41&gt;0,'Liste Nominative'!C44,"")</f>
        <v/>
      </c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140" t="str">
        <f t="shared" si="0"/>
        <v/>
      </c>
      <c r="P41" s="138" t="str">
        <f t="shared" si="1"/>
        <v/>
      </c>
      <c r="Q41" s="132"/>
      <c r="R41" s="133"/>
    </row>
    <row r="42" spans="1:18" s="58" customFormat="1" ht="18.899999999999999" customHeight="1">
      <c r="A42" s="131">
        <f>'Liste Nominative'!A45</f>
        <v>0</v>
      </c>
      <c r="B42" s="56" t="str">
        <f>IF(A42&gt;0,'Liste Nominative'!B45,"")</f>
        <v/>
      </c>
      <c r="C42" s="56" t="str">
        <f>IF(A42&gt;0,'Liste Nominative'!C45,"")</f>
        <v/>
      </c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140" t="str">
        <f t="shared" si="0"/>
        <v/>
      </c>
      <c r="P42" s="138" t="str">
        <f t="shared" si="1"/>
        <v/>
      </c>
      <c r="Q42" s="132"/>
      <c r="R42" s="133"/>
    </row>
    <row r="43" spans="1:18" s="58" customFormat="1" ht="18.899999999999999" customHeight="1">
      <c r="A43" s="131">
        <f>'Liste Nominative'!A46</f>
        <v>0</v>
      </c>
      <c r="B43" s="56" t="str">
        <f>IF(A43&gt;0,'Liste Nominative'!B46,"")</f>
        <v/>
      </c>
      <c r="C43" s="56" t="str">
        <f>IF(A43&gt;0,'Liste Nominative'!C46,"")</f>
        <v/>
      </c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140" t="str">
        <f t="shared" si="0"/>
        <v/>
      </c>
      <c r="P43" s="138" t="str">
        <f t="shared" si="1"/>
        <v/>
      </c>
      <c r="Q43" s="132"/>
      <c r="R43" s="133"/>
    </row>
    <row r="44" spans="1:18" s="58" customFormat="1" ht="18.899999999999999" customHeight="1">
      <c r="A44" s="131">
        <f>'Liste Nominative'!A47</f>
        <v>0</v>
      </c>
      <c r="B44" s="56" t="str">
        <f>IF(A44&gt;0,'Liste Nominative'!B47,"")</f>
        <v/>
      </c>
      <c r="C44" s="56" t="str">
        <f>IF(A44&gt;0,'Liste Nominative'!C47,"")</f>
        <v/>
      </c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140" t="str">
        <f t="shared" si="0"/>
        <v/>
      </c>
      <c r="P44" s="138" t="str">
        <f t="shared" si="1"/>
        <v/>
      </c>
      <c r="Q44" s="132"/>
      <c r="R44" s="133"/>
    </row>
    <row r="45" spans="1:18" s="58" customFormat="1" ht="18.899999999999999" customHeight="1">
      <c r="A45" s="131">
        <f>'Liste Nominative'!A48</f>
        <v>0</v>
      </c>
      <c r="B45" s="56" t="str">
        <f>IF(A45&gt;0,'Liste Nominative'!B48,"")</f>
        <v/>
      </c>
      <c r="C45" s="56" t="str">
        <f>IF(A45&gt;0,'Liste Nominative'!C48,"")</f>
        <v/>
      </c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140" t="str">
        <f t="shared" si="0"/>
        <v/>
      </c>
      <c r="P45" s="138" t="str">
        <f t="shared" si="1"/>
        <v/>
      </c>
      <c r="Q45" s="132"/>
      <c r="R45" s="133"/>
    </row>
    <row r="46" spans="1:18" s="58" customFormat="1" ht="18.899999999999999" customHeight="1">
      <c r="A46" s="131">
        <f>'Liste Nominative'!A49</f>
        <v>0</v>
      </c>
      <c r="B46" s="56" t="str">
        <f>IF(A46&gt;0,'Liste Nominative'!B49,"")</f>
        <v/>
      </c>
      <c r="C46" s="56" t="str">
        <f>IF(A46&gt;0,'Liste Nominative'!C49,"")</f>
        <v/>
      </c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140" t="str">
        <f t="shared" si="0"/>
        <v/>
      </c>
      <c r="P46" s="138" t="str">
        <f t="shared" si="1"/>
        <v/>
      </c>
      <c r="Q46" s="132"/>
      <c r="R46" s="133"/>
    </row>
    <row r="47" spans="1:18" s="58" customFormat="1" ht="18.899999999999999" customHeight="1">
      <c r="A47" s="131">
        <f>'Liste Nominative'!A50</f>
        <v>0</v>
      </c>
      <c r="B47" s="56" t="str">
        <f>IF(A47&gt;0,'Liste Nominative'!B50,"")</f>
        <v/>
      </c>
      <c r="C47" s="56" t="str">
        <f>IF(A47&gt;0,'Liste Nominative'!C50,"")</f>
        <v/>
      </c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140" t="str">
        <f t="shared" si="0"/>
        <v/>
      </c>
      <c r="P47" s="138" t="str">
        <f t="shared" si="1"/>
        <v/>
      </c>
      <c r="Q47" s="132"/>
      <c r="R47" s="133"/>
    </row>
    <row r="48" spans="1:18" s="58" customFormat="1" ht="18.899999999999999" customHeight="1">
      <c r="A48" s="131">
        <f>'Liste Nominative'!A51</f>
        <v>0</v>
      </c>
      <c r="B48" s="56" t="str">
        <f>IF(A48&gt;0,'Liste Nominative'!B51,"")</f>
        <v/>
      </c>
      <c r="C48" s="56" t="str">
        <f>IF(A48&gt;0,'Liste Nominative'!C51,"")</f>
        <v/>
      </c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140" t="str">
        <f t="shared" si="0"/>
        <v/>
      </c>
      <c r="P48" s="138" t="str">
        <f t="shared" si="1"/>
        <v/>
      </c>
      <c r="Q48" s="132"/>
      <c r="R48" s="133"/>
    </row>
    <row r="49" spans="1:18" s="58" customFormat="1" ht="18.899999999999999" customHeight="1">
      <c r="A49" s="131">
        <f>'Liste Nominative'!A52</f>
        <v>0</v>
      </c>
      <c r="B49" s="56" t="str">
        <f>IF(A49&gt;0,'Liste Nominative'!B52,"")</f>
        <v/>
      </c>
      <c r="C49" s="56" t="str">
        <f>IF(A49&gt;0,'Liste Nominative'!C52,"")</f>
        <v/>
      </c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140" t="str">
        <f t="shared" si="0"/>
        <v/>
      </c>
      <c r="P49" s="138" t="str">
        <f t="shared" si="1"/>
        <v/>
      </c>
      <c r="Q49" s="132"/>
      <c r="R49" s="133"/>
    </row>
    <row r="50" spans="1:18" s="58" customFormat="1" ht="18.899999999999999" customHeight="1">
      <c r="A50" s="131">
        <f>'Liste Nominative'!A53</f>
        <v>0</v>
      </c>
      <c r="B50" s="56" t="str">
        <f>IF(A50&gt;0,'Liste Nominative'!B53,"")</f>
        <v/>
      </c>
      <c r="C50" s="56" t="str">
        <f>IF(A50&gt;0,'Liste Nominative'!C53,"")</f>
        <v/>
      </c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140" t="str">
        <f t="shared" si="0"/>
        <v/>
      </c>
      <c r="P50" s="138" t="str">
        <f t="shared" si="1"/>
        <v/>
      </c>
      <c r="Q50" s="132"/>
      <c r="R50" s="133"/>
    </row>
    <row r="51" spans="1:18" s="58" customFormat="1" ht="18.899999999999999" customHeight="1">
      <c r="A51" s="131">
        <f>'Liste Nominative'!A54</f>
        <v>0</v>
      </c>
      <c r="B51" s="56" t="str">
        <f>IF(A51&gt;0,'Liste Nominative'!B54,"")</f>
        <v/>
      </c>
      <c r="C51" s="56" t="str">
        <f>IF(A51&gt;0,'Liste Nominative'!C54,"")</f>
        <v/>
      </c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140" t="str">
        <f t="shared" si="0"/>
        <v/>
      </c>
      <c r="P51" s="138" t="str">
        <f t="shared" si="1"/>
        <v/>
      </c>
      <c r="Q51" s="132"/>
      <c r="R51" s="133"/>
    </row>
    <row r="52" spans="1:18" s="58" customFormat="1" ht="18.899999999999999" customHeight="1">
      <c r="A52" s="131">
        <f>'Liste Nominative'!A55</f>
        <v>0</v>
      </c>
      <c r="B52" s="56" t="str">
        <f>IF(A52&gt;0,'Liste Nominative'!B55,"")</f>
        <v/>
      </c>
      <c r="C52" s="56" t="str">
        <f>IF(A52&gt;0,'Liste Nominative'!C55,"")</f>
        <v/>
      </c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140" t="str">
        <f t="shared" si="0"/>
        <v/>
      </c>
      <c r="P52" s="138" t="str">
        <f t="shared" si="1"/>
        <v/>
      </c>
      <c r="Q52" s="132"/>
      <c r="R52" s="133"/>
    </row>
    <row r="53" spans="1:18" s="58" customFormat="1" ht="18.899999999999999" customHeight="1">
      <c r="A53" s="131">
        <f>'Liste Nominative'!A56</f>
        <v>0</v>
      </c>
      <c r="B53" s="56" t="str">
        <f>IF(A53&gt;0,'Liste Nominative'!B56,"")</f>
        <v/>
      </c>
      <c r="C53" s="56" t="str">
        <f>IF(A53&gt;0,'Liste Nominative'!C56,"")</f>
        <v/>
      </c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140" t="str">
        <f t="shared" si="0"/>
        <v/>
      </c>
      <c r="P53" s="138" t="str">
        <f t="shared" si="1"/>
        <v/>
      </c>
      <c r="Q53" s="132"/>
      <c r="R53" s="133"/>
    </row>
    <row r="54" spans="1:18" s="58" customFormat="1" ht="18.899999999999999" customHeight="1">
      <c r="A54" s="131">
        <f>'Liste Nominative'!A57</f>
        <v>0</v>
      </c>
      <c r="B54" s="56" t="str">
        <f>IF(A54&gt;0,'Liste Nominative'!B57,"")</f>
        <v/>
      </c>
      <c r="C54" s="56" t="str">
        <f>IF(A54&gt;0,'Liste Nominative'!C57,"")</f>
        <v/>
      </c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140" t="str">
        <f t="shared" si="0"/>
        <v/>
      </c>
      <c r="P54" s="138" t="str">
        <f t="shared" si="1"/>
        <v/>
      </c>
      <c r="Q54" s="132"/>
      <c r="R54" s="133"/>
    </row>
    <row r="55" spans="1:18" s="58" customFormat="1" ht="18.899999999999999" customHeight="1">
      <c r="A55" s="131">
        <f>'Liste Nominative'!A58</f>
        <v>0</v>
      </c>
      <c r="B55" s="56" t="str">
        <f>IF(A55&gt;0,'Liste Nominative'!B58,"")</f>
        <v/>
      </c>
      <c r="C55" s="56" t="str">
        <f>IF(A55&gt;0,'Liste Nominative'!C58,"")</f>
        <v/>
      </c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140" t="str">
        <f t="shared" si="0"/>
        <v/>
      </c>
      <c r="P55" s="138" t="str">
        <f t="shared" si="1"/>
        <v/>
      </c>
      <c r="Q55" s="132"/>
      <c r="R55" s="133"/>
    </row>
    <row r="56" spans="1:18" s="58" customFormat="1" ht="18.899999999999999" customHeight="1">
      <c r="A56" s="131">
        <f>'Liste Nominative'!A59</f>
        <v>0</v>
      </c>
      <c r="B56" s="56" t="str">
        <f>IF(A56&gt;0,'Liste Nominative'!B59,"")</f>
        <v/>
      </c>
      <c r="C56" s="56" t="str">
        <f>IF(A56&gt;0,'Liste Nominative'!C59,"")</f>
        <v/>
      </c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140" t="str">
        <f t="shared" si="0"/>
        <v/>
      </c>
      <c r="P56" s="138" t="str">
        <f t="shared" si="1"/>
        <v/>
      </c>
      <c r="Q56" s="132"/>
      <c r="R56" s="133"/>
    </row>
    <row r="57" spans="1:18" s="58" customFormat="1" ht="18.899999999999999" customHeight="1">
      <c r="A57" s="131">
        <f>'Liste Nominative'!A60</f>
        <v>0</v>
      </c>
      <c r="B57" s="56" t="str">
        <f>IF(A57&gt;0,'Liste Nominative'!B60,"")</f>
        <v/>
      </c>
      <c r="C57" s="56" t="str">
        <f>IF(A57&gt;0,'Liste Nominative'!C60,"")</f>
        <v/>
      </c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140" t="str">
        <f t="shared" si="0"/>
        <v/>
      </c>
      <c r="P57" s="138" t="str">
        <f t="shared" si="1"/>
        <v/>
      </c>
      <c r="Q57" s="132"/>
      <c r="R57" s="133"/>
    </row>
    <row r="58" spans="1:18" s="58" customFormat="1" ht="18.899999999999999" customHeight="1">
      <c r="A58" s="131">
        <f>'Liste Nominative'!A61</f>
        <v>0</v>
      </c>
      <c r="B58" s="56" t="str">
        <f>IF(A58&gt;0,'Liste Nominative'!B61,"")</f>
        <v/>
      </c>
      <c r="C58" s="56" t="str">
        <f>IF(A58&gt;0,'Liste Nominative'!C61,"")</f>
        <v/>
      </c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140" t="str">
        <f t="shared" si="0"/>
        <v/>
      </c>
      <c r="P58" s="138" t="str">
        <f t="shared" si="1"/>
        <v/>
      </c>
      <c r="Q58" s="132"/>
      <c r="R58" s="133"/>
    </row>
    <row r="59" spans="1:18" s="58" customFormat="1" ht="18.899999999999999" customHeight="1">
      <c r="A59" s="131">
        <f>'Liste Nominative'!A62</f>
        <v>0</v>
      </c>
      <c r="B59" s="56" t="str">
        <f>IF(A59&gt;0,'Liste Nominative'!B62,"")</f>
        <v/>
      </c>
      <c r="C59" s="56" t="str">
        <f>IF(A59&gt;0,'Liste Nominative'!C62,"")</f>
        <v/>
      </c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140" t="str">
        <f t="shared" si="0"/>
        <v/>
      </c>
      <c r="P59" s="138" t="str">
        <f t="shared" si="1"/>
        <v/>
      </c>
      <c r="Q59" s="132"/>
      <c r="R59" s="133"/>
    </row>
    <row r="60" spans="1:18" s="58" customFormat="1" ht="18.899999999999999" customHeight="1">
      <c r="A60" s="131">
        <f>'Liste Nominative'!A63</f>
        <v>0</v>
      </c>
      <c r="B60" s="56" t="str">
        <f>IF(A60&gt;0,'Liste Nominative'!B63,"")</f>
        <v/>
      </c>
      <c r="C60" s="56" t="str">
        <f>IF(A60&gt;0,'Liste Nominative'!C63,"")</f>
        <v/>
      </c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140" t="str">
        <f t="shared" si="0"/>
        <v/>
      </c>
      <c r="P60" s="138" t="str">
        <f t="shared" si="1"/>
        <v/>
      </c>
      <c r="Q60" s="132"/>
      <c r="R60" s="133"/>
    </row>
    <row r="61" spans="1:18" s="58" customFormat="1" ht="18.899999999999999" customHeight="1">
      <c r="A61" s="131">
        <f>'Liste Nominative'!A64</f>
        <v>0</v>
      </c>
      <c r="B61" s="56" t="str">
        <f>IF(A61&gt;0,'Liste Nominative'!B64,"")</f>
        <v/>
      </c>
      <c r="C61" s="56" t="str">
        <f>IF(A61&gt;0,'Liste Nominative'!C64,"")</f>
        <v/>
      </c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140" t="str">
        <f t="shared" si="0"/>
        <v/>
      </c>
      <c r="P61" s="138" t="str">
        <f t="shared" si="1"/>
        <v/>
      </c>
      <c r="Q61" s="132"/>
      <c r="R61" s="133"/>
    </row>
    <row r="62" spans="1:18" s="58" customFormat="1" ht="18.899999999999999" customHeight="1">
      <c r="A62" s="131">
        <f>'Liste Nominative'!A65</f>
        <v>0</v>
      </c>
      <c r="B62" s="56" t="str">
        <f>IF(A62&gt;0,'Liste Nominative'!B65,"")</f>
        <v/>
      </c>
      <c r="C62" s="56" t="str">
        <f>IF(A62&gt;0,'Liste Nominative'!C65,"")</f>
        <v/>
      </c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140" t="str">
        <f t="shared" si="0"/>
        <v/>
      </c>
      <c r="P62" s="138" t="str">
        <f t="shared" si="1"/>
        <v/>
      </c>
      <c r="Q62" s="132"/>
      <c r="R62" s="133"/>
    </row>
    <row r="63" spans="1:18" s="58" customFormat="1" ht="18.899999999999999" customHeight="1">
      <c r="A63" s="131">
        <f>'Liste Nominative'!A66</f>
        <v>0</v>
      </c>
      <c r="B63" s="56" t="str">
        <f>IF(A63&gt;0,'Liste Nominative'!B66,"")</f>
        <v/>
      </c>
      <c r="C63" s="56" t="str">
        <f>IF(A63&gt;0,'Liste Nominative'!C66,"")</f>
        <v/>
      </c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140" t="str">
        <f t="shared" si="0"/>
        <v/>
      </c>
      <c r="P63" s="138" t="str">
        <f t="shared" si="1"/>
        <v/>
      </c>
      <c r="Q63" s="132"/>
      <c r="R63" s="133"/>
    </row>
    <row r="64" spans="1:18" s="58" customFormat="1" ht="18.899999999999999" customHeight="1">
      <c r="A64" s="131">
        <f>'Liste Nominative'!A67</f>
        <v>0</v>
      </c>
      <c r="B64" s="56" t="str">
        <f>IF(A64&gt;0,'Liste Nominative'!B67,"")</f>
        <v/>
      </c>
      <c r="C64" s="56" t="str">
        <f>IF(A64&gt;0,'Liste Nominative'!C67,"")</f>
        <v/>
      </c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140" t="str">
        <f t="shared" si="0"/>
        <v/>
      </c>
      <c r="P64" s="138" t="str">
        <f t="shared" si="1"/>
        <v/>
      </c>
      <c r="Q64" s="132"/>
      <c r="R64" s="133"/>
    </row>
    <row r="65" spans="1:18" s="58" customFormat="1" ht="18.899999999999999" customHeight="1">
      <c r="A65" s="131">
        <f>'Liste Nominative'!A68</f>
        <v>0</v>
      </c>
      <c r="B65" s="56" t="str">
        <f>IF(A65&gt;0,'Liste Nominative'!B68,"")</f>
        <v/>
      </c>
      <c r="C65" s="56" t="str">
        <f>IF(A65&gt;0,'Liste Nominative'!C68,"")</f>
        <v/>
      </c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140" t="str">
        <f t="shared" si="0"/>
        <v/>
      </c>
      <c r="P65" s="138" t="str">
        <f t="shared" si="1"/>
        <v/>
      </c>
      <c r="Q65" s="132"/>
      <c r="R65" s="133"/>
    </row>
    <row r="66" spans="1:18" s="58" customFormat="1" ht="18.899999999999999" customHeight="1">
      <c r="A66" s="131">
        <f>'Liste Nominative'!A69</f>
        <v>0</v>
      </c>
      <c r="B66" s="56" t="str">
        <f>IF(A66&gt;0,'Liste Nominative'!B69,"")</f>
        <v/>
      </c>
      <c r="C66" s="56" t="str">
        <f>IF(A66&gt;0,'Liste Nominative'!C69,"")</f>
        <v/>
      </c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140" t="str">
        <f t="shared" si="0"/>
        <v/>
      </c>
      <c r="P66" s="138" t="str">
        <f t="shared" si="1"/>
        <v/>
      </c>
      <c r="Q66" s="132"/>
      <c r="R66" s="133"/>
    </row>
    <row r="67" spans="1:18" s="58" customFormat="1" ht="18.899999999999999" customHeight="1">
      <c r="A67" s="131">
        <f>'Liste Nominative'!A70</f>
        <v>0</v>
      </c>
      <c r="B67" s="56" t="str">
        <f>IF(A67&gt;0,'Liste Nominative'!B70,"")</f>
        <v/>
      </c>
      <c r="C67" s="56" t="str">
        <f>IF(A67&gt;0,'Liste Nominative'!C70,"")</f>
        <v/>
      </c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140" t="str">
        <f t="shared" si="0"/>
        <v/>
      </c>
      <c r="P67" s="138" t="str">
        <f t="shared" si="1"/>
        <v/>
      </c>
      <c r="Q67" s="132"/>
      <c r="R67" s="133"/>
    </row>
    <row r="68" spans="1:18" s="58" customFormat="1" ht="18.899999999999999" customHeight="1">
      <c r="A68" s="131">
        <f>'Liste Nominative'!A71</f>
        <v>0</v>
      </c>
      <c r="B68" s="56" t="str">
        <f>IF(A68&gt;0,'Liste Nominative'!B71,"")</f>
        <v/>
      </c>
      <c r="C68" s="56" t="str">
        <f>IF(A68&gt;0,'Liste Nominative'!C71,"")</f>
        <v/>
      </c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140" t="str">
        <f t="shared" si="0"/>
        <v/>
      </c>
      <c r="P68" s="138" t="str">
        <f t="shared" si="1"/>
        <v/>
      </c>
      <c r="Q68" s="132"/>
      <c r="R68" s="133"/>
    </row>
    <row r="69" spans="1:18" s="58" customFormat="1" ht="18.899999999999999" customHeight="1">
      <c r="A69" s="131">
        <f>'Liste Nominative'!A72</f>
        <v>0</v>
      </c>
      <c r="B69" s="56" t="str">
        <f>IF(A69&gt;0,'Liste Nominative'!B72,"")</f>
        <v/>
      </c>
      <c r="C69" s="56" t="str">
        <f>IF(A69&gt;0,'Liste Nominative'!C72,"")</f>
        <v/>
      </c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140" t="str">
        <f t="shared" si="0"/>
        <v/>
      </c>
      <c r="P69" s="138" t="str">
        <f t="shared" si="1"/>
        <v/>
      </c>
      <c r="Q69" s="132"/>
      <c r="R69" s="133"/>
    </row>
    <row r="70" spans="1:18" s="58" customFormat="1" ht="18.899999999999999" customHeight="1">
      <c r="A70" s="131">
        <f>'Liste Nominative'!A73</f>
        <v>0</v>
      </c>
      <c r="B70" s="56" t="str">
        <f>IF(A70&gt;0,'Liste Nominative'!B73,"")</f>
        <v/>
      </c>
      <c r="C70" s="56" t="str">
        <f>IF(A70&gt;0,'Liste Nominative'!C73,"")</f>
        <v/>
      </c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140" t="str">
        <f t="shared" si="0"/>
        <v/>
      </c>
      <c r="P70" s="138" t="str">
        <f t="shared" si="1"/>
        <v/>
      </c>
      <c r="Q70" s="132"/>
      <c r="R70" s="133"/>
    </row>
    <row r="71" spans="1:18" s="58" customFormat="1" ht="18.899999999999999" customHeight="1">
      <c r="A71" s="131">
        <f>'Liste Nominative'!A74</f>
        <v>0</v>
      </c>
      <c r="B71" s="56" t="str">
        <f>IF(A71&gt;0,'Liste Nominative'!B74,"")</f>
        <v/>
      </c>
      <c r="C71" s="56" t="str">
        <f>IF(A71&gt;0,'Liste Nominative'!C74,"")</f>
        <v/>
      </c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140" t="str">
        <f t="shared" si="0"/>
        <v/>
      </c>
      <c r="P71" s="138" t="str">
        <f t="shared" si="1"/>
        <v/>
      </c>
      <c r="Q71" s="132"/>
      <c r="R71" s="133"/>
    </row>
    <row r="72" spans="1:18" s="58" customFormat="1" ht="18.899999999999999" customHeight="1">
      <c r="A72" s="131">
        <f>'Liste Nominative'!A75</f>
        <v>0</v>
      </c>
      <c r="B72" s="56" t="str">
        <f>IF(A72&gt;0,'Liste Nominative'!B75,"")</f>
        <v/>
      </c>
      <c r="C72" s="56" t="str">
        <f>IF(A72&gt;0,'Liste Nominative'!C75,"")</f>
        <v/>
      </c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140" t="str">
        <f t="shared" si="0"/>
        <v/>
      </c>
      <c r="P72" s="138" t="str">
        <f t="shared" si="1"/>
        <v/>
      </c>
      <c r="Q72" s="132"/>
      <c r="R72" s="133"/>
    </row>
    <row r="73" spans="1:18" s="58" customFormat="1" ht="18.899999999999999" customHeight="1">
      <c r="A73" s="131">
        <f>'Liste Nominative'!A76</f>
        <v>0</v>
      </c>
      <c r="B73" s="56" t="str">
        <f>IF(A73&gt;0,'Liste Nominative'!B76,"")</f>
        <v/>
      </c>
      <c r="C73" s="56" t="str">
        <f>IF(A73&gt;0,'Liste Nominative'!C76,"")</f>
        <v/>
      </c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140" t="str">
        <f t="shared" si="0"/>
        <v/>
      </c>
      <c r="P73" s="138" t="str">
        <f t="shared" si="1"/>
        <v/>
      </c>
      <c r="Q73" s="132"/>
      <c r="R73" s="133"/>
    </row>
    <row r="74" spans="1:18" s="58" customFormat="1" ht="18.899999999999999" customHeight="1">
      <c r="A74" s="131">
        <f>'Liste Nominative'!A77</f>
        <v>0</v>
      </c>
      <c r="B74" s="56" t="str">
        <f>IF(A74&gt;0,'Liste Nominative'!B77,"")</f>
        <v/>
      </c>
      <c r="C74" s="56" t="str">
        <f>IF(A74&gt;0,'Liste Nominative'!C77,"")</f>
        <v/>
      </c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140" t="str">
        <f t="shared" si="0"/>
        <v/>
      </c>
      <c r="P74" s="138" t="str">
        <f t="shared" si="1"/>
        <v/>
      </c>
      <c r="Q74" s="132"/>
      <c r="R74" s="133"/>
    </row>
    <row r="75" spans="1:18" s="58" customFormat="1" ht="18.899999999999999" customHeight="1">
      <c r="A75" s="131">
        <f>'Liste Nominative'!A78</f>
        <v>0</v>
      </c>
      <c r="B75" s="56" t="str">
        <f>IF(A75&gt;0,'Liste Nominative'!B78,"")</f>
        <v/>
      </c>
      <c r="C75" s="56" t="str">
        <f>IF(A75&gt;0,'Liste Nominative'!C78,"")</f>
        <v/>
      </c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140" t="str">
        <f t="shared" si="0"/>
        <v/>
      </c>
      <c r="P75" s="138" t="str">
        <f t="shared" si="1"/>
        <v/>
      </c>
      <c r="Q75" s="132"/>
      <c r="R75" s="133"/>
    </row>
    <row r="76" spans="1:18" s="58" customFormat="1" ht="18.899999999999999" customHeight="1">
      <c r="A76" s="131">
        <f>'Liste Nominative'!A79</f>
        <v>0</v>
      </c>
      <c r="B76" s="56" t="str">
        <f>IF(A76&gt;0,'Liste Nominative'!B79,"")</f>
        <v/>
      </c>
      <c r="C76" s="56" t="str">
        <f>IF(A76&gt;0,'Liste Nominative'!C79,"")</f>
        <v/>
      </c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140" t="str">
        <f t="shared" si="0"/>
        <v/>
      </c>
      <c r="P76" s="138" t="str">
        <f t="shared" si="1"/>
        <v/>
      </c>
      <c r="Q76" s="132"/>
      <c r="R76" s="133"/>
    </row>
    <row r="77" spans="1:18" s="58" customFormat="1" ht="18.899999999999999" customHeight="1">
      <c r="A77" s="131">
        <f>'Liste Nominative'!A80</f>
        <v>0</v>
      </c>
      <c r="B77" s="56" t="str">
        <f>IF(A77&gt;0,'Liste Nominative'!B80,"")</f>
        <v/>
      </c>
      <c r="C77" s="56" t="str">
        <f>IF(A77&gt;0,'Liste Nominative'!C80,"")</f>
        <v/>
      </c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140" t="str">
        <f t="shared" ref="O77:O140" si="2">IF(A77&gt;0,SUM(D77:N77),"")</f>
        <v/>
      </c>
      <c r="P77" s="138" t="str">
        <f t="shared" ref="P77:P140" si="3">MoySansZéros("2°")</f>
        <v/>
      </c>
      <c r="Q77" s="132"/>
      <c r="R77" s="133"/>
    </row>
    <row r="78" spans="1:18" s="58" customFormat="1" ht="18.899999999999999" customHeight="1">
      <c r="A78" s="131">
        <f>'Liste Nominative'!A81</f>
        <v>0</v>
      </c>
      <c r="B78" s="56" t="str">
        <f>IF(A78&gt;0,'Liste Nominative'!B81,"")</f>
        <v/>
      </c>
      <c r="C78" s="56" t="str">
        <f>IF(A78&gt;0,'Liste Nominative'!C81,"")</f>
        <v/>
      </c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140" t="str">
        <f t="shared" si="2"/>
        <v/>
      </c>
      <c r="P78" s="138" t="str">
        <f t="shared" si="3"/>
        <v/>
      </c>
      <c r="Q78" s="132"/>
      <c r="R78" s="133"/>
    </row>
    <row r="79" spans="1:18" s="58" customFormat="1" ht="18.899999999999999" customHeight="1">
      <c r="A79" s="131">
        <f>'Liste Nominative'!A82</f>
        <v>0</v>
      </c>
      <c r="B79" s="56" t="str">
        <f>IF(A79&gt;0,'Liste Nominative'!B82,"")</f>
        <v/>
      </c>
      <c r="C79" s="56" t="str">
        <f>IF(A79&gt;0,'Liste Nominative'!C82,"")</f>
        <v/>
      </c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140" t="str">
        <f t="shared" si="2"/>
        <v/>
      </c>
      <c r="P79" s="138" t="str">
        <f t="shared" si="3"/>
        <v/>
      </c>
      <c r="Q79" s="132"/>
      <c r="R79" s="133"/>
    </row>
    <row r="80" spans="1:18" s="58" customFormat="1" ht="18.899999999999999" customHeight="1">
      <c r="A80" s="131">
        <f>'Liste Nominative'!A83</f>
        <v>0</v>
      </c>
      <c r="B80" s="56" t="str">
        <f>IF(A80&gt;0,'Liste Nominative'!B83,"")</f>
        <v/>
      </c>
      <c r="C80" s="56" t="str">
        <f>IF(A80&gt;0,'Liste Nominative'!C83,"")</f>
        <v/>
      </c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140" t="str">
        <f t="shared" si="2"/>
        <v/>
      </c>
      <c r="P80" s="138" t="str">
        <f t="shared" si="3"/>
        <v/>
      </c>
      <c r="Q80" s="132"/>
      <c r="R80" s="133"/>
    </row>
    <row r="81" spans="1:18" s="58" customFormat="1" ht="18.899999999999999" customHeight="1">
      <c r="A81" s="131">
        <f>'Liste Nominative'!A84</f>
        <v>0</v>
      </c>
      <c r="B81" s="56" t="str">
        <f>IF(A81&gt;0,'Liste Nominative'!B84,"")</f>
        <v/>
      </c>
      <c r="C81" s="56" t="str">
        <f>IF(A81&gt;0,'Liste Nominative'!C84,"")</f>
        <v/>
      </c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140" t="str">
        <f t="shared" si="2"/>
        <v/>
      </c>
      <c r="P81" s="138" t="str">
        <f t="shared" si="3"/>
        <v/>
      </c>
      <c r="Q81" s="132"/>
      <c r="R81" s="133"/>
    </row>
    <row r="82" spans="1:18" s="58" customFormat="1" ht="18.899999999999999" customHeight="1">
      <c r="A82" s="131">
        <f>'Liste Nominative'!A85</f>
        <v>0</v>
      </c>
      <c r="B82" s="56" t="str">
        <f>IF(A82&gt;0,'Liste Nominative'!B85,"")</f>
        <v/>
      </c>
      <c r="C82" s="56" t="str">
        <f>IF(A82&gt;0,'Liste Nominative'!C85,"")</f>
        <v/>
      </c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140" t="str">
        <f t="shared" si="2"/>
        <v/>
      </c>
      <c r="P82" s="138" t="str">
        <f t="shared" si="3"/>
        <v/>
      </c>
      <c r="Q82" s="132"/>
      <c r="R82" s="133"/>
    </row>
    <row r="83" spans="1:18" s="58" customFormat="1" ht="18.899999999999999" customHeight="1">
      <c r="A83" s="131">
        <f>'Liste Nominative'!A86</f>
        <v>0</v>
      </c>
      <c r="B83" s="56" t="str">
        <f>IF(A83&gt;0,'Liste Nominative'!B86,"")</f>
        <v/>
      </c>
      <c r="C83" s="56" t="str">
        <f>IF(A83&gt;0,'Liste Nominative'!C86,"")</f>
        <v/>
      </c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140" t="str">
        <f t="shared" si="2"/>
        <v/>
      </c>
      <c r="P83" s="138" t="str">
        <f t="shared" si="3"/>
        <v/>
      </c>
      <c r="Q83" s="132"/>
      <c r="R83" s="133"/>
    </row>
    <row r="84" spans="1:18" s="58" customFormat="1" ht="18.899999999999999" customHeight="1">
      <c r="A84" s="131">
        <f>'Liste Nominative'!A87</f>
        <v>0</v>
      </c>
      <c r="B84" s="56" t="str">
        <f>IF(A84&gt;0,'Liste Nominative'!B87,"")</f>
        <v/>
      </c>
      <c r="C84" s="56" t="str">
        <f>IF(A84&gt;0,'Liste Nominative'!C87,"")</f>
        <v/>
      </c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140" t="str">
        <f t="shared" si="2"/>
        <v/>
      </c>
      <c r="P84" s="138" t="str">
        <f t="shared" si="3"/>
        <v/>
      </c>
      <c r="Q84" s="132"/>
      <c r="R84" s="133"/>
    </row>
    <row r="85" spans="1:18" s="58" customFormat="1" ht="18.899999999999999" customHeight="1">
      <c r="A85" s="131">
        <f>'Liste Nominative'!A88</f>
        <v>0</v>
      </c>
      <c r="B85" s="56" t="str">
        <f>IF(A85&gt;0,'Liste Nominative'!B88,"")</f>
        <v/>
      </c>
      <c r="C85" s="56" t="str">
        <f>IF(A85&gt;0,'Liste Nominative'!C88,"")</f>
        <v/>
      </c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140" t="str">
        <f t="shared" si="2"/>
        <v/>
      </c>
      <c r="P85" s="138" t="str">
        <f t="shared" si="3"/>
        <v/>
      </c>
      <c r="Q85" s="132"/>
      <c r="R85" s="133"/>
    </row>
    <row r="86" spans="1:18" s="58" customFormat="1" ht="18.899999999999999" customHeight="1">
      <c r="A86" s="131">
        <f>'Liste Nominative'!A89</f>
        <v>0</v>
      </c>
      <c r="B86" s="56" t="str">
        <f>IF(A86&gt;0,'Liste Nominative'!B89,"")</f>
        <v/>
      </c>
      <c r="C86" s="56" t="str">
        <f>IF(A86&gt;0,'Liste Nominative'!C89,"")</f>
        <v/>
      </c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140" t="str">
        <f t="shared" si="2"/>
        <v/>
      </c>
      <c r="P86" s="138" t="str">
        <f t="shared" si="3"/>
        <v/>
      </c>
      <c r="Q86" s="132"/>
      <c r="R86" s="133"/>
    </row>
    <row r="87" spans="1:18" s="58" customFormat="1" ht="18.899999999999999" customHeight="1">
      <c r="A87" s="131">
        <f>'Liste Nominative'!A90</f>
        <v>0</v>
      </c>
      <c r="B87" s="56" t="str">
        <f>IF(A87&gt;0,'Liste Nominative'!B90,"")</f>
        <v/>
      </c>
      <c r="C87" s="56" t="str">
        <f>IF(A87&gt;0,'Liste Nominative'!C90,"")</f>
        <v/>
      </c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140" t="str">
        <f t="shared" si="2"/>
        <v/>
      </c>
      <c r="P87" s="138" t="str">
        <f t="shared" si="3"/>
        <v/>
      </c>
      <c r="Q87" s="132"/>
      <c r="R87" s="133"/>
    </row>
    <row r="88" spans="1:18" s="58" customFormat="1" ht="18.899999999999999" customHeight="1">
      <c r="A88" s="131">
        <f>'Liste Nominative'!A91</f>
        <v>0</v>
      </c>
      <c r="B88" s="56" t="str">
        <f>IF(A88&gt;0,'Liste Nominative'!B91,"")</f>
        <v/>
      </c>
      <c r="C88" s="56" t="str">
        <f>IF(A88&gt;0,'Liste Nominative'!C91,"")</f>
        <v/>
      </c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140" t="str">
        <f t="shared" si="2"/>
        <v/>
      </c>
      <c r="P88" s="138" t="str">
        <f t="shared" si="3"/>
        <v/>
      </c>
      <c r="Q88" s="132"/>
      <c r="R88" s="133"/>
    </row>
    <row r="89" spans="1:18" s="58" customFormat="1" ht="18.899999999999999" customHeight="1">
      <c r="A89" s="131">
        <f>'Liste Nominative'!A92</f>
        <v>0</v>
      </c>
      <c r="B89" s="56" t="str">
        <f>IF(A89&gt;0,'Liste Nominative'!B92,"")</f>
        <v/>
      </c>
      <c r="C89" s="56" t="str">
        <f>IF(A89&gt;0,'Liste Nominative'!C92,"")</f>
        <v/>
      </c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140" t="str">
        <f t="shared" si="2"/>
        <v/>
      </c>
      <c r="P89" s="138" t="str">
        <f t="shared" si="3"/>
        <v/>
      </c>
      <c r="Q89" s="132"/>
      <c r="R89" s="133"/>
    </row>
    <row r="90" spans="1:18" s="58" customFormat="1" ht="18.899999999999999" customHeight="1">
      <c r="A90" s="131">
        <f>'Liste Nominative'!A93</f>
        <v>0</v>
      </c>
      <c r="B90" s="56" t="str">
        <f>IF(A90&gt;0,'Liste Nominative'!B93,"")</f>
        <v/>
      </c>
      <c r="C90" s="56" t="str">
        <f>IF(A90&gt;0,'Liste Nominative'!C93,"")</f>
        <v/>
      </c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140" t="str">
        <f t="shared" si="2"/>
        <v/>
      </c>
      <c r="P90" s="138" t="str">
        <f t="shared" si="3"/>
        <v/>
      </c>
      <c r="Q90" s="132"/>
      <c r="R90" s="133"/>
    </row>
    <row r="91" spans="1:18" s="58" customFormat="1" ht="18.899999999999999" customHeight="1">
      <c r="A91" s="131">
        <f>'Liste Nominative'!A94</f>
        <v>0</v>
      </c>
      <c r="B91" s="56" t="str">
        <f>IF(A91&gt;0,'Liste Nominative'!B94,"")</f>
        <v/>
      </c>
      <c r="C91" s="56" t="str">
        <f>IF(A91&gt;0,'Liste Nominative'!C94,"")</f>
        <v/>
      </c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140" t="str">
        <f t="shared" si="2"/>
        <v/>
      </c>
      <c r="P91" s="138" t="str">
        <f t="shared" si="3"/>
        <v/>
      </c>
      <c r="Q91" s="132"/>
      <c r="R91" s="133"/>
    </row>
    <row r="92" spans="1:18" s="58" customFormat="1" ht="18.899999999999999" customHeight="1">
      <c r="A92" s="131">
        <f>'Liste Nominative'!A95</f>
        <v>0</v>
      </c>
      <c r="B92" s="56" t="str">
        <f>IF(A92&gt;0,'Liste Nominative'!B95,"")</f>
        <v/>
      </c>
      <c r="C92" s="56" t="str">
        <f>IF(A92&gt;0,'Liste Nominative'!C95,"")</f>
        <v/>
      </c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140" t="str">
        <f t="shared" si="2"/>
        <v/>
      </c>
      <c r="P92" s="138" t="str">
        <f t="shared" si="3"/>
        <v/>
      </c>
      <c r="Q92" s="132"/>
      <c r="R92" s="133"/>
    </row>
    <row r="93" spans="1:18" s="58" customFormat="1" ht="18.899999999999999" customHeight="1">
      <c r="A93" s="131">
        <f>'Liste Nominative'!A96</f>
        <v>0</v>
      </c>
      <c r="B93" s="56" t="str">
        <f>IF(A93&gt;0,'Liste Nominative'!B96,"")</f>
        <v/>
      </c>
      <c r="C93" s="56" t="str">
        <f>IF(A93&gt;0,'Liste Nominative'!C96,"")</f>
        <v/>
      </c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140" t="str">
        <f t="shared" si="2"/>
        <v/>
      </c>
      <c r="P93" s="138" t="str">
        <f t="shared" si="3"/>
        <v/>
      </c>
      <c r="Q93" s="132"/>
      <c r="R93" s="133"/>
    </row>
    <row r="94" spans="1:18" s="58" customFormat="1" ht="18.899999999999999" customHeight="1">
      <c r="A94" s="131">
        <f>'Liste Nominative'!A97</f>
        <v>0</v>
      </c>
      <c r="B94" s="56" t="str">
        <f>IF(A94&gt;0,'Liste Nominative'!B97,"")</f>
        <v/>
      </c>
      <c r="C94" s="56" t="str">
        <f>IF(A94&gt;0,'Liste Nominative'!C97,"")</f>
        <v/>
      </c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140" t="str">
        <f t="shared" si="2"/>
        <v/>
      </c>
      <c r="P94" s="138" t="str">
        <f t="shared" si="3"/>
        <v/>
      </c>
      <c r="Q94" s="132"/>
      <c r="R94" s="133"/>
    </row>
    <row r="95" spans="1:18" s="58" customFormat="1" ht="18.899999999999999" customHeight="1">
      <c r="A95" s="131">
        <f>'Liste Nominative'!A98</f>
        <v>0</v>
      </c>
      <c r="B95" s="56" t="str">
        <f>IF(A95&gt;0,'Liste Nominative'!B98,"")</f>
        <v/>
      </c>
      <c r="C95" s="56" t="str">
        <f>IF(A95&gt;0,'Liste Nominative'!C98,"")</f>
        <v/>
      </c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140" t="str">
        <f t="shared" si="2"/>
        <v/>
      </c>
      <c r="P95" s="138" t="str">
        <f t="shared" si="3"/>
        <v/>
      </c>
      <c r="Q95" s="132"/>
      <c r="R95" s="133"/>
    </row>
    <row r="96" spans="1:18" s="58" customFormat="1" ht="18.899999999999999" customHeight="1">
      <c r="A96" s="131">
        <f>'Liste Nominative'!A99</f>
        <v>0</v>
      </c>
      <c r="B96" s="56" t="str">
        <f>IF(A96&gt;0,'Liste Nominative'!B99,"")</f>
        <v/>
      </c>
      <c r="C96" s="56" t="str">
        <f>IF(A96&gt;0,'Liste Nominative'!C99,"")</f>
        <v/>
      </c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140" t="str">
        <f t="shared" si="2"/>
        <v/>
      </c>
      <c r="P96" s="138" t="str">
        <f t="shared" si="3"/>
        <v/>
      </c>
      <c r="Q96" s="132"/>
      <c r="R96" s="133"/>
    </row>
    <row r="97" spans="1:18" s="58" customFormat="1" ht="18.899999999999999" customHeight="1">
      <c r="A97" s="131">
        <f>'Liste Nominative'!A100</f>
        <v>0</v>
      </c>
      <c r="B97" s="56" t="str">
        <f>IF(A97&gt;0,'Liste Nominative'!B100,"")</f>
        <v/>
      </c>
      <c r="C97" s="56" t="str">
        <f>IF(A97&gt;0,'Liste Nominative'!C100,"")</f>
        <v/>
      </c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140" t="str">
        <f t="shared" si="2"/>
        <v/>
      </c>
      <c r="P97" s="138" t="str">
        <f t="shared" si="3"/>
        <v/>
      </c>
      <c r="Q97" s="132"/>
      <c r="R97" s="133"/>
    </row>
    <row r="98" spans="1:18" s="58" customFormat="1" ht="18.899999999999999" customHeight="1">
      <c r="A98" s="131">
        <f>'Liste Nominative'!A101</f>
        <v>0</v>
      </c>
      <c r="B98" s="56" t="str">
        <f>IF(A98&gt;0,'Liste Nominative'!B101,"")</f>
        <v/>
      </c>
      <c r="C98" s="56" t="str">
        <f>IF(A98&gt;0,'Liste Nominative'!C101,"")</f>
        <v/>
      </c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140" t="str">
        <f t="shared" si="2"/>
        <v/>
      </c>
      <c r="P98" s="138" t="str">
        <f t="shared" si="3"/>
        <v/>
      </c>
      <c r="Q98" s="132"/>
      <c r="R98" s="133"/>
    </row>
    <row r="99" spans="1:18" s="58" customFormat="1" ht="18.899999999999999" customHeight="1">
      <c r="A99" s="131">
        <f>'Liste Nominative'!A102</f>
        <v>0</v>
      </c>
      <c r="B99" s="56" t="str">
        <f>IF(A99&gt;0,'Liste Nominative'!B102,"")</f>
        <v/>
      </c>
      <c r="C99" s="56" t="str">
        <f>IF(A99&gt;0,'Liste Nominative'!C102,"")</f>
        <v/>
      </c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140" t="str">
        <f t="shared" si="2"/>
        <v/>
      </c>
      <c r="P99" s="138" t="str">
        <f t="shared" si="3"/>
        <v/>
      </c>
      <c r="Q99" s="132"/>
      <c r="R99" s="133"/>
    </row>
    <row r="100" spans="1:18" s="58" customFormat="1" ht="18.899999999999999" customHeight="1">
      <c r="A100" s="131">
        <f>'Liste Nominative'!A103</f>
        <v>0</v>
      </c>
      <c r="B100" s="56" t="str">
        <f>IF(A100&gt;0,'Liste Nominative'!B103,"")</f>
        <v/>
      </c>
      <c r="C100" s="56" t="str">
        <f>IF(A100&gt;0,'Liste Nominative'!C103,"")</f>
        <v/>
      </c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140" t="str">
        <f t="shared" si="2"/>
        <v/>
      </c>
      <c r="P100" s="138" t="str">
        <f t="shared" si="3"/>
        <v/>
      </c>
      <c r="Q100" s="132"/>
      <c r="R100" s="133"/>
    </row>
    <row r="101" spans="1:18" s="58" customFormat="1" ht="18.899999999999999" customHeight="1">
      <c r="A101" s="131">
        <f>'Liste Nominative'!A104</f>
        <v>0</v>
      </c>
      <c r="B101" s="56" t="str">
        <f>IF(A101&gt;0,'Liste Nominative'!B104,"")</f>
        <v/>
      </c>
      <c r="C101" s="56" t="str">
        <f>IF(A101&gt;0,'Liste Nominative'!C104,"")</f>
        <v/>
      </c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140" t="str">
        <f t="shared" si="2"/>
        <v/>
      </c>
      <c r="P101" s="138" t="str">
        <f t="shared" si="3"/>
        <v/>
      </c>
      <c r="Q101" s="132"/>
      <c r="R101" s="133"/>
    </row>
    <row r="102" spans="1:18" s="58" customFormat="1" ht="18.899999999999999" customHeight="1">
      <c r="A102" s="131">
        <f>'Liste Nominative'!A105</f>
        <v>0</v>
      </c>
      <c r="B102" s="56" t="str">
        <f>IF(A102&gt;0,'Liste Nominative'!B105,"")</f>
        <v/>
      </c>
      <c r="C102" s="56" t="str">
        <f>IF(A102&gt;0,'Liste Nominative'!C105,"")</f>
        <v/>
      </c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140" t="str">
        <f t="shared" si="2"/>
        <v/>
      </c>
      <c r="P102" s="138" t="str">
        <f t="shared" si="3"/>
        <v/>
      </c>
      <c r="Q102" s="132"/>
      <c r="R102" s="133"/>
    </row>
    <row r="103" spans="1:18" s="58" customFormat="1" ht="18.899999999999999" customHeight="1">
      <c r="A103" s="131">
        <f>'Liste Nominative'!A106</f>
        <v>0</v>
      </c>
      <c r="B103" s="56" t="str">
        <f>IF(A103&gt;0,'Liste Nominative'!B106,"")</f>
        <v/>
      </c>
      <c r="C103" s="56" t="str">
        <f>IF(A103&gt;0,'Liste Nominative'!C106,"")</f>
        <v/>
      </c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140" t="str">
        <f t="shared" si="2"/>
        <v/>
      </c>
      <c r="P103" s="138" t="str">
        <f t="shared" si="3"/>
        <v/>
      </c>
      <c r="Q103" s="132"/>
      <c r="R103" s="133"/>
    </row>
    <row r="104" spans="1:18" s="58" customFormat="1" ht="18.899999999999999" customHeight="1">
      <c r="A104" s="131">
        <f>'Liste Nominative'!A107</f>
        <v>0</v>
      </c>
      <c r="B104" s="56" t="str">
        <f>IF(A104&gt;0,'Liste Nominative'!B107,"")</f>
        <v/>
      </c>
      <c r="C104" s="56" t="str">
        <f>IF(A104&gt;0,'Liste Nominative'!C107,"")</f>
        <v/>
      </c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140" t="str">
        <f t="shared" si="2"/>
        <v/>
      </c>
      <c r="P104" s="138" t="str">
        <f t="shared" si="3"/>
        <v/>
      </c>
      <c r="Q104" s="132"/>
      <c r="R104" s="133"/>
    </row>
    <row r="105" spans="1:18" s="58" customFormat="1" ht="18.899999999999999" customHeight="1">
      <c r="A105" s="131">
        <f>'Liste Nominative'!A108</f>
        <v>0</v>
      </c>
      <c r="B105" s="56" t="str">
        <f>IF(A105&gt;0,'Liste Nominative'!B108,"")</f>
        <v/>
      </c>
      <c r="C105" s="56" t="str">
        <f>IF(A105&gt;0,'Liste Nominative'!C108,"")</f>
        <v/>
      </c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140" t="str">
        <f t="shared" si="2"/>
        <v/>
      </c>
      <c r="P105" s="138" t="str">
        <f t="shared" si="3"/>
        <v/>
      </c>
      <c r="Q105" s="132"/>
      <c r="R105" s="133"/>
    </row>
    <row r="106" spans="1:18" s="58" customFormat="1" ht="18.899999999999999" customHeight="1">
      <c r="A106" s="131">
        <f>'Liste Nominative'!A109</f>
        <v>0</v>
      </c>
      <c r="B106" s="56" t="str">
        <f>IF(A106&gt;0,'Liste Nominative'!B109,"")</f>
        <v/>
      </c>
      <c r="C106" s="56" t="str">
        <f>IF(A106&gt;0,'Liste Nominative'!C109,"")</f>
        <v/>
      </c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140" t="str">
        <f t="shared" si="2"/>
        <v/>
      </c>
      <c r="P106" s="138" t="str">
        <f t="shared" si="3"/>
        <v/>
      </c>
      <c r="Q106" s="132"/>
      <c r="R106" s="133"/>
    </row>
    <row r="107" spans="1:18" s="58" customFormat="1" ht="18.899999999999999" customHeight="1">
      <c r="A107" s="131">
        <f>'Liste Nominative'!A110</f>
        <v>0</v>
      </c>
      <c r="B107" s="56" t="str">
        <f>IF(A107&gt;0,'Liste Nominative'!B110,"")</f>
        <v/>
      </c>
      <c r="C107" s="56" t="str">
        <f>IF(A107&gt;0,'Liste Nominative'!C110,"")</f>
        <v/>
      </c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140" t="str">
        <f t="shared" si="2"/>
        <v/>
      </c>
      <c r="P107" s="138" t="str">
        <f t="shared" si="3"/>
        <v/>
      </c>
      <c r="Q107" s="132"/>
      <c r="R107" s="133"/>
    </row>
    <row r="108" spans="1:18" s="58" customFormat="1" ht="18.899999999999999" customHeight="1">
      <c r="A108" s="131">
        <f>'Liste Nominative'!A111</f>
        <v>0</v>
      </c>
      <c r="B108" s="56" t="str">
        <f>IF(A108&gt;0,'Liste Nominative'!B111,"")</f>
        <v/>
      </c>
      <c r="C108" s="56" t="str">
        <f>IF(A108&gt;0,'Liste Nominative'!C111,"")</f>
        <v/>
      </c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140" t="str">
        <f t="shared" si="2"/>
        <v/>
      </c>
      <c r="P108" s="138" t="str">
        <f t="shared" si="3"/>
        <v/>
      </c>
      <c r="Q108" s="132"/>
      <c r="R108" s="133"/>
    </row>
    <row r="109" spans="1:18" s="58" customFormat="1" ht="18.899999999999999" customHeight="1">
      <c r="A109" s="131">
        <f>'Liste Nominative'!A112</f>
        <v>0</v>
      </c>
      <c r="B109" s="56" t="str">
        <f>IF(A109&gt;0,'Liste Nominative'!B112,"")</f>
        <v/>
      </c>
      <c r="C109" s="56" t="str">
        <f>IF(A109&gt;0,'Liste Nominative'!C112,"")</f>
        <v/>
      </c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140" t="str">
        <f t="shared" si="2"/>
        <v/>
      </c>
      <c r="P109" s="138" t="str">
        <f t="shared" si="3"/>
        <v/>
      </c>
      <c r="Q109" s="132"/>
      <c r="R109" s="133"/>
    </row>
    <row r="110" spans="1:18" s="58" customFormat="1" ht="18.899999999999999" customHeight="1">
      <c r="A110" s="131">
        <f>'Liste Nominative'!A113</f>
        <v>0</v>
      </c>
      <c r="B110" s="56" t="str">
        <f>IF(A110&gt;0,'Liste Nominative'!B113,"")</f>
        <v/>
      </c>
      <c r="C110" s="56" t="str">
        <f>IF(A110&gt;0,'Liste Nominative'!C113,"")</f>
        <v/>
      </c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140" t="str">
        <f t="shared" si="2"/>
        <v/>
      </c>
      <c r="P110" s="138" t="str">
        <f t="shared" si="3"/>
        <v/>
      </c>
      <c r="Q110" s="132"/>
      <c r="R110" s="133"/>
    </row>
    <row r="111" spans="1:18" s="58" customFormat="1" ht="18.899999999999999" customHeight="1">
      <c r="A111" s="131">
        <f>'Liste Nominative'!A114</f>
        <v>0</v>
      </c>
      <c r="B111" s="56" t="str">
        <f>IF(A111&gt;0,'Liste Nominative'!B114,"")</f>
        <v/>
      </c>
      <c r="C111" s="56" t="str">
        <f>IF(A111&gt;0,'Liste Nominative'!C114,"")</f>
        <v/>
      </c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140" t="str">
        <f t="shared" si="2"/>
        <v/>
      </c>
      <c r="P111" s="138" t="str">
        <f t="shared" si="3"/>
        <v/>
      </c>
      <c r="Q111" s="132"/>
      <c r="R111" s="133"/>
    </row>
    <row r="112" spans="1:18" s="58" customFormat="1" ht="18.899999999999999" customHeight="1">
      <c r="A112" s="131">
        <f>'Liste Nominative'!A115</f>
        <v>0</v>
      </c>
      <c r="B112" s="56" t="str">
        <f>IF(A112&gt;0,'Liste Nominative'!B115,"")</f>
        <v/>
      </c>
      <c r="C112" s="56" t="str">
        <f>IF(A112&gt;0,'Liste Nominative'!C115,"")</f>
        <v/>
      </c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140" t="str">
        <f t="shared" si="2"/>
        <v/>
      </c>
      <c r="P112" s="138" t="str">
        <f t="shared" si="3"/>
        <v/>
      </c>
      <c r="Q112" s="132"/>
      <c r="R112" s="133"/>
    </row>
    <row r="113" spans="1:18" s="58" customFormat="1" ht="18.899999999999999" customHeight="1">
      <c r="A113" s="131">
        <f>'Liste Nominative'!A116</f>
        <v>0</v>
      </c>
      <c r="B113" s="56" t="str">
        <f>IF(A113&gt;0,'Liste Nominative'!B116,"")</f>
        <v/>
      </c>
      <c r="C113" s="56" t="str">
        <f>IF(A113&gt;0,'Liste Nominative'!C116,"")</f>
        <v/>
      </c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140" t="str">
        <f t="shared" si="2"/>
        <v/>
      </c>
      <c r="P113" s="138" t="str">
        <f t="shared" si="3"/>
        <v/>
      </c>
      <c r="Q113" s="132"/>
      <c r="R113" s="133"/>
    </row>
    <row r="114" spans="1:18" s="58" customFormat="1" ht="18.899999999999999" customHeight="1">
      <c r="A114" s="131">
        <f>'Liste Nominative'!A117</f>
        <v>0</v>
      </c>
      <c r="B114" s="56" t="str">
        <f>IF(A114&gt;0,'Liste Nominative'!B117,"")</f>
        <v/>
      </c>
      <c r="C114" s="56" t="str">
        <f>IF(A114&gt;0,'Liste Nominative'!C117,"")</f>
        <v/>
      </c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140" t="str">
        <f t="shared" si="2"/>
        <v/>
      </c>
      <c r="P114" s="138" t="str">
        <f t="shared" si="3"/>
        <v/>
      </c>
      <c r="Q114" s="132"/>
      <c r="R114" s="133"/>
    </row>
    <row r="115" spans="1:18" s="58" customFormat="1" ht="18.899999999999999" customHeight="1">
      <c r="A115" s="131">
        <f>'Liste Nominative'!A118</f>
        <v>0</v>
      </c>
      <c r="B115" s="56" t="str">
        <f>IF(A115&gt;0,'Liste Nominative'!B118,"")</f>
        <v/>
      </c>
      <c r="C115" s="56" t="str">
        <f>IF(A115&gt;0,'Liste Nominative'!C118,"")</f>
        <v/>
      </c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140" t="str">
        <f t="shared" si="2"/>
        <v/>
      </c>
      <c r="P115" s="138" t="str">
        <f t="shared" si="3"/>
        <v/>
      </c>
      <c r="Q115" s="132"/>
      <c r="R115" s="133"/>
    </row>
    <row r="116" spans="1:18" s="58" customFormat="1" ht="18.899999999999999" customHeight="1">
      <c r="A116" s="131">
        <f>'Liste Nominative'!A119</f>
        <v>0</v>
      </c>
      <c r="B116" s="56" t="str">
        <f>IF(A116&gt;0,'Liste Nominative'!B119,"")</f>
        <v/>
      </c>
      <c r="C116" s="56" t="str">
        <f>IF(A116&gt;0,'Liste Nominative'!C119,"")</f>
        <v/>
      </c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140" t="str">
        <f t="shared" si="2"/>
        <v/>
      </c>
      <c r="P116" s="138" t="str">
        <f t="shared" si="3"/>
        <v/>
      </c>
      <c r="Q116" s="132"/>
      <c r="R116" s="133"/>
    </row>
    <row r="117" spans="1:18" s="58" customFormat="1" ht="18.899999999999999" customHeight="1">
      <c r="A117" s="131">
        <f>'Liste Nominative'!A120</f>
        <v>0</v>
      </c>
      <c r="B117" s="56" t="str">
        <f>IF(A117&gt;0,'Liste Nominative'!B120,"")</f>
        <v/>
      </c>
      <c r="C117" s="56" t="str">
        <f>IF(A117&gt;0,'Liste Nominative'!C120,"")</f>
        <v/>
      </c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140" t="str">
        <f t="shared" si="2"/>
        <v/>
      </c>
      <c r="P117" s="138" t="str">
        <f t="shared" si="3"/>
        <v/>
      </c>
      <c r="Q117" s="132"/>
      <c r="R117" s="133"/>
    </row>
    <row r="118" spans="1:18" s="58" customFormat="1" ht="18.899999999999999" customHeight="1">
      <c r="A118" s="131">
        <f>'Liste Nominative'!A121</f>
        <v>0</v>
      </c>
      <c r="B118" s="56" t="str">
        <f>IF(A118&gt;0,'Liste Nominative'!B121,"")</f>
        <v/>
      </c>
      <c r="C118" s="56" t="str">
        <f>IF(A118&gt;0,'Liste Nominative'!C121,"")</f>
        <v/>
      </c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140" t="str">
        <f t="shared" si="2"/>
        <v/>
      </c>
      <c r="P118" s="138" t="str">
        <f t="shared" si="3"/>
        <v/>
      </c>
      <c r="Q118" s="132"/>
      <c r="R118" s="133"/>
    </row>
    <row r="119" spans="1:18" s="58" customFormat="1" ht="18.899999999999999" customHeight="1">
      <c r="A119" s="131">
        <f>'Liste Nominative'!A122</f>
        <v>0</v>
      </c>
      <c r="B119" s="56" t="str">
        <f>IF(A119&gt;0,'Liste Nominative'!B122,"")</f>
        <v/>
      </c>
      <c r="C119" s="56" t="str">
        <f>IF(A119&gt;0,'Liste Nominative'!C122,"")</f>
        <v/>
      </c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140" t="str">
        <f t="shared" si="2"/>
        <v/>
      </c>
      <c r="P119" s="138" t="str">
        <f t="shared" si="3"/>
        <v/>
      </c>
      <c r="Q119" s="132"/>
      <c r="R119" s="133"/>
    </row>
    <row r="120" spans="1:18" s="58" customFormat="1" ht="18.899999999999999" customHeight="1">
      <c r="A120" s="131">
        <f>'Liste Nominative'!A123</f>
        <v>0</v>
      </c>
      <c r="B120" s="56" t="str">
        <f>IF(A120&gt;0,'Liste Nominative'!B123,"")</f>
        <v/>
      </c>
      <c r="C120" s="56" t="str">
        <f>IF(A120&gt;0,'Liste Nominative'!C123,"")</f>
        <v/>
      </c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140" t="str">
        <f t="shared" si="2"/>
        <v/>
      </c>
      <c r="P120" s="138" t="str">
        <f t="shared" si="3"/>
        <v/>
      </c>
      <c r="Q120" s="132"/>
      <c r="R120" s="133"/>
    </row>
    <row r="121" spans="1:18" s="58" customFormat="1" ht="18.899999999999999" customHeight="1">
      <c r="A121" s="131">
        <f>'Liste Nominative'!A124</f>
        <v>0</v>
      </c>
      <c r="B121" s="56" t="str">
        <f>IF(A121&gt;0,'Liste Nominative'!B124,"")</f>
        <v/>
      </c>
      <c r="C121" s="56" t="str">
        <f>IF(A121&gt;0,'Liste Nominative'!C124,"")</f>
        <v/>
      </c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140" t="str">
        <f t="shared" si="2"/>
        <v/>
      </c>
      <c r="P121" s="138" t="str">
        <f t="shared" si="3"/>
        <v/>
      </c>
      <c r="Q121" s="132"/>
      <c r="R121" s="133"/>
    </row>
    <row r="122" spans="1:18" s="58" customFormat="1" ht="18.899999999999999" customHeight="1">
      <c r="A122" s="131">
        <f>'Liste Nominative'!A125</f>
        <v>0</v>
      </c>
      <c r="B122" s="56" t="str">
        <f>IF(A122&gt;0,'Liste Nominative'!B125,"")</f>
        <v/>
      </c>
      <c r="C122" s="56" t="str">
        <f>IF(A122&gt;0,'Liste Nominative'!C125,"")</f>
        <v/>
      </c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140" t="str">
        <f t="shared" si="2"/>
        <v/>
      </c>
      <c r="P122" s="138" t="str">
        <f t="shared" si="3"/>
        <v/>
      </c>
      <c r="Q122" s="132"/>
      <c r="R122" s="133"/>
    </row>
    <row r="123" spans="1:18" s="58" customFormat="1" ht="18.899999999999999" customHeight="1">
      <c r="A123" s="131">
        <f>'Liste Nominative'!A126</f>
        <v>0</v>
      </c>
      <c r="B123" s="56" t="str">
        <f>IF(A123&gt;0,'Liste Nominative'!B126,"")</f>
        <v/>
      </c>
      <c r="C123" s="56" t="str">
        <f>IF(A123&gt;0,'Liste Nominative'!C126,"")</f>
        <v/>
      </c>
      <c r="D123" s="56"/>
      <c r="E123" s="56"/>
      <c r="F123" s="56"/>
      <c r="G123" s="56"/>
      <c r="H123" s="56"/>
      <c r="I123" s="56"/>
      <c r="J123" s="56"/>
      <c r="K123" s="67"/>
      <c r="L123" s="67"/>
      <c r="M123" s="67"/>
      <c r="N123" s="67"/>
      <c r="O123" s="140" t="str">
        <f t="shared" si="2"/>
        <v/>
      </c>
      <c r="P123" s="138" t="str">
        <f t="shared" si="3"/>
        <v/>
      </c>
      <c r="Q123" s="132"/>
      <c r="R123" s="133"/>
    </row>
    <row r="124" spans="1:18" s="58" customFormat="1" ht="18.899999999999999" customHeight="1">
      <c r="A124" s="131">
        <f>'Liste Nominative'!A127</f>
        <v>0</v>
      </c>
      <c r="B124" s="56" t="str">
        <f>IF(A124&gt;0,'Liste Nominative'!B127,"")</f>
        <v/>
      </c>
      <c r="C124" s="56" t="str">
        <f>IF(A124&gt;0,'Liste Nominative'!C127,"")</f>
        <v/>
      </c>
      <c r="D124" s="56"/>
      <c r="E124" s="56"/>
      <c r="F124" s="56"/>
      <c r="G124" s="56"/>
      <c r="H124" s="56"/>
      <c r="I124" s="56"/>
      <c r="J124" s="56"/>
      <c r="K124" s="67"/>
      <c r="L124" s="67"/>
      <c r="M124" s="67"/>
      <c r="N124" s="67"/>
      <c r="O124" s="140" t="str">
        <f t="shared" si="2"/>
        <v/>
      </c>
      <c r="P124" s="138" t="str">
        <f t="shared" si="3"/>
        <v/>
      </c>
      <c r="Q124" s="132"/>
      <c r="R124" s="133"/>
    </row>
    <row r="125" spans="1:18" s="58" customFormat="1" ht="18.899999999999999" customHeight="1">
      <c r="A125" s="131">
        <f>'Liste Nominative'!A128</f>
        <v>0</v>
      </c>
      <c r="B125" s="56" t="str">
        <f>IF(A125&gt;0,'Liste Nominative'!B128,"")</f>
        <v/>
      </c>
      <c r="C125" s="56" t="str">
        <f>IF(A125&gt;0,'Liste Nominative'!C128,"")</f>
        <v/>
      </c>
      <c r="D125" s="56"/>
      <c r="E125" s="56"/>
      <c r="F125" s="56"/>
      <c r="G125" s="56"/>
      <c r="H125" s="56"/>
      <c r="I125" s="56"/>
      <c r="J125" s="56"/>
      <c r="K125" s="67"/>
      <c r="L125" s="67"/>
      <c r="M125" s="67"/>
      <c r="N125" s="67"/>
      <c r="O125" s="140" t="str">
        <f t="shared" si="2"/>
        <v/>
      </c>
      <c r="P125" s="138" t="str">
        <f t="shared" si="3"/>
        <v/>
      </c>
      <c r="Q125" s="132"/>
      <c r="R125" s="133"/>
    </row>
    <row r="126" spans="1:18" s="58" customFormat="1" ht="18.899999999999999" customHeight="1">
      <c r="A126" s="131">
        <f>'Liste Nominative'!A129</f>
        <v>0</v>
      </c>
      <c r="B126" s="56" t="str">
        <f>IF(A126&gt;0,'Liste Nominative'!B129,"")</f>
        <v/>
      </c>
      <c r="C126" s="56" t="str">
        <f>IF(A126&gt;0,'Liste Nominative'!C129,"")</f>
        <v/>
      </c>
      <c r="D126" s="56"/>
      <c r="E126" s="56"/>
      <c r="F126" s="56"/>
      <c r="G126" s="56"/>
      <c r="H126" s="56"/>
      <c r="I126" s="56"/>
      <c r="J126" s="56"/>
      <c r="K126" s="67"/>
      <c r="L126" s="67"/>
      <c r="M126" s="67"/>
      <c r="N126" s="67"/>
      <c r="O126" s="140" t="str">
        <f t="shared" si="2"/>
        <v/>
      </c>
      <c r="P126" s="138" t="str">
        <f t="shared" si="3"/>
        <v/>
      </c>
      <c r="Q126" s="132"/>
      <c r="R126" s="133"/>
    </row>
    <row r="127" spans="1:18" s="58" customFormat="1" ht="18.899999999999999" customHeight="1">
      <c r="A127" s="131">
        <f>'Liste Nominative'!A130</f>
        <v>0</v>
      </c>
      <c r="B127" s="56" t="str">
        <f>IF(A127&gt;0,'Liste Nominative'!B130,"")</f>
        <v/>
      </c>
      <c r="C127" s="56" t="str">
        <f>IF(A127&gt;0,'Liste Nominative'!C130,"")</f>
        <v/>
      </c>
      <c r="D127" s="56"/>
      <c r="E127" s="56"/>
      <c r="F127" s="56"/>
      <c r="G127" s="56"/>
      <c r="H127" s="56"/>
      <c r="I127" s="56"/>
      <c r="J127" s="56"/>
      <c r="K127" s="67"/>
      <c r="L127" s="67"/>
      <c r="M127" s="67"/>
      <c r="N127" s="67"/>
      <c r="O127" s="140" t="str">
        <f t="shared" si="2"/>
        <v/>
      </c>
      <c r="P127" s="138" t="str">
        <f t="shared" si="3"/>
        <v/>
      </c>
      <c r="Q127" s="132"/>
      <c r="R127" s="133"/>
    </row>
    <row r="128" spans="1:18" s="58" customFormat="1" ht="18.899999999999999" customHeight="1">
      <c r="A128" s="131">
        <f>'Liste Nominative'!A131</f>
        <v>0</v>
      </c>
      <c r="B128" s="56" t="str">
        <f>IF(A128&gt;0,'Liste Nominative'!B131,"")</f>
        <v/>
      </c>
      <c r="C128" s="56" t="str">
        <f>IF(A128&gt;0,'Liste Nominative'!C131,"")</f>
        <v/>
      </c>
      <c r="D128" s="56"/>
      <c r="E128" s="56"/>
      <c r="F128" s="56"/>
      <c r="G128" s="56"/>
      <c r="H128" s="56"/>
      <c r="I128" s="56"/>
      <c r="J128" s="56"/>
      <c r="K128" s="67"/>
      <c r="L128" s="67"/>
      <c r="M128" s="67"/>
      <c r="N128" s="67"/>
      <c r="O128" s="140" t="str">
        <f t="shared" si="2"/>
        <v/>
      </c>
      <c r="P128" s="138" t="str">
        <f t="shared" si="3"/>
        <v/>
      </c>
      <c r="Q128" s="132"/>
      <c r="R128" s="133"/>
    </row>
    <row r="129" spans="1:18" s="58" customFormat="1" ht="18.899999999999999" customHeight="1">
      <c r="A129" s="131">
        <f>'Liste Nominative'!A132</f>
        <v>0</v>
      </c>
      <c r="B129" s="56" t="str">
        <f>IF(A129&gt;0,'Liste Nominative'!B132,"")</f>
        <v/>
      </c>
      <c r="C129" s="56" t="str">
        <f>IF(A129&gt;0,'Liste Nominative'!C132,"")</f>
        <v/>
      </c>
      <c r="D129" s="56"/>
      <c r="E129" s="56"/>
      <c r="F129" s="56"/>
      <c r="G129" s="56"/>
      <c r="H129" s="56"/>
      <c r="I129" s="56"/>
      <c r="J129" s="56"/>
      <c r="K129" s="67"/>
      <c r="L129" s="67"/>
      <c r="M129" s="67"/>
      <c r="N129" s="67"/>
      <c r="O129" s="140" t="str">
        <f t="shared" si="2"/>
        <v/>
      </c>
      <c r="P129" s="138" t="str">
        <f t="shared" si="3"/>
        <v/>
      </c>
      <c r="Q129" s="132"/>
      <c r="R129" s="133"/>
    </row>
    <row r="130" spans="1:18" s="58" customFormat="1" ht="18.899999999999999" customHeight="1">
      <c r="A130" s="131">
        <f>'Liste Nominative'!A133</f>
        <v>0</v>
      </c>
      <c r="B130" s="56" t="str">
        <f>IF(A130&gt;0,'Liste Nominative'!B133,"")</f>
        <v/>
      </c>
      <c r="C130" s="56" t="str">
        <f>IF(A130&gt;0,'Liste Nominative'!C133,"")</f>
        <v/>
      </c>
      <c r="D130" s="56"/>
      <c r="E130" s="56"/>
      <c r="F130" s="56"/>
      <c r="G130" s="56"/>
      <c r="H130" s="56"/>
      <c r="I130" s="56"/>
      <c r="J130" s="56"/>
      <c r="K130" s="67"/>
      <c r="L130" s="67"/>
      <c r="M130" s="67"/>
      <c r="N130" s="67"/>
      <c r="O130" s="140" t="str">
        <f t="shared" si="2"/>
        <v/>
      </c>
      <c r="P130" s="138" t="str">
        <f t="shared" si="3"/>
        <v/>
      </c>
      <c r="Q130" s="132"/>
      <c r="R130" s="133"/>
    </row>
    <row r="131" spans="1:18" s="58" customFormat="1" ht="18.899999999999999" customHeight="1">
      <c r="A131" s="131">
        <f>'Liste Nominative'!A134</f>
        <v>0</v>
      </c>
      <c r="B131" s="56" t="str">
        <f>IF(A131&gt;0,'Liste Nominative'!B134,"")</f>
        <v/>
      </c>
      <c r="C131" s="56" t="str">
        <f>IF(A131&gt;0,'Liste Nominative'!C134,"")</f>
        <v/>
      </c>
      <c r="D131" s="56"/>
      <c r="E131" s="56"/>
      <c r="F131" s="56"/>
      <c r="G131" s="56"/>
      <c r="H131" s="56"/>
      <c r="I131" s="56"/>
      <c r="J131" s="56"/>
      <c r="K131" s="67"/>
      <c r="L131" s="67"/>
      <c r="M131" s="67"/>
      <c r="N131" s="67"/>
      <c r="O131" s="140" t="str">
        <f t="shared" si="2"/>
        <v/>
      </c>
      <c r="P131" s="138" t="str">
        <f t="shared" si="3"/>
        <v/>
      </c>
      <c r="Q131" s="132"/>
      <c r="R131" s="133"/>
    </row>
    <row r="132" spans="1:18" s="58" customFormat="1" ht="18.899999999999999" customHeight="1">
      <c r="A132" s="131">
        <f>'Liste Nominative'!A135</f>
        <v>0</v>
      </c>
      <c r="B132" s="56" t="str">
        <f>IF(A132&gt;0,'Liste Nominative'!B135,"")</f>
        <v/>
      </c>
      <c r="C132" s="56" t="str">
        <f>IF(A132&gt;0,'Liste Nominative'!C135,"")</f>
        <v/>
      </c>
      <c r="D132" s="56"/>
      <c r="E132" s="56"/>
      <c r="F132" s="56"/>
      <c r="G132" s="56"/>
      <c r="H132" s="56"/>
      <c r="I132" s="56"/>
      <c r="J132" s="56"/>
      <c r="K132" s="67"/>
      <c r="L132" s="67"/>
      <c r="M132" s="67"/>
      <c r="N132" s="67"/>
      <c r="O132" s="140" t="str">
        <f t="shared" si="2"/>
        <v/>
      </c>
      <c r="P132" s="138" t="str">
        <f t="shared" si="3"/>
        <v/>
      </c>
      <c r="Q132" s="132"/>
      <c r="R132" s="133"/>
    </row>
    <row r="133" spans="1:18" s="58" customFormat="1" ht="18.899999999999999" customHeight="1">
      <c r="A133" s="131">
        <f>'Liste Nominative'!A136</f>
        <v>0</v>
      </c>
      <c r="B133" s="56" t="str">
        <f>IF(A133&gt;0,'Liste Nominative'!B136,"")</f>
        <v/>
      </c>
      <c r="C133" s="56" t="str">
        <f>IF(A133&gt;0,'Liste Nominative'!C136,"")</f>
        <v/>
      </c>
      <c r="D133" s="56"/>
      <c r="E133" s="56"/>
      <c r="F133" s="56"/>
      <c r="G133" s="56"/>
      <c r="H133" s="56"/>
      <c r="I133" s="56"/>
      <c r="J133" s="56"/>
      <c r="K133" s="67"/>
      <c r="L133" s="67"/>
      <c r="M133" s="67"/>
      <c r="N133" s="67"/>
      <c r="O133" s="140" t="str">
        <f t="shared" si="2"/>
        <v/>
      </c>
      <c r="P133" s="138" t="str">
        <f t="shared" si="3"/>
        <v/>
      </c>
      <c r="Q133" s="132"/>
      <c r="R133" s="133"/>
    </row>
    <row r="134" spans="1:18" s="58" customFormat="1" ht="18.899999999999999" customHeight="1">
      <c r="A134" s="131">
        <f>'Liste Nominative'!A137</f>
        <v>0</v>
      </c>
      <c r="B134" s="56" t="str">
        <f>IF(A134&gt;0,'Liste Nominative'!B137,"")</f>
        <v/>
      </c>
      <c r="C134" s="56" t="str">
        <f>IF(A134&gt;0,'Liste Nominative'!C137,"")</f>
        <v/>
      </c>
      <c r="D134" s="56"/>
      <c r="E134" s="56"/>
      <c r="F134" s="56"/>
      <c r="G134" s="56"/>
      <c r="H134" s="56"/>
      <c r="I134" s="56"/>
      <c r="J134" s="56"/>
      <c r="K134" s="67"/>
      <c r="L134" s="67"/>
      <c r="M134" s="67"/>
      <c r="N134" s="67"/>
      <c r="O134" s="140" t="str">
        <f t="shared" si="2"/>
        <v/>
      </c>
      <c r="P134" s="138" t="str">
        <f t="shared" si="3"/>
        <v/>
      </c>
      <c r="Q134" s="132"/>
      <c r="R134" s="133"/>
    </row>
    <row r="135" spans="1:18" s="58" customFormat="1" ht="18.899999999999999" customHeight="1">
      <c r="A135" s="131">
        <f>'Liste Nominative'!A138</f>
        <v>0</v>
      </c>
      <c r="B135" s="56" t="str">
        <f>IF(A135&gt;0,'Liste Nominative'!B138,"")</f>
        <v/>
      </c>
      <c r="C135" s="56" t="str">
        <f>IF(A135&gt;0,'Liste Nominative'!C138,"")</f>
        <v/>
      </c>
      <c r="D135" s="56"/>
      <c r="E135" s="56"/>
      <c r="F135" s="56"/>
      <c r="G135" s="56"/>
      <c r="H135" s="56"/>
      <c r="I135" s="56"/>
      <c r="J135" s="56"/>
      <c r="K135" s="67"/>
      <c r="L135" s="67"/>
      <c r="M135" s="67"/>
      <c r="N135" s="67"/>
      <c r="O135" s="140" t="str">
        <f t="shared" si="2"/>
        <v/>
      </c>
      <c r="P135" s="138" t="str">
        <f t="shared" si="3"/>
        <v/>
      </c>
      <c r="Q135" s="132"/>
      <c r="R135" s="133"/>
    </row>
    <row r="136" spans="1:18" s="58" customFormat="1" ht="18.899999999999999" customHeight="1">
      <c r="A136" s="131">
        <f>'Liste Nominative'!A139</f>
        <v>0</v>
      </c>
      <c r="B136" s="56" t="str">
        <f>IF(A136&gt;0,'Liste Nominative'!B139,"")</f>
        <v/>
      </c>
      <c r="C136" s="56" t="str">
        <f>IF(A136&gt;0,'Liste Nominative'!C139,"")</f>
        <v/>
      </c>
      <c r="D136" s="56"/>
      <c r="E136" s="56"/>
      <c r="F136" s="56"/>
      <c r="G136" s="56"/>
      <c r="H136" s="56"/>
      <c r="I136" s="56"/>
      <c r="J136" s="56"/>
      <c r="K136" s="67"/>
      <c r="L136" s="67"/>
      <c r="M136" s="67"/>
      <c r="N136" s="67"/>
      <c r="O136" s="140" t="str">
        <f t="shared" si="2"/>
        <v/>
      </c>
      <c r="P136" s="138" t="str">
        <f t="shared" si="3"/>
        <v/>
      </c>
      <c r="Q136" s="132"/>
      <c r="R136" s="133"/>
    </row>
    <row r="137" spans="1:18" s="58" customFormat="1" ht="18.899999999999999" customHeight="1">
      <c r="A137" s="131">
        <f>'Liste Nominative'!A140</f>
        <v>0</v>
      </c>
      <c r="B137" s="56" t="str">
        <f>IF(A137&gt;0,'Liste Nominative'!B140,"")</f>
        <v/>
      </c>
      <c r="C137" s="56" t="str">
        <f>IF(A137&gt;0,'Liste Nominative'!C140,"")</f>
        <v/>
      </c>
      <c r="D137" s="56"/>
      <c r="E137" s="56"/>
      <c r="F137" s="56"/>
      <c r="G137" s="56"/>
      <c r="H137" s="56"/>
      <c r="I137" s="56"/>
      <c r="J137" s="56"/>
      <c r="K137" s="67"/>
      <c r="L137" s="67"/>
      <c r="M137" s="67"/>
      <c r="N137" s="67"/>
      <c r="O137" s="140" t="str">
        <f t="shared" si="2"/>
        <v/>
      </c>
      <c r="P137" s="138" t="str">
        <f t="shared" si="3"/>
        <v/>
      </c>
      <c r="Q137" s="132"/>
      <c r="R137" s="133"/>
    </row>
    <row r="138" spans="1:18" s="58" customFormat="1" ht="18.899999999999999" customHeight="1">
      <c r="A138" s="131">
        <f>'Liste Nominative'!A141</f>
        <v>0</v>
      </c>
      <c r="B138" s="56" t="str">
        <f>IF(A138&gt;0,'Liste Nominative'!B141,"")</f>
        <v/>
      </c>
      <c r="C138" s="56" t="str">
        <f>IF(A138&gt;0,'Liste Nominative'!C141,"")</f>
        <v/>
      </c>
      <c r="D138" s="56"/>
      <c r="E138" s="56"/>
      <c r="F138" s="56"/>
      <c r="G138" s="56"/>
      <c r="H138" s="56"/>
      <c r="I138" s="56"/>
      <c r="J138" s="56"/>
      <c r="K138" s="67"/>
      <c r="L138" s="67"/>
      <c r="M138" s="67"/>
      <c r="N138" s="67"/>
      <c r="O138" s="140" t="str">
        <f t="shared" si="2"/>
        <v/>
      </c>
      <c r="P138" s="138" t="str">
        <f t="shared" si="3"/>
        <v/>
      </c>
      <c r="Q138" s="132"/>
      <c r="R138" s="133"/>
    </row>
    <row r="139" spans="1:18" s="58" customFormat="1" ht="18.899999999999999" customHeight="1">
      <c r="A139" s="131">
        <f>'Liste Nominative'!A142</f>
        <v>0</v>
      </c>
      <c r="B139" s="56" t="str">
        <f>IF(A139&gt;0,'Liste Nominative'!B142,"")</f>
        <v/>
      </c>
      <c r="C139" s="56" t="str">
        <f>IF(A139&gt;0,'Liste Nominative'!C142,"")</f>
        <v/>
      </c>
      <c r="D139" s="56"/>
      <c r="E139" s="56"/>
      <c r="F139" s="56"/>
      <c r="G139" s="56"/>
      <c r="H139" s="56"/>
      <c r="I139" s="56"/>
      <c r="J139" s="56"/>
      <c r="K139" s="67"/>
      <c r="L139" s="67"/>
      <c r="M139" s="67"/>
      <c r="N139" s="67"/>
      <c r="O139" s="140" t="str">
        <f t="shared" si="2"/>
        <v/>
      </c>
      <c r="P139" s="138" t="str">
        <f t="shared" si="3"/>
        <v/>
      </c>
      <c r="Q139" s="132"/>
      <c r="R139" s="133"/>
    </row>
    <row r="140" spans="1:18" s="58" customFormat="1" ht="18.899999999999999" customHeight="1">
      <c r="A140" s="131">
        <f>'Liste Nominative'!A143</f>
        <v>0</v>
      </c>
      <c r="B140" s="56" t="str">
        <f>IF(A140&gt;0,'Liste Nominative'!B143,"")</f>
        <v/>
      </c>
      <c r="C140" s="56" t="str">
        <f>IF(A140&gt;0,'Liste Nominative'!C143,"")</f>
        <v/>
      </c>
      <c r="D140" s="56"/>
      <c r="E140" s="56"/>
      <c r="F140" s="56"/>
      <c r="G140" s="56"/>
      <c r="H140" s="56"/>
      <c r="I140" s="56"/>
      <c r="J140" s="56"/>
      <c r="K140" s="67"/>
      <c r="L140" s="67"/>
      <c r="M140" s="67"/>
      <c r="N140" s="67"/>
      <c r="O140" s="140" t="str">
        <f t="shared" si="2"/>
        <v/>
      </c>
      <c r="P140" s="138" t="str">
        <f t="shared" si="3"/>
        <v/>
      </c>
      <c r="Q140" s="132"/>
      <c r="R140" s="133"/>
    </row>
    <row r="141" spans="1:18" s="58" customFormat="1" ht="18.899999999999999" customHeight="1">
      <c r="A141" s="131">
        <f>'Liste Nominative'!A144</f>
        <v>0</v>
      </c>
      <c r="B141" s="56" t="str">
        <f>IF(A141&gt;0,'Liste Nominative'!B144,"")</f>
        <v/>
      </c>
      <c r="C141" s="56" t="str">
        <f>IF(A141&gt;0,'Liste Nominative'!C144,"")</f>
        <v/>
      </c>
      <c r="D141" s="56"/>
      <c r="E141" s="56"/>
      <c r="F141" s="56"/>
      <c r="G141" s="56"/>
      <c r="H141" s="56"/>
      <c r="I141" s="56"/>
      <c r="J141" s="56"/>
      <c r="K141" s="67"/>
      <c r="L141" s="67"/>
      <c r="M141" s="67"/>
      <c r="N141" s="67"/>
      <c r="O141" s="140" t="str">
        <f t="shared" ref="O141:O204" si="4">IF(A141&gt;0,SUM(D141:N141),"")</f>
        <v/>
      </c>
      <c r="P141" s="138" t="str">
        <f t="shared" ref="P141:P204" si="5">MoySansZéros("2°")</f>
        <v/>
      </c>
      <c r="Q141" s="132"/>
      <c r="R141" s="133"/>
    </row>
    <row r="142" spans="1:18" s="58" customFormat="1" ht="18.899999999999999" customHeight="1">
      <c r="A142" s="131">
        <f>'Liste Nominative'!A145</f>
        <v>0</v>
      </c>
      <c r="B142" s="56" t="str">
        <f>IF(A142&gt;0,'Liste Nominative'!B145,"")</f>
        <v/>
      </c>
      <c r="C142" s="56" t="str">
        <f>IF(A142&gt;0,'Liste Nominative'!C145,"")</f>
        <v/>
      </c>
      <c r="D142" s="56"/>
      <c r="E142" s="56"/>
      <c r="F142" s="56"/>
      <c r="G142" s="56"/>
      <c r="H142" s="56"/>
      <c r="I142" s="56"/>
      <c r="J142" s="56"/>
      <c r="K142" s="67"/>
      <c r="L142" s="67"/>
      <c r="M142" s="67"/>
      <c r="N142" s="67"/>
      <c r="O142" s="140" t="str">
        <f t="shared" si="4"/>
        <v/>
      </c>
      <c r="P142" s="138" t="str">
        <f t="shared" si="5"/>
        <v/>
      </c>
      <c r="Q142" s="132"/>
      <c r="R142" s="133"/>
    </row>
    <row r="143" spans="1:18" s="58" customFormat="1" ht="18.899999999999999" customHeight="1">
      <c r="A143" s="131">
        <f>'Liste Nominative'!A146</f>
        <v>0</v>
      </c>
      <c r="B143" s="56" t="str">
        <f>IF(A143&gt;0,'Liste Nominative'!B146,"")</f>
        <v/>
      </c>
      <c r="C143" s="56" t="str">
        <f>IF(A143&gt;0,'Liste Nominative'!C146,"")</f>
        <v/>
      </c>
      <c r="D143" s="56"/>
      <c r="E143" s="56"/>
      <c r="F143" s="56"/>
      <c r="G143" s="56"/>
      <c r="H143" s="56"/>
      <c r="I143" s="56"/>
      <c r="J143" s="56"/>
      <c r="K143" s="67"/>
      <c r="L143" s="67"/>
      <c r="M143" s="67"/>
      <c r="N143" s="67"/>
      <c r="O143" s="140" t="str">
        <f t="shared" si="4"/>
        <v/>
      </c>
      <c r="P143" s="138" t="str">
        <f t="shared" si="5"/>
        <v/>
      </c>
      <c r="Q143" s="132"/>
      <c r="R143" s="133"/>
    </row>
    <row r="144" spans="1:18" s="58" customFormat="1" ht="18.899999999999999" customHeight="1">
      <c r="A144" s="131">
        <f>'Liste Nominative'!A147</f>
        <v>0</v>
      </c>
      <c r="B144" s="56" t="str">
        <f>IF(A144&gt;0,'Liste Nominative'!B147,"")</f>
        <v/>
      </c>
      <c r="C144" s="56" t="str">
        <f>IF(A144&gt;0,'Liste Nominative'!C147,"")</f>
        <v/>
      </c>
      <c r="D144" s="56"/>
      <c r="E144" s="56"/>
      <c r="F144" s="56"/>
      <c r="G144" s="56"/>
      <c r="H144" s="56"/>
      <c r="I144" s="56"/>
      <c r="J144" s="56"/>
      <c r="K144" s="67"/>
      <c r="L144" s="67"/>
      <c r="M144" s="67"/>
      <c r="N144" s="67"/>
      <c r="O144" s="140" t="str">
        <f t="shared" si="4"/>
        <v/>
      </c>
      <c r="P144" s="138" t="str">
        <f t="shared" si="5"/>
        <v/>
      </c>
      <c r="Q144" s="132"/>
      <c r="R144" s="133"/>
    </row>
    <row r="145" spans="1:18" s="58" customFormat="1" ht="18.899999999999999" customHeight="1">
      <c r="A145" s="131">
        <f>'Liste Nominative'!A148</f>
        <v>0</v>
      </c>
      <c r="B145" s="56" t="str">
        <f>IF(A145&gt;0,'Liste Nominative'!B148,"")</f>
        <v/>
      </c>
      <c r="C145" s="56" t="str">
        <f>IF(A145&gt;0,'Liste Nominative'!C148,"")</f>
        <v/>
      </c>
      <c r="D145" s="56"/>
      <c r="E145" s="56"/>
      <c r="F145" s="56"/>
      <c r="G145" s="56"/>
      <c r="H145" s="56"/>
      <c r="I145" s="56"/>
      <c r="J145" s="56"/>
      <c r="K145" s="67"/>
      <c r="L145" s="67"/>
      <c r="M145" s="67"/>
      <c r="N145" s="67"/>
      <c r="O145" s="140" t="str">
        <f t="shared" si="4"/>
        <v/>
      </c>
      <c r="P145" s="138" t="str">
        <f t="shared" si="5"/>
        <v/>
      </c>
      <c r="Q145" s="132"/>
      <c r="R145" s="133"/>
    </row>
    <row r="146" spans="1:18" s="58" customFormat="1" ht="18.899999999999999" customHeight="1">
      <c r="A146" s="131">
        <f>'Liste Nominative'!A149</f>
        <v>0</v>
      </c>
      <c r="B146" s="56" t="str">
        <f>IF(A146&gt;0,'Liste Nominative'!B149,"")</f>
        <v/>
      </c>
      <c r="C146" s="56" t="str">
        <f>IF(A146&gt;0,'Liste Nominative'!C149,"")</f>
        <v/>
      </c>
      <c r="D146" s="56"/>
      <c r="E146" s="56"/>
      <c r="F146" s="56"/>
      <c r="G146" s="56"/>
      <c r="H146" s="56"/>
      <c r="I146" s="56"/>
      <c r="J146" s="56"/>
      <c r="K146" s="67"/>
      <c r="L146" s="67"/>
      <c r="M146" s="67"/>
      <c r="N146" s="67"/>
      <c r="O146" s="140" t="str">
        <f t="shared" si="4"/>
        <v/>
      </c>
      <c r="P146" s="138" t="str">
        <f t="shared" si="5"/>
        <v/>
      </c>
      <c r="Q146" s="132"/>
      <c r="R146" s="133"/>
    </row>
    <row r="147" spans="1:18" s="58" customFormat="1" ht="18.899999999999999" customHeight="1">
      <c r="A147" s="131">
        <f>'Liste Nominative'!A150</f>
        <v>0</v>
      </c>
      <c r="B147" s="56" t="str">
        <f>IF(A147&gt;0,'Liste Nominative'!B150,"")</f>
        <v/>
      </c>
      <c r="C147" s="56" t="str">
        <f>IF(A147&gt;0,'Liste Nominative'!C150,"")</f>
        <v/>
      </c>
      <c r="D147" s="56"/>
      <c r="E147" s="56"/>
      <c r="F147" s="56"/>
      <c r="G147" s="56"/>
      <c r="H147" s="56"/>
      <c r="I147" s="56"/>
      <c r="J147" s="56"/>
      <c r="K147" s="67"/>
      <c r="L147" s="67"/>
      <c r="M147" s="67"/>
      <c r="N147" s="67"/>
      <c r="O147" s="140" t="str">
        <f t="shared" si="4"/>
        <v/>
      </c>
      <c r="P147" s="138" t="str">
        <f t="shared" si="5"/>
        <v/>
      </c>
      <c r="Q147" s="132"/>
      <c r="R147" s="133"/>
    </row>
    <row r="148" spans="1:18" s="58" customFormat="1" ht="18.899999999999999" customHeight="1">
      <c r="A148" s="131">
        <f>'Liste Nominative'!A151</f>
        <v>0</v>
      </c>
      <c r="B148" s="56" t="str">
        <f>IF(A148&gt;0,'Liste Nominative'!B151,"")</f>
        <v/>
      </c>
      <c r="C148" s="56" t="str">
        <f>IF(A148&gt;0,'Liste Nominative'!C151,"")</f>
        <v/>
      </c>
      <c r="D148" s="56"/>
      <c r="E148" s="56"/>
      <c r="F148" s="56"/>
      <c r="G148" s="56"/>
      <c r="H148" s="56"/>
      <c r="I148" s="56"/>
      <c r="J148" s="56"/>
      <c r="K148" s="67"/>
      <c r="L148" s="67"/>
      <c r="M148" s="67"/>
      <c r="N148" s="67"/>
      <c r="O148" s="140" t="str">
        <f t="shared" si="4"/>
        <v/>
      </c>
      <c r="P148" s="138" t="str">
        <f t="shared" si="5"/>
        <v/>
      </c>
      <c r="Q148" s="132"/>
      <c r="R148" s="133"/>
    </row>
    <row r="149" spans="1:18" s="58" customFormat="1" ht="18.899999999999999" customHeight="1">
      <c r="A149" s="131">
        <f>'Liste Nominative'!A152</f>
        <v>0</v>
      </c>
      <c r="B149" s="56" t="str">
        <f>IF(A149&gt;0,'Liste Nominative'!B152,"")</f>
        <v/>
      </c>
      <c r="C149" s="56" t="str">
        <f>IF(A149&gt;0,'Liste Nominative'!C152,"")</f>
        <v/>
      </c>
      <c r="D149" s="56"/>
      <c r="E149" s="56"/>
      <c r="F149" s="56"/>
      <c r="G149" s="56"/>
      <c r="H149" s="56"/>
      <c r="I149" s="56"/>
      <c r="J149" s="56"/>
      <c r="K149" s="67"/>
      <c r="L149" s="67"/>
      <c r="M149" s="67"/>
      <c r="N149" s="67"/>
      <c r="O149" s="140" t="str">
        <f t="shared" si="4"/>
        <v/>
      </c>
      <c r="P149" s="138" t="str">
        <f t="shared" si="5"/>
        <v/>
      </c>
      <c r="Q149" s="132"/>
      <c r="R149" s="133"/>
    </row>
    <row r="150" spans="1:18" s="58" customFormat="1" ht="18.899999999999999" customHeight="1">
      <c r="A150" s="131">
        <f>'Liste Nominative'!A153</f>
        <v>0</v>
      </c>
      <c r="B150" s="56" t="str">
        <f>IF(A150&gt;0,'Liste Nominative'!B153,"")</f>
        <v/>
      </c>
      <c r="C150" s="56" t="str">
        <f>IF(A150&gt;0,'Liste Nominative'!C153,"")</f>
        <v/>
      </c>
      <c r="D150" s="56"/>
      <c r="E150" s="56"/>
      <c r="F150" s="56"/>
      <c r="G150" s="56"/>
      <c r="H150" s="56"/>
      <c r="I150" s="56"/>
      <c r="J150" s="56"/>
      <c r="K150" s="67"/>
      <c r="L150" s="67"/>
      <c r="M150" s="67"/>
      <c r="N150" s="67"/>
      <c r="O150" s="140" t="str">
        <f t="shared" si="4"/>
        <v/>
      </c>
      <c r="P150" s="138" t="str">
        <f t="shared" si="5"/>
        <v/>
      </c>
      <c r="Q150" s="132"/>
      <c r="R150" s="133"/>
    </row>
    <row r="151" spans="1:18" s="58" customFormat="1" ht="18.899999999999999" customHeight="1">
      <c r="A151" s="131">
        <f>'Liste Nominative'!A154</f>
        <v>0</v>
      </c>
      <c r="B151" s="56" t="str">
        <f>IF(A151&gt;0,'Liste Nominative'!B154,"")</f>
        <v/>
      </c>
      <c r="C151" s="56" t="str">
        <f>IF(A151&gt;0,'Liste Nominative'!C154,"")</f>
        <v/>
      </c>
      <c r="D151" s="56"/>
      <c r="E151" s="56"/>
      <c r="F151" s="56"/>
      <c r="G151" s="56"/>
      <c r="H151" s="56"/>
      <c r="I151" s="56"/>
      <c r="J151" s="56"/>
      <c r="K151" s="67"/>
      <c r="L151" s="67"/>
      <c r="M151" s="67"/>
      <c r="N151" s="67"/>
      <c r="O151" s="140" t="str">
        <f t="shared" si="4"/>
        <v/>
      </c>
      <c r="P151" s="138" t="str">
        <f t="shared" si="5"/>
        <v/>
      </c>
      <c r="Q151" s="132"/>
      <c r="R151" s="133"/>
    </row>
    <row r="152" spans="1:18" s="58" customFormat="1" ht="18.899999999999999" customHeight="1">
      <c r="A152" s="131">
        <f>'Liste Nominative'!A155</f>
        <v>0</v>
      </c>
      <c r="B152" s="56" t="str">
        <f>IF(A152&gt;0,'Liste Nominative'!B155,"")</f>
        <v/>
      </c>
      <c r="C152" s="56" t="str">
        <f>IF(A152&gt;0,'Liste Nominative'!C155,"")</f>
        <v/>
      </c>
      <c r="D152" s="56"/>
      <c r="E152" s="56"/>
      <c r="F152" s="56"/>
      <c r="G152" s="56"/>
      <c r="H152" s="56"/>
      <c r="I152" s="56"/>
      <c r="J152" s="56"/>
      <c r="K152" s="67"/>
      <c r="L152" s="67"/>
      <c r="M152" s="67"/>
      <c r="N152" s="67"/>
      <c r="O152" s="140" t="str">
        <f t="shared" si="4"/>
        <v/>
      </c>
      <c r="P152" s="138" t="str">
        <f t="shared" si="5"/>
        <v/>
      </c>
      <c r="Q152" s="132"/>
      <c r="R152" s="133"/>
    </row>
    <row r="153" spans="1:18" s="58" customFormat="1" ht="18.899999999999999" customHeight="1">
      <c r="A153" s="131">
        <f>'Liste Nominative'!A156</f>
        <v>0</v>
      </c>
      <c r="B153" s="56" t="str">
        <f>IF(A153&gt;0,'Liste Nominative'!B156,"")</f>
        <v/>
      </c>
      <c r="C153" s="56" t="str">
        <f>IF(A153&gt;0,'Liste Nominative'!C156,"")</f>
        <v/>
      </c>
      <c r="D153" s="56"/>
      <c r="E153" s="56"/>
      <c r="F153" s="56"/>
      <c r="G153" s="56"/>
      <c r="H153" s="56"/>
      <c r="I153" s="56"/>
      <c r="J153" s="56"/>
      <c r="K153" s="67"/>
      <c r="L153" s="67"/>
      <c r="M153" s="67"/>
      <c r="N153" s="67"/>
      <c r="O153" s="140" t="str">
        <f t="shared" si="4"/>
        <v/>
      </c>
      <c r="P153" s="138" t="str">
        <f t="shared" si="5"/>
        <v/>
      </c>
      <c r="Q153" s="132"/>
      <c r="R153" s="133"/>
    </row>
    <row r="154" spans="1:18" s="58" customFormat="1" ht="18.899999999999999" customHeight="1">
      <c r="A154" s="131">
        <f>'Liste Nominative'!A157</f>
        <v>0</v>
      </c>
      <c r="B154" s="56" t="str">
        <f>IF(A154&gt;0,'Liste Nominative'!B157,"")</f>
        <v/>
      </c>
      <c r="C154" s="56" t="str">
        <f>IF(A154&gt;0,'Liste Nominative'!C157,"")</f>
        <v/>
      </c>
      <c r="D154" s="56"/>
      <c r="E154" s="56"/>
      <c r="F154" s="56"/>
      <c r="G154" s="56"/>
      <c r="H154" s="56"/>
      <c r="I154" s="56"/>
      <c r="J154" s="56"/>
      <c r="K154" s="67"/>
      <c r="L154" s="67"/>
      <c r="M154" s="67"/>
      <c r="N154" s="67"/>
      <c r="O154" s="140" t="str">
        <f t="shared" si="4"/>
        <v/>
      </c>
      <c r="P154" s="138" t="str">
        <f t="shared" si="5"/>
        <v/>
      </c>
      <c r="Q154" s="132"/>
      <c r="R154" s="133"/>
    </row>
    <row r="155" spans="1:18" s="58" customFormat="1" ht="18.899999999999999" customHeight="1">
      <c r="A155" s="131">
        <f>'Liste Nominative'!A158</f>
        <v>0</v>
      </c>
      <c r="B155" s="56" t="str">
        <f>IF(A155&gt;0,'Liste Nominative'!B158,"")</f>
        <v/>
      </c>
      <c r="C155" s="56" t="str">
        <f>IF(A155&gt;0,'Liste Nominative'!C158,"")</f>
        <v/>
      </c>
      <c r="D155" s="56"/>
      <c r="E155" s="56"/>
      <c r="F155" s="56"/>
      <c r="G155" s="56"/>
      <c r="H155" s="56"/>
      <c r="I155" s="56"/>
      <c r="J155" s="56"/>
      <c r="K155" s="67"/>
      <c r="L155" s="67"/>
      <c r="M155" s="67"/>
      <c r="N155" s="67"/>
      <c r="O155" s="140" t="str">
        <f t="shared" si="4"/>
        <v/>
      </c>
      <c r="P155" s="138" t="str">
        <f t="shared" si="5"/>
        <v/>
      </c>
      <c r="Q155" s="132"/>
      <c r="R155" s="133"/>
    </row>
    <row r="156" spans="1:18" s="58" customFormat="1" ht="18.899999999999999" customHeight="1">
      <c r="A156" s="131">
        <f>'Liste Nominative'!A159</f>
        <v>0</v>
      </c>
      <c r="B156" s="56" t="str">
        <f>IF(A156&gt;0,'Liste Nominative'!B159,"")</f>
        <v/>
      </c>
      <c r="C156" s="56" t="str">
        <f>IF(A156&gt;0,'Liste Nominative'!C159,"")</f>
        <v/>
      </c>
      <c r="D156" s="56"/>
      <c r="E156" s="56"/>
      <c r="F156" s="56"/>
      <c r="G156" s="56"/>
      <c r="H156" s="56"/>
      <c r="I156" s="56"/>
      <c r="J156" s="56"/>
      <c r="K156" s="67"/>
      <c r="L156" s="67"/>
      <c r="M156" s="67"/>
      <c r="N156" s="67"/>
      <c r="O156" s="140" t="str">
        <f t="shared" si="4"/>
        <v/>
      </c>
      <c r="P156" s="138" t="str">
        <f t="shared" si="5"/>
        <v/>
      </c>
      <c r="Q156" s="132"/>
      <c r="R156" s="133"/>
    </row>
    <row r="157" spans="1:18" s="58" customFormat="1" ht="18.899999999999999" customHeight="1">
      <c r="A157" s="131">
        <f>'Liste Nominative'!A160</f>
        <v>0</v>
      </c>
      <c r="B157" s="56" t="str">
        <f>IF(A157&gt;0,'Liste Nominative'!B160,"")</f>
        <v/>
      </c>
      <c r="C157" s="56" t="str">
        <f>IF(A157&gt;0,'Liste Nominative'!C160,"")</f>
        <v/>
      </c>
      <c r="D157" s="56"/>
      <c r="E157" s="56"/>
      <c r="F157" s="56"/>
      <c r="G157" s="56"/>
      <c r="H157" s="56"/>
      <c r="I157" s="56"/>
      <c r="J157" s="56"/>
      <c r="K157" s="67"/>
      <c r="L157" s="67"/>
      <c r="M157" s="67"/>
      <c r="N157" s="67"/>
      <c r="O157" s="140" t="str">
        <f t="shared" si="4"/>
        <v/>
      </c>
      <c r="P157" s="138" t="str">
        <f t="shared" si="5"/>
        <v/>
      </c>
      <c r="Q157" s="132"/>
      <c r="R157" s="133"/>
    </row>
    <row r="158" spans="1:18" s="58" customFormat="1" ht="18.899999999999999" customHeight="1">
      <c r="A158" s="131">
        <f>'Liste Nominative'!A161</f>
        <v>0</v>
      </c>
      <c r="B158" s="56" t="str">
        <f>IF(A158&gt;0,'Liste Nominative'!B161,"")</f>
        <v/>
      </c>
      <c r="C158" s="56" t="str">
        <f>IF(A158&gt;0,'Liste Nominative'!C161,"")</f>
        <v/>
      </c>
      <c r="D158" s="56"/>
      <c r="E158" s="56"/>
      <c r="F158" s="56"/>
      <c r="G158" s="56"/>
      <c r="H158" s="56"/>
      <c r="I158" s="56"/>
      <c r="J158" s="56"/>
      <c r="K158" s="67"/>
      <c r="L158" s="67"/>
      <c r="M158" s="67"/>
      <c r="N158" s="67"/>
      <c r="O158" s="140" t="str">
        <f t="shared" si="4"/>
        <v/>
      </c>
      <c r="P158" s="138" t="str">
        <f t="shared" si="5"/>
        <v/>
      </c>
      <c r="Q158" s="132"/>
      <c r="R158" s="133"/>
    </row>
    <row r="159" spans="1:18" s="58" customFormat="1" ht="18.899999999999999" customHeight="1">
      <c r="A159" s="131">
        <f>'Liste Nominative'!A162</f>
        <v>0</v>
      </c>
      <c r="B159" s="56" t="str">
        <f>IF(A159&gt;0,'Liste Nominative'!B162,"")</f>
        <v/>
      </c>
      <c r="C159" s="56" t="str">
        <f>IF(A159&gt;0,'Liste Nominative'!C162,"")</f>
        <v/>
      </c>
      <c r="D159" s="56"/>
      <c r="E159" s="56"/>
      <c r="F159" s="56"/>
      <c r="G159" s="56"/>
      <c r="H159" s="56"/>
      <c r="I159" s="56"/>
      <c r="J159" s="56"/>
      <c r="K159" s="67"/>
      <c r="L159" s="67"/>
      <c r="M159" s="67"/>
      <c r="N159" s="67"/>
      <c r="O159" s="140" t="str">
        <f t="shared" si="4"/>
        <v/>
      </c>
      <c r="P159" s="138" t="str">
        <f t="shared" si="5"/>
        <v/>
      </c>
      <c r="Q159" s="132"/>
      <c r="R159" s="133"/>
    </row>
    <row r="160" spans="1:18" s="58" customFormat="1" ht="18.899999999999999" customHeight="1">
      <c r="A160" s="131">
        <f>'Liste Nominative'!A163</f>
        <v>0</v>
      </c>
      <c r="B160" s="56" t="str">
        <f>IF(A160&gt;0,'Liste Nominative'!B163,"")</f>
        <v/>
      </c>
      <c r="C160" s="56" t="str">
        <f>IF(A160&gt;0,'Liste Nominative'!C163,"")</f>
        <v/>
      </c>
      <c r="D160" s="56"/>
      <c r="E160" s="56"/>
      <c r="F160" s="56"/>
      <c r="G160" s="56"/>
      <c r="H160" s="56"/>
      <c r="I160" s="56"/>
      <c r="J160" s="56"/>
      <c r="K160" s="67"/>
      <c r="L160" s="67"/>
      <c r="M160" s="67"/>
      <c r="N160" s="67"/>
      <c r="O160" s="140" t="str">
        <f t="shared" si="4"/>
        <v/>
      </c>
      <c r="P160" s="138" t="str">
        <f t="shared" si="5"/>
        <v/>
      </c>
      <c r="Q160" s="132"/>
      <c r="R160" s="133"/>
    </row>
    <row r="161" spans="1:18" s="58" customFormat="1" ht="18.899999999999999" customHeight="1">
      <c r="A161" s="131">
        <f>'Liste Nominative'!A164</f>
        <v>0</v>
      </c>
      <c r="B161" s="56" t="str">
        <f>IF(A161&gt;0,'Liste Nominative'!B164,"")</f>
        <v/>
      </c>
      <c r="C161" s="56" t="str">
        <f>IF(A161&gt;0,'Liste Nominative'!C164,"")</f>
        <v/>
      </c>
      <c r="D161" s="56"/>
      <c r="E161" s="56"/>
      <c r="F161" s="56"/>
      <c r="G161" s="56"/>
      <c r="H161" s="56"/>
      <c r="I161" s="56"/>
      <c r="J161" s="56"/>
      <c r="K161" s="67"/>
      <c r="L161" s="67"/>
      <c r="M161" s="67"/>
      <c r="N161" s="67"/>
      <c r="O161" s="140" t="str">
        <f t="shared" si="4"/>
        <v/>
      </c>
      <c r="P161" s="138" t="str">
        <f t="shared" si="5"/>
        <v/>
      </c>
      <c r="Q161" s="132"/>
      <c r="R161" s="133"/>
    </row>
    <row r="162" spans="1:18" s="58" customFormat="1" ht="18.899999999999999" customHeight="1">
      <c r="A162" s="131">
        <f>'Liste Nominative'!A165</f>
        <v>0</v>
      </c>
      <c r="B162" s="56" t="str">
        <f>IF(A162&gt;0,'Liste Nominative'!B165,"")</f>
        <v/>
      </c>
      <c r="C162" s="56" t="str">
        <f>IF(A162&gt;0,'Liste Nominative'!C165,"")</f>
        <v/>
      </c>
      <c r="D162" s="56"/>
      <c r="E162" s="56"/>
      <c r="F162" s="56"/>
      <c r="G162" s="56"/>
      <c r="H162" s="56"/>
      <c r="I162" s="56"/>
      <c r="J162" s="56"/>
      <c r="K162" s="67"/>
      <c r="L162" s="67"/>
      <c r="M162" s="67"/>
      <c r="N162" s="67"/>
      <c r="O162" s="140" t="str">
        <f t="shared" si="4"/>
        <v/>
      </c>
      <c r="P162" s="138" t="str">
        <f t="shared" si="5"/>
        <v/>
      </c>
      <c r="Q162" s="132"/>
      <c r="R162" s="133"/>
    </row>
    <row r="163" spans="1:18" s="58" customFormat="1" ht="18.899999999999999" customHeight="1">
      <c r="A163" s="131">
        <f>'Liste Nominative'!A166</f>
        <v>0</v>
      </c>
      <c r="B163" s="56" t="str">
        <f>IF(A163&gt;0,'Liste Nominative'!B166,"")</f>
        <v/>
      </c>
      <c r="C163" s="56" t="str">
        <f>IF(A163&gt;0,'Liste Nominative'!C166,"")</f>
        <v/>
      </c>
      <c r="D163" s="56"/>
      <c r="E163" s="56"/>
      <c r="F163" s="56"/>
      <c r="G163" s="56"/>
      <c r="H163" s="56"/>
      <c r="I163" s="56"/>
      <c r="J163" s="56"/>
      <c r="K163" s="67"/>
      <c r="L163" s="67"/>
      <c r="M163" s="67"/>
      <c r="N163" s="67"/>
      <c r="O163" s="140" t="str">
        <f t="shared" si="4"/>
        <v/>
      </c>
      <c r="P163" s="138" t="str">
        <f t="shared" si="5"/>
        <v/>
      </c>
      <c r="Q163" s="132"/>
      <c r="R163" s="133"/>
    </row>
    <row r="164" spans="1:18" s="58" customFormat="1" ht="18.899999999999999" customHeight="1">
      <c r="A164" s="131">
        <f>'Liste Nominative'!A167</f>
        <v>0</v>
      </c>
      <c r="B164" s="56" t="str">
        <f>IF(A164&gt;0,'Liste Nominative'!B167,"")</f>
        <v/>
      </c>
      <c r="C164" s="56" t="str">
        <f>IF(A164&gt;0,'Liste Nominative'!C167,"")</f>
        <v/>
      </c>
      <c r="D164" s="56"/>
      <c r="E164" s="56"/>
      <c r="F164" s="56"/>
      <c r="G164" s="56"/>
      <c r="H164" s="56"/>
      <c r="I164" s="56"/>
      <c r="J164" s="56"/>
      <c r="K164" s="67"/>
      <c r="L164" s="67"/>
      <c r="M164" s="67"/>
      <c r="N164" s="67"/>
      <c r="O164" s="140" t="str">
        <f t="shared" si="4"/>
        <v/>
      </c>
      <c r="P164" s="138" t="str">
        <f t="shared" si="5"/>
        <v/>
      </c>
      <c r="Q164" s="132"/>
      <c r="R164" s="133"/>
    </row>
    <row r="165" spans="1:18" s="58" customFormat="1" ht="18.899999999999999" customHeight="1">
      <c r="A165" s="131">
        <f>'Liste Nominative'!A168</f>
        <v>0</v>
      </c>
      <c r="B165" s="56" t="str">
        <f>IF(A165&gt;0,'Liste Nominative'!B168,"")</f>
        <v/>
      </c>
      <c r="C165" s="56" t="str">
        <f>IF(A165&gt;0,'Liste Nominative'!C168,"")</f>
        <v/>
      </c>
      <c r="D165" s="56"/>
      <c r="E165" s="56"/>
      <c r="F165" s="56"/>
      <c r="G165" s="56"/>
      <c r="H165" s="56"/>
      <c r="I165" s="56"/>
      <c r="J165" s="56"/>
      <c r="K165" s="67"/>
      <c r="L165" s="67"/>
      <c r="M165" s="67"/>
      <c r="N165" s="67"/>
      <c r="O165" s="140" t="str">
        <f t="shared" si="4"/>
        <v/>
      </c>
      <c r="P165" s="138" t="str">
        <f t="shared" si="5"/>
        <v/>
      </c>
      <c r="Q165" s="132"/>
      <c r="R165" s="133"/>
    </row>
    <row r="166" spans="1:18" s="58" customFormat="1" ht="18.899999999999999" customHeight="1">
      <c r="A166" s="131">
        <f>'Liste Nominative'!A169</f>
        <v>0</v>
      </c>
      <c r="B166" s="56" t="str">
        <f>IF(A166&gt;0,'Liste Nominative'!B169,"")</f>
        <v/>
      </c>
      <c r="C166" s="56" t="str">
        <f>IF(A166&gt;0,'Liste Nominative'!C169,"")</f>
        <v/>
      </c>
      <c r="D166" s="56"/>
      <c r="E166" s="56"/>
      <c r="F166" s="56"/>
      <c r="G166" s="56"/>
      <c r="H166" s="56"/>
      <c r="I166" s="56"/>
      <c r="J166" s="56"/>
      <c r="K166" s="67"/>
      <c r="L166" s="67"/>
      <c r="M166" s="67"/>
      <c r="N166" s="67"/>
      <c r="O166" s="140" t="str">
        <f t="shared" si="4"/>
        <v/>
      </c>
      <c r="P166" s="138" t="str">
        <f t="shared" si="5"/>
        <v/>
      </c>
      <c r="Q166" s="132"/>
      <c r="R166" s="133"/>
    </row>
    <row r="167" spans="1:18" s="58" customFormat="1" ht="18.899999999999999" customHeight="1">
      <c r="A167" s="131">
        <f>'Liste Nominative'!A170</f>
        <v>0</v>
      </c>
      <c r="B167" s="56" t="str">
        <f>IF(A167&gt;0,'Liste Nominative'!B170,"")</f>
        <v/>
      </c>
      <c r="C167" s="56" t="str">
        <f>IF(A167&gt;0,'Liste Nominative'!C170,"")</f>
        <v/>
      </c>
      <c r="D167" s="56"/>
      <c r="E167" s="56"/>
      <c r="F167" s="56"/>
      <c r="G167" s="56"/>
      <c r="H167" s="56"/>
      <c r="I167" s="56"/>
      <c r="J167" s="56"/>
      <c r="K167" s="67"/>
      <c r="L167" s="67"/>
      <c r="M167" s="67"/>
      <c r="N167" s="67"/>
      <c r="O167" s="140" t="str">
        <f t="shared" si="4"/>
        <v/>
      </c>
      <c r="P167" s="138" t="str">
        <f t="shared" si="5"/>
        <v/>
      </c>
      <c r="Q167" s="132"/>
      <c r="R167" s="133"/>
    </row>
    <row r="168" spans="1:18" s="58" customFormat="1" ht="18.899999999999999" customHeight="1">
      <c r="A168" s="131">
        <f>'Liste Nominative'!A171</f>
        <v>0</v>
      </c>
      <c r="B168" s="56" t="str">
        <f>IF(A168&gt;0,'Liste Nominative'!B171,"")</f>
        <v/>
      </c>
      <c r="C168" s="56" t="str">
        <f>IF(A168&gt;0,'Liste Nominative'!C171,"")</f>
        <v/>
      </c>
      <c r="D168" s="56"/>
      <c r="E168" s="56"/>
      <c r="F168" s="56"/>
      <c r="G168" s="56"/>
      <c r="H168" s="56"/>
      <c r="I168" s="56"/>
      <c r="J168" s="56"/>
      <c r="K168" s="67"/>
      <c r="L168" s="67"/>
      <c r="M168" s="67"/>
      <c r="N168" s="67"/>
      <c r="O168" s="140" t="str">
        <f t="shared" si="4"/>
        <v/>
      </c>
      <c r="P168" s="138" t="str">
        <f t="shared" si="5"/>
        <v/>
      </c>
      <c r="Q168" s="132"/>
      <c r="R168" s="133"/>
    </row>
    <row r="169" spans="1:18" s="58" customFormat="1" ht="18.899999999999999" customHeight="1">
      <c r="A169" s="131">
        <f>'Liste Nominative'!A172</f>
        <v>0</v>
      </c>
      <c r="B169" s="56" t="str">
        <f>IF(A169&gt;0,'Liste Nominative'!B172,"")</f>
        <v/>
      </c>
      <c r="C169" s="56" t="str">
        <f>IF(A169&gt;0,'Liste Nominative'!C172,"")</f>
        <v/>
      </c>
      <c r="D169" s="56"/>
      <c r="E169" s="56"/>
      <c r="F169" s="56"/>
      <c r="G169" s="56"/>
      <c r="H169" s="56"/>
      <c r="I169" s="56"/>
      <c r="J169" s="56"/>
      <c r="K169" s="67"/>
      <c r="L169" s="67"/>
      <c r="M169" s="67"/>
      <c r="N169" s="67"/>
      <c r="O169" s="140" t="str">
        <f t="shared" si="4"/>
        <v/>
      </c>
      <c r="P169" s="138" t="str">
        <f t="shared" si="5"/>
        <v/>
      </c>
      <c r="Q169" s="132"/>
      <c r="R169" s="133"/>
    </row>
    <row r="170" spans="1:18" s="58" customFormat="1" ht="18.899999999999999" customHeight="1">
      <c r="A170" s="131">
        <f>'Liste Nominative'!A173</f>
        <v>0</v>
      </c>
      <c r="B170" s="56" t="str">
        <f>IF(A170&gt;0,'Liste Nominative'!B173,"")</f>
        <v/>
      </c>
      <c r="C170" s="56" t="str">
        <f>IF(A170&gt;0,'Liste Nominative'!C173,"")</f>
        <v/>
      </c>
      <c r="D170" s="56"/>
      <c r="E170" s="56"/>
      <c r="F170" s="56"/>
      <c r="G170" s="56"/>
      <c r="H170" s="56"/>
      <c r="I170" s="56"/>
      <c r="J170" s="56"/>
      <c r="K170" s="67"/>
      <c r="L170" s="67"/>
      <c r="M170" s="67"/>
      <c r="N170" s="67"/>
      <c r="O170" s="140" t="str">
        <f t="shared" si="4"/>
        <v/>
      </c>
      <c r="P170" s="138" t="str">
        <f t="shared" si="5"/>
        <v/>
      </c>
      <c r="Q170" s="132"/>
      <c r="R170" s="133"/>
    </row>
    <row r="171" spans="1:18" s="58" customFormat="1" ht="18.899999999999999" customHeight="1">
      <c r="A171" s="131">
        <f>'Liste Nominative'!A174</f>
        <v>0</v>
      </c>
      <c r="B171" s="56" t="str">
        <f>IF(A171&gt;0,'Liste Nominative'!B174,"")</f>
        <v/>
      </c>
      <c r="C171" s="56" t="str">
        <f>IF(A171&gt;0,'Liste Nominative'!C174,"")</f>
        <v/>
      </c>
      <c r="D171" s="56"/>
      <c r="E171" s="56"/>
      <c r="F171" s="56"/>
      <c r="G171" s="56"/>
      <c r="H171" s="56"/>
      <c r="I171" s="56"/>
      <c r="J171" s="56"/>
      <c r="K171" s="67"/>
      <c r="L171" s="67"/>
      <c r="M171" s="67"/>
      <c r="N171" s="67"/>
      <c r="O171" s="140" t="str">
        <f t="shared" si="4"/>
        <v/>
      </c>
      <c r="P171" s="138" t="str">
        <f t="shared" si="5"/>
        <v/>
      </c>
      <c r="Q171" s="132"/>
      <c r="R171" s="133"/>
    </row>
    <row r="172" spans="1:18" s="58" customFormat="1" ht="18.899999999999999" customHeight="1">
      <c r="A172" s="131">
        <f>'Liste Nominative'!A175</f>
        <v>0</v>
      </c>
      <c r="B172" s="56" t="str">
        <f>IF(A172&gt;0,'Liste Nominative'!B175,"")</f>
        <v/>
      </c>
      <c r="C172" s="56" t="str">
        <f>IF(A172&gt;0,'Liste Nominative'!C175,"")</f>
        <v/>
      </c>
      <c r="D172" s="56"/>
      <c r="E172" s="56"/>
      <c r="F172" s="56"/>
      <c r="G172" s="56"/>
      <c r="H172" s="56"/>
      <c r="I172" s="56"/>
      <c r="J172" s="56"/>
      <c r="K172" s="67"/>
      <c r="L172" s="67"/>
      <c r="M172" s="67"/>
      <c r="N172" s="67"/>
      <c r="O172" s="140" t="str">
        <f t="shared" si="4"/>
        <v/>
      </c>
      <c r="P172" s="138" t="str">
        <f t="shared" si="5"/>
        <v/>
      </c>
      <c r="Q172" s="132"/>
      <c r="R172" s="133"/>
    </row>
    <row r="173" spans="1:18" s="58" customFormat="1" ht="18.899999999999999" customHeight="1">
      <c r="A173" s="131">
        <f>'Liste Nominative'!A176</f>
        <v>0</v>
      </c>
      <c r="B173" s="56" t="str">
        <f>IF(A173&gt;0,'Liste Nominative'!B176,"")</f>
        <v/>
      </c>
      <c r="C173" s="56" t="str">
        <f>IF(A173&gt;0,'Liste Nominative'!C176,"")</f>
        <v/>
      </c>
      <c r="D173" s="56"/>
      <c r="E173" s="56"/>
      <c r="F173" s="56"/>
      <c r="G173" s="56"/>
      <c r="H173" s="56"/>
      <c r="I173" s="56"/>
      <c r="J173" s="56"/>
      <c r="K173" s="67"/>
      <c r="L173" s="67"/>
      <c r="M173" s="67"/>
      <c r="N173" s="67"/>
      <c r="O173" s="140" t="str">
        <f t="shared" si="4"/>
        <v/>
      </c>
      <c r="P173" s="138" t="str">
        <f t="shared" si="5"/>
        <v/>
      </c>
      <c r="Q173" s="132"/>
      <c r="R173" s="133"/>
    </row>
    <row r="174" spans="1:18" s="58" customFormat="1" ht="18.899999999999999" customHeight="1">
      <c r="A174" s="131">
        <f>'Liste Nominative'!A177</f>
        <v>0</v>
      </c>
      <c r="B174" s="56" t="str">
        <f>IF(A174&gt;0,'Liste Nominative'!B177,"")</f>
        <v/>
      </c>
      <c r="C174" s="56" t="str">
        <f>IF(A174&gt;0,'Liste Nominative'!C177,"")</f>
        <v/>
      </c>
      <c r="D174" s="56"/>
      <c r="E174" s="56"/>
      <c r="F174" s="56"/>
      <c r="G174" s="56"/>
      <c r="H174" s="56"/>
      <c r="I174" s="56"/>
      <c r="J174" s="56"/>
      <c r="K174" s="67"/>
      <c r="L174" s="67"/>
      <c r="M174" s="67"/>
      <c r="N174" s="67"/>
      <c r="O174" s="140" t="str">
        <f t="shared" si="4"/>
        <v/>
      </c>
      <c r="P174" s="138" t="str">
        <f t="shared" si="5"/>
        <v/>
      </c>
      <c r="Q174" s="132"/>
      <c r="R174" s="133"/>
    </row>
    <row r="175" spans="1:18" s="58" customFormat="1" ht="18.899999999999999" customHeight="1">
      <c r="A175" s="131">
        <f>'Liste Nominative'!A178</f>
        <v>0</v>
      </c>
      <c r="B175" s="56" t="str">
        <f>IF(A175&gt;0,'Liste Nominative'!B178,"")</f>
        <v/>
      </c>
      <c r="C175" s="56" t="str">
        <f>IF(A175&gt;0,'Liste Nominative'!C178,"")</f>
        <v/>
      </c>
      <c r="D175" s="56"/>
      <c r="E175" s="56"/>
      <c r="F175" s="56"/>
      <c r="G175" s="56"/>
      <c r="H175" s="56"/>
      <c r="I175" s="56"/>
      <c r="J175" s="56"/>
      <c r="K175" s="67"/>
      <c r="L175" s="67"/>
      <c r="M175" s="67"/>
      <c r="N175" s="67"/>
      <c r="O175" s="140" t="str">
        <f t="shared" si="4"/>
        <v/>
      </c>
      <c r="P175" s="138" t="str">
        <f t="shared" si="5"/>
        <v/>
      </c>
      <c r="Q175" s="132"/>
      <c r="R175" s="133"/>
    </row>
    <row r="176" spans="1:18" s="58" customFormat="1" ht="18.899999999999999" customHeight="1">
      <c r="A176" s="131">
        <f>'Liste Nominative'!A179</f>
        <v>0</v>
      </c>
      <c r="B176" s="56" t="str">
        <f>IF(A176&gt;0,'Liste Nominative'!B179,"")</f>
        <v/>
      </c>
      <c r="C176" s="56" t="str">
        <f>IF(A176&gt;0,'Liste Nominative'!C179,"")</f>
        <v/>
      </c>
      <c r="D176" s="56"/>
      <c r="E176" s="56"/>
      <c r="F176" s="56"/>
      <c r="G176" s="56"/>
      <c r="H176" s="56"/>
      <c r="I176" s="56"/>
      <c r="J176" s="56"/>
      <c r="K176" s="67"/>
      <c r="L176" s="67"/>
      <c r="M176" s="67"/>
      <c r="N176" s="67"/>
      <c r="O176" s="140" t="str">
        <f t="shared" si="4"/>
        <v/>
      </c>
      <c r="P176" s="138" t="str">
        <f t="shared" si="5"/>
        <v/>
      </c>
      <c r="Q176" s="132"/>
      <c r="R176" s="133"/>
    </row>
    <row r="177" spans="1:18" s="58" customFormat="1" ht="18.899999999999999" customHeight="1">
      <c r="A177" s="131">
        <f>'Liste Nominative'!A180</f>
        <v>0</v>
      </c>
      <c r="B177" s="56" t="str">
        <f>IF(A177&gt;0,'Liste Nominative'!B180,"")</f>
        <v/>
      </c>
      <c r="C177" s="56" t="str">
        <f>IF(A177&gt;0,'Liste Nominative'!C180,"")</f>
        <v/>
      </c>
      <c r="D177" s="56"/>
      <c r="E177" s="56"/>
      <c r="F177" s="56"/>
      <c r="G177" s="56"/>
      <c r="H177" s="56"/>
      <c r="I177" s="56"/>
      <c r="J177" s="56"/>
      <c r="K177" s="67"/>
      <c r="L177" s="67"/>
      <c r="M177" s="67"/>
      <c r="N177" s="67"/>
      <c r="O177" s="140" t="str">
        <f t="shared" si="4"/>
        <v/>
      </c>
      <c r="P177" s="138" t="str">
        <f t="shared" si="5"/>
        <v/>
      </c>
      <c r="Q177" s="132"/>
      <c r="R177" s="133"/>
    </row>
    <row r="178" spans="1:18" s="58" customFormat="1" ht="18.899999999999999" customHeight="1">
      <c r="A178" s="131">
        <f>'Liste Nominative'!A181</f>
        <v>0</v>
      </c>
      <c r="B178" s="56" t="str">
        <f>IF(A178&gt;0,'Liste Nominative'!B181,"")</f>
        <v/>
      </c>
      <c r="C178" s="56" t="str">
        <f>IF(A178&gt;0,'Liste Nominative'!C181,"")</f>
        <v/>
      </c>
      <c r="D178" s="56"/>
      <c r="E178" s="56"/>
      <c r="F178" s="56"/>
      <c r="G178" s="56"/>
      <c r="H178" s="56"/>
      <c r="I178" s="56"/>
      <c r="J178" s="56"/>
      <c r="K178" s="67"/>
      <c r="L178" s="67"/>
      <c r="M178" s="67"/>
      <c r="N178" s="67"/>
      <c r="O178" s="140" t="str">
        <f t="shared" si="4"/>
        <v/>
      </c>
      <c r="P178" s="138" t="str">
        <f t="shared" si="5"/>
        <v/>
      </c>
      <c r="Q178" s="132"/>
      <c r="R178" s="133"/>
    </row>
    <row r="179" spans="1:18" s="58" customFormat="1" ht="18.899999999999999" customHeight="1">
      <c r="A179" s="131">
        <f>'Liste Nominative'!A182</f>
        <v>0</v>
      </c>
      <c r="B179" s="56" t="str">
        <f>IF(A179&gt;0,'Liste Nominative'!B182,"")</f>
        <v/>
      </c>
      <c r="C179" s="56" t="str">
        <f>IF(A179&gt;0,'Liste Nominative'!C182,"")</f>
        <v/>
      </c>
      <c r="D179" s="56"/>
      <c r="E179" s="56"/>
      <c r="F179" s="56"/>
      <c r="G179" s="56"/>
      <c r="H179" s="56"/>
      <c r="I179" s="56"/>
      <c r="J179" s="56"/>
      <c r="K179" s="67"/>
      <c r="L179" s="67"/>
      <c r="M179" s="67"/>
      <c r="N179" s="67"/>
      <c r="O179" s="140" t="str">
        <f t="shared" si="4"/>
        <v/>
      </c>
      <c r="P179" s="138" t="str">
        <f t="shared" si="5"/>
        <v/>
      </c>
      <c r="Q179" s="132"/>
      <c r="R179" s="133"/>
    </row>
    <row r="180" spans="1:18" s="58" customFormat="1" ht="18.899999999999999" customHeight="1">
      <c r="A180" s="131">
        <f>'Liste Nominative'!A183</f>
        <v>0</v>
      </c>
      <c r="B180" s="56" t="str">
        <f>IF(A180&gt;0,'Liste Nominative'!B183,"")</f>
        <v/>
      </c>
      <c r="C180" s="56" t="str">
        <f>IF(A180&gt;0,'Liste Nominative'!C183,"")</f>
        <v/>
      </c>
      <c r="D180" s="56"/>
      <c r="E180" s="56"/>
      <c r="F180" s="56"/>
      <c r="G180" s="56"/>
      <c r="H180" s="56"/>
      <c r="I180" s="56"/>
      <c r="J180" s="56"/>
      <c r="K180" s="67"/>
      <c r="L180" s="67"/>
      <c r="M180" s="67"/>
      <c r="N180" s="67"/>
      <c r="O180" s="140" t="str">
        <f t="shared" si="4"/>
        <v/>
      </c>
      <c r="P180" s="138" t="str">
        <f t="shared" si="5"/>
        <v/>
      </c>
      <c r="Q180" s="132"/>
      <c r="R180" s="133"/>
    </row>
    <row r="181" spans="1:18" s="58" customFormat="1" ht="18.899999999999999" customHeight="1">
      <c r="A181" s="131">
        <f>'Liste Nominative'!A184</f>
        <v>0</v>
      </c>
      <c r="B181" s="56" t="str">
        <f>IF(A181&gt;0,'Liste Nominative'!B184,"")</f>
        <v/>
      </c>
      <c r="C181" s="56" t="str">
        <f>IF(A181&gt;0,'Liste Nominative'!C184,"")</f>
        <v/>
      </c>
      <c r="D181" s="56"/>
      <c r="E181" s="56"/>
      <c r="F181" s="56"/>
      <c r="G181" s="56"/>
      <c r="H181" s="56"/>
      <c r="I181" s="56"/>
      <c r="J181" s="56"/>
      <c r="K181" s="67"/>
      <c r="L181" s="67"/>
      <c r="M181" s="67"/>
      <c r="N181" s="67"/>
      <c r="O181" s="140" t="str">
        <f t="shared" si="4"/>
        <v/>
      </c>
      <c r="P181" s="138" t="str">
        <f t="shared" si="5"/>
        <v/>
      </c>
      <c r="Q181" s="132"/>
      <c r="R181" s="133"/>
    </row>
    <row r="182" spans="1:18" s="58" customFormat="1" ht="18.899999999999999" customHeight="1">
      <c r="A182" s="131">
        <f>'Liste Nominative'!A185</f>
        <v>0</v>
      </c>
      <c r="B182" s="56" t="str">
        <f>IF(A182&gt;0,'Liste Nominative'!B185,"")</f>
        <v/>
      </c>
      <c r="C182" s="56" t="str">
        <f>IF(A182&gt;0,'Liste Nominative'!C185,"")</f>
        <v/>
      </c>
      <c r="D182" s="56"/>
      <c r="E182" s="56"/>
      <c r="F182" s="56"/>
      <c r="G182" s="56"/>
      <c r="H182" s="56"/>
      <c r="I182" s="56"/>
      <c r="J182" s="56"/>
      <c r="K182" s="67"/>
      <c r="L182" s="67"/>
      <c r="M182" s="67"/>
      <c r="N182" s="67"/>
      <c r="O182" s="140" t="str">
        <f t="shared" si="4"/>
        <v/>
      </c>
      <c r="P182" s="138" t="str">
        <f t="shared" si="5"/>
        <v/>
      </c>
      <c r="Q182" s="132"/>
      <c r="R182" s="133"/>
    </row>
    <row r="183" spans="1:18" s="58" customFormat="1" ht="18.899999999999999" customHeight="1">
      <c r="A183" s="131">
        <f>'Liste Nominative'!A186</f>
        <v>0</v>
      </c>
      <c r="B183" s="56" t="str">
        <f>IF(A183&gt;0,'Liste Nominative'!B186,"")</f>
        <v/>
      </c>
      <c r="C183" s="56" t="str">
        <f>IF(A183&gt;0,'Liste Nominative'!C186,"")</f>
        <v/>
      </c>
      <c r="D183" s="56"/>
      <c r="E183" s="56"/>
      <c r="F183" s="56"/>
      <c r="G183" s="56"/>
      <c r="H183" s="56"/>
      <c r="I183" s="56"/>
      <c r="J183" s="56"/>
      <c r="K183" s="67"/>
      <c r="L183" s="67"/>
      <c r="M183" s="67"/>
      <c r="N183" s="67"/>
      <c r="O183" s="140" t="str">
        <f t="shared" si="4"/>
        <v/>
      </c>
      <c r="P183" s="138" t="str">
        <f t="shared" si="5"/>
        <v/>
      </c>
      <c r="Q183" s="132"/>
      <c r="R183" s="133"/>
    </row>
    <row r="184" spans="1:18" s="58" customFormat="1" ht="18.899999999999999" customHeight="1">
      <c r="A184" s="131">
        <f>'Liste Nominative'!A187</f>
        <v>0</v>
      </c>
      <c r="B184" s="56" t="str">
        <f>IF(A184&gt;0,'Liste Nominative'!B187,"")</f>
        <v/>
      </c>
      <c r="C184" s="56" t="str">
        <f>IF(A184&gt;0,'Liste Nominative'!C187,"")</f>
        <v/>
      </c>
      <c r="D184" s="56"/>
      <c r="E184" s="56"/>
      <c r="F184" s="56"/>
      <c r="G184" s="56"/>
      <c r="H184" s="56"/>
      <c r="I184" s="56"/>
      <c r="J184" s="56"/>
      <c r="K184" s="67"/>
      <c r="L184" s="67"/>
      <c r="M184" s="67"/>
      <c r="N184" s="67"/>
      <c r="O184" s="140" t="str">
        <f t="shared" si="4"/>
        <v/>
      </c>
      <c r="P184" s="138" t="str">
        <f t="shared" si="5"/>
        <v/>
      </c>
      <c r="Q184" s="132"/>
      <c r="R184" s="133"/>
    </row>
    <row r="185" spans="1:18" s="58" customFormat="1" ht="18.899999999999999" customHeight="1">
      <c r="A185" s="131">
        <f>'Liste Nominative'!A188</f>
        <v>0</v>
      </c>
      <c r="B185" s="56" t="str">
        <f>IF(A185&gt;0,'Liste Nominative'!B188,"")</f>
        <v/>
      </c>
      <c r="C185" s="56" t="str">
        <f>IF(A185&gt;0,'Liste Nominative'!C188,"")</f>
        <v/>
      </c>
      <c r="D185" s="56"/>
      <c r="E185" s="56"/>
      <c r="F185" s="56"/>
      <c r="G185" s="56"/>
      <c r="H185" s="56"/>
      <c r="I185" s="56"/>
      <c r="J185" s="56"/>
      <c r="K185" s="67"/>
      <c r="L185" s="67"/>
      <c r="M185" s="67"/>
      <c r="N185" s="67"/>
      <c r="O185" s="140" t="str">
        <f t="shared" si="4"/>
        <v/>
      </c>
      <c r="P185" s="138" t="str">
        <f t="shared" si="5"/>
        <v/>
      </c>
      <c r="Q185" s="132"/>
      <c r="R185" s="133"/>
    </row>
    <row r="186" spans="1:18" s="58" customFormat="1" ht="18.899999999999999" customHeight="1">
      <c r="A186" s="131">
        <f>'Liste Nominative'!A189</f>
        <v>0</v>
      </c>
      <c r="B186" s="56" t="str">
        <f>IF(A186&gt;0,'Liste Nominative'!B189,"")</f>
        <v/>
      </c>
      <c r="C186" s="56" t="str">
        <f>IF(A186&gt;0,'Liste Nominative'!C189,"")</f>
        <v/>
      </c>
      <c r="D186" s="56"/>
      <c r="E186" s="56"/>
      <c r="F186" s="56"/>
      <c r="G186" s="56"/>
      <c r="H186" s="56"/>
      <c r="I186" s="56"/>
      <c r="J186" s="56"/>
      <c r="K186" s="67"/>
      <c r="L186" s="67"/>
      <c r="M186" s="67"/>
      <c r="N186" s="67"/>
      <c r="O186" s="140" t="str">
        <f t="shared" si="4"/>
        <v/>
      </c>
      <c r="P186" s="138" t="str">
        <f t="shared" si="5"/>
        <v/>
      </c>
      <c r="Q186" s="132"/>
      <c r="R186" s="133"/>
    </row>
    <row r="187" spans="1:18" s="58" customFormat="1" ht="18.899999999999999" customHeight="1">
      <c r="A187" s="131">
        <f>'Liste Nominative'!A190</f>
        <v>0</v>
      </c>
      <c r="B187" s="56" t="str">
        <f>IF(A187&gt;0,'Liste Nominative'!B190,"")</f>
        <v/>
      </c>
      <c r="C187" s="56" t="str">
        <f>IF(A187&gt;0,'Liste Nominative'!C190,"")</f>
        <v/>
      </c>
      <c r="D187" s="56"/>
      <c r="E187" s="56"/>
      <c r="F187" s="56"/>
      <c r="G187" s="56"/>
      <c r="H187" s="56"/>
      <c r="I187" s="56"/>
      <c r="J187" s="56"/>
      <c r="K187" s="67"/>
      <c r="L187" s="67"/>
      <c r="M187" s="67"/>
      <c r="N187" s="67"/>
      <c r="O187" s="140" t="str">
        <f t="shared" si="4"/>
        <v/>
      </c>
      <c r="P187" s="138" t="str">
        <f t="shared" si="5"/>
        <v/>
      </c>
      <c r="Q187" s="132"/>
      <c r="R187" s="133"/>
    </row>
    <row r="188" spans="1:18" s="58" customFormat="1" ht="18.899999999999999" customHeight="1">
      <c r="A188" s="131">
        <f>'Liste Nominative'!A191</f>
        <v>0</v>
      </c>
      <c r="B188" s="56" t="str">
        <f>IF(A188&gt;0,'Liste Nominative'!B191,"")</f>
        <v/>
      </c>
      <c r="C188" s="56" t="str">
        <f>IF(A188&gt;0,'Liste Nominative'!C191,"")</f>
        <v/>
      </c>
      <c r="D188" s="56"/>
      <c r="E188" s="56"/>
      <c r="F188" s="56"/>
      <c r="G188" s="56"/>
      <c r="H188" s="56"/>
      <c r="I188" s="56"/>
      <c r="J188" s="56"/>
      <c r="K188" s="67"/>
      <c r="L188" s="67"/>
      <c r="M188" s="67"/>
      <c r="N188" s="67"/>
      <c r="O188" s="140" t="str">
        <f t="shared" si="4"/>
        <v/>
      </c>
      <c r="P188" s="138" t="str">
        <f t="shared" si="5"/>
        <v/>
      </c>
      <c r="Q188" s="132"/>
      <c r="R188" s="133"/>
    </row>
    <row r="189" spans="1:18" s="58" customFormat="1" ht="18.899999999999999" customHeight="1">
      <c r="A189" s="131">
        <f>'Liste Nominative'!A192</f>
        <v>0</v>
      </c>
      <c r="B189" s="56" t="str">
        <f>IF(A189&gt;0,'Liste Nominative'!B192,"")</f>
        <v/>
      </c>
      <c r="C189" s="56" t="str">
        <f>IF(A189&gt;0,'Liste Nominative'!C192,"")</f>
        <v/>
      </c>
      <c r="D189" s="56"/>
      <c r="E189" s="56"/>
      <c r="F189" s="56"/>
      <c r="G189" s="56"/>
      <c r="H189" s="56"/>
      <c r="I189" s="56"/>
      <c r="J189" s="56"/>
      <c r="K189" s="67"/>
      <c r="L189" s="67"/>
      <c r="M189" s="67"/>
      <c r="N189" s="67"/>
      <c r="O189" s="140" t="str">
        <f t="shared" si="4"/>
        <v/>
      </c>
      <c r="P189" s="138" t="str">
        <f t="shared" si="5"/>
        <v/>
      </c>
      <c r="Q189" s="132"/>
      <c r="R189" s="133"/>
    </row>
    <row r="190" spans="1:18" s="58" customFormat="1" ht="18.899999999999999" customHeight="1">
      <c r="A190" s="131">
        <f>'Liste Nominative'!A193</f>
        <v>0</v>
      </c>
      <c r="B190" s="56" t="str">
        <f>IF(A190&gt;0,'Liste Nominative'!B193,"")</f>
        <v/>
      </c>
      <c r="C190" s="56" t="str">
        <f>IF(A190&gt;0,'Liste Nominative'!C193,"")</f>
        <v/>
      </c>
      <c r="D190" s="56"/>
      <c r="E190" s="56"/>
      <c r="F190" s="56"/>
      <c r="G190" s="56"/>
      <c r="H190" s="56"/>
      <c r="I190" s="56"/>
      <c r="J190" s="56"/>
      <c r="K190" s="67"/>
      <c r="L190" s="67"/>
      <c r="M190" s="67"/>
      <c r="N190" s="67"/>
      <c r="O190" s="140" t="str">
        <f t="shared" si="4"/>
        <v/>
      </c>
      <c r="P190" s="138" t="str">
        <f t="shared" si="5"/>
        <v/>
      </c>
      <c r="Q190" s="132"/>
      <c r="R190" s="133"/>
    </row>
    <row r="191" spans="1:18" s="58" customFormat="1" ht="18.899999999999999" customHeight="1">
      <c r="A191" s="131">
        <f>'Liste Nominative'!A194</f>
        <v>0</v>
      </c>
      <c r="B191" s="56" t="str">
        <f>IF(A191&gt;0,'Liste Nominative'!B194,"")</f>
        <v/>
      </c>
      <c r="C191" s="56" t="str">
        <f>IF(A191&gt;0,'Liste Nominative'!C194,"")</f>
        <v/>
      </c>
      <c r="D191" s="56"/>
      <c r="E191" s="56"/>
      <c r="F191" s="56"/>
      <c r="G191" s="56"/>
      <c r="H191" s="56"/>
      <c r="I191" s="56"/>
      <c r="J191" s="56"/>
      <c r="K191" s="67"/>
      <c r="L191" s="67"/>
      <c r="M191" s="67"/>
      <c r="N191" s="67"/>
      <c r="O191" s="140" t="str">
        <f t="shared" si="4"/>
        <v/>
      </c>
      <c r="P191" s="138" t="str">
        <f t="shared" si="5"/>
        <v/>
      </c>
      <c r="Q191" s="132"/>
      <c r="R191" s="133"/>
    </row>
    <row r="192" spans="1:18" s="58" customFormat="1" ht="18.899999999999999" customHeight="1">
      <c r="A192" s="131">
        <f>'Liste Nominative'!A195</f>
        <v>0</v>
      </c>
      <c r="B192" s="56" t="str">
        <f>IF(A192&gt;0,'Liste Nominative'!B195,"")</f>
        <v/>
      </c>
      <c r="C192" s="56" t="str">
        <f>IF(A192&gt;0,'Liste Nominative'!C195,"")</f>
        <v/>
      </c>
      <c r="D192" s="56"/>
      <c r="E192" s="56"/>
      <c r="F192" s="56"/>
      <c r="G192" s="56"/>
      <c r="H192" s="56"/>
      <c r="I192" s="56"/>
      <c r="J192" s="56"/>
      <c r="K192" s="67"/>
      <c r="L192" s="67"/>
      <c r="M192" s="67"/>
      <c r="N192" s="67"/>
      <c r="O192" s="140" t="str">
        <f t="shared" si="4"/>
        <v/>
      </c>
      <c r="P192" s="138" t="str">
        <f t="shared" si="5"/>
        <v/>
      </c>
      <c r="Q192" s="132"/>
      <c r="R192" s="133"/>
    </row>
    <row r="193" spans="1:18" s="58" customFormat="1" ht="18.899999999999999" customHeight="1">
      <c r="A193" s="131">
        <f>'Liste Nominative'!A196</f>
        <v>0</v>
      </c>
      <c r="B193" s="56" t="str">
        <f>IF(A193&gt;0,'Liste Nominative'!B196,"")</f>
        <v/>
      </c>
      <c r="C193" s="56" t="str">
        <f>IF(A193&gt;0,'Liste Nominative'!C196,"")</f>
        <v/>
      </c>
      <c r="D193" s="56"/>
      <c r="E193" s="56"/>
      <c r="F193" s="56"/>
      <c r="G193" s="56"/>
      <c r="H193" s="56"/>
      <c r="I193" s="56"/>
      <c r="J193" s="56"/>
      <c r="K193" s="67"/>
      <c r="L193" s="67"/>
      <c r="M193" s="67"/>
      <c r="N193" s="67"/>
      <c r="O193" s="140" t="str">
        <f t="shared" si="4"/>
        <v/>
      </c>
      <c r="P193" s="138" t="str">
        <f t="shared" si="5"/>
        <v/>
      </c>
      <c r="Q193" s="132"/>
      <c r="R193" s="133"/>
    </row>
    <row r="194" spans="1:18" s="58" customFormat="1" ht="18.899999999999999" customHeight="1">
      <c r="A194" s="131">
        <f>'Liste Nominative'!A197</f>
        <v>0</v>
      </c>
      <c r="B194" s="56" t="str">
        <f>IF(A194&gt;0,'Liste Nominative'!B197,"")</f>
        <v/>
      </c>
      <c r="C194" s="56" t="str">
        <f>IF(A194&gt;0,'Liste Nominative'!C197,"")</f>
        <v/>
      </c>
      <c r="D194" s="56"/>
      <c r="E194" s="56"/>
      <c r="F194" s="56"/>
      <c r="G194" s="56"/>
      <c r="H194" s="56"/>
      <c r="I194" s="56"/>
      <c r="J194" s="56"/>
      <c r="K194" s="67"/>
      <c r="L194" s="67"/>
      <c r="M194" s="67"/>
      <c r="N194" s="67"/>
      <c r="O194" s="140" t="str">
        <f t="shared" si="4"/>
        <v/>
      </c>
      <c r="P194" s="138" t="str">
        <f t="shared" si="5"/>
        <v/>
      </c>
      <c r="Q194" s="132"/>
      <c r="R194" s="133"/>
    </row>
    <row r="195" spans="1:18" s="58" customFormat="1" ht="18.899999999999999" customHeight="1">
      <c r="A195" s="131">
        <f>'Liste Nominative'!A198</f>
        <v>0</v>
      </c>
      <c r="B195" s="56" t="str">
        <f>IF(A195&gt;0,'Liste Nominative'!B198,"")</f>
        <v/>
      </c>
      <c r="C195" s="56" t="str">
        <f>IF(A195&gt;0,'Liste Nominative'!C198,"")</f>
        <v/>
      </c>
      <c r="D195" s="56"/>
      <c r="E195" s="56"/>
      <c r="F195" s="56"/>
      <c r="G195" s="56"/>
      <c r="H195" s="56"/>
      <c r="I195" s="56"/>
      <c r="J195" s="56"/>
      <c r="K195" s="67"/>
      <c r="L195" s="67"/>
      <c r="M195" s="67"/>
      <c r="N195" s="67"/>
      <c r="O195" s="140" t="str">
        <f t="shared" si="4"/>
        <v/>
      </c>
      <c r="P195" s="138" t="str">
        <f t="shared" si="5"/>
        <v/>
      </c>
      <c r="Q195" s="132"/>
      <c r="R195" s="133"/>
    </row>
    <row r="196" spans="1:18" s="58" customFormat="1" ht="18.899999999999999" customHeight="1">
      <c r="A196" s="131">
        <f>'Liste Nominative'!A199</f>
        <v>0</v>
      </c>
      <c r="B196" s="56" t="str">
        <f>IF(A196&gt;0,'Liste Nominative'!B199,"")</f>
        <v/>
      </c>
      <c r="C196" s="56" t="str">
        <f>IF(A196&gt;0,'Liste Nominative'!C199,"")</f>
        <v/>
      </c>
      <c r="D196" s="56"/>
      <c r="E196" s="56"/>
      <c r="F196" s="56"/>
      <c r="G196" s="56"/>
      <c r="H196" s="56"/>
      <c r="I196" s="56"/>
      <c r="J196" s="56"/>
      <c r="K196" s="67"/>
      <c r="L196" s="67"/>
      <c r="M196" s="67"/>
      <c r="N196" s="67"/>
      <c r="O196" s="140" t="str">
        <f t="shared" si="4"/>
        <v/>
      </c>
      <c r="P196" s="138" t="str">
        <f t="shared" si="5"/>
        <v/>
      </c>
      <c r="Q196" s="132"/>
      <c r="R196" s="133"/>
    </row>
    <row r="197" spans="1:18" s="58" customFormat="1" ht="18.899999999999999" customHeight="1">
      <c r="A197" s="131">
        <f>'Liste Nominative'!A200</f>
        <v>0</v>
      </c>
      <c r="B197" s="56" t="str">
        <f>IF(A197&gt;0,'Liste Nominative'!B200,"")</f>
        <v/>
      </c>
      <c r="C197" s="56" t="str">
        <f>IF(A197&gt;0,'Liste Nominative'!C200,"")</f>
        <v/>
      </c>
      <c r="D197" s="56"/>
      <c r="E197" s="56"/>
      <c r="F197" s="56"/>
      <c r="G197" s="56"/>
      <c r="H197" s="56"/>
      <c r="I197" s="56"/>
      <c r="J197" s="56"/>
      <c r="K197" s="67"/>
      <c r="L197" s="67"/>
      <c r="M197" s="67"/>
      <c r="N197" s="67"/>
      <c r="O197" s="140" t="str">
        <f t="shared" si="4"/>
        <v/>
      </c>
      <c r="P197" s="138" t="str">
        <f t="shared" si="5"/>
        <v/>
      </c>
      <c r="Q197" s="132"/>
      <c r="R197" s="133"/>
    </row>
    <row r="198" spans="1:18" s="58" customFormat="1" ht="18.899999999999999" customHeight="1">
      <c r="A198" s="131">
        <f>'Liste Nominative'!A201</f>
        <v>0</v>
      </c>
      <c r="B198" s="56" t="str">
        <f>IF(A198&gt;0,'Liste Nominative'!B201,"")</f>
        <v/>
      </c>
      <c r="C198" s="56" t="str">
        <f>IF(A198&gt;0,'Liste Nominative'!C201,"")</f>
        <v/>
      </c>
      <c r="D198" s="56"/>
      <c r="E198" s="56"/>
      <c r="F198" s="56"/>
      <c r="G198" s="56"/>
      <c r="H198" s="56"/>
      <c r="I198" s="56"/>
      <c r="J198" s="56"/>
      <c r="K198" s="67"/>
      <c r="L198" s="67"/>
      <c r="M198" s="67"/>
      <c r="N198" s="67"/>
      <c r="O198" s="140" t="str">
        <f t="shared" si="4"/>
        <v/>
      </c>
      <c r="P198" s="138" t="str">
        <f t="shared" si="5"/>
        <v/>
      </c>
      <c r="Q198" s="132"/>
      <c r="R198" s="133"/>
    </row>
    <row r="199" spans="1:18" s="58" customFormat="1" ht="18.899999999999999" customHeight="1">
      <c r="A199" s="131">
        <f>'Liste Nominative'!A202</f>
        <v>0</v>
      </c>
      <c r="B199" s="56" t="str">
        <f>IF(A199&gt;0,'Liste Nominative'!B202,"")</f>
        <v/>
      </c>
      <c r="C199" s="56" t="str">
        <f>IF(A199&gt;0,'Liste Nominative'!C202,"")</f>
        <v/>
      </c>
      <c r="D199" s="56"/>
      <c r="E199" s="56"/>
      <c r="F199" s="56"/>
      <c r="G199" s="56"/>
      <c r="H199" s="56"/>
      <c r="I199" s="56"/>
      <c r="J199" s="56"/>
      <c r="K199" s="67"/>
      <c r="L199" s="67"/>
      <c r="M199" s="67"/>
      <c r="N199" s="67"/>
      <c r="O199" s="140" t="str">
        <f t="shared" si="4"/>
        <v/>
      </c>
      <c r="P199" s="138" t="str">
        <f t="shared" si="5"/>
        <v/>
      </c>
      <c r="Q199" s="132"/>
      <c r="R199" s="133"/>
    </row>
    <row r="200" spans="1:18" s="58" customFormat="1" ht="18.899999999999999" customHeight="1">
      <c r="A200" s="131">
        <f>'Liste Nominative'!A203</f>
        <v>0</v>
      </c>
      <c r="B200" s="56" t="str">
        <f>IF(A200&gt;0,'Liste Nominative'!B203,"")</f>
        <v/>
      </c>
      <c r="C200" s="56" t="str">
        <f>IF(A200&gt;0,'Liste Nominative'!C203,"")</f>
        <v/>
      </c>
      <c r="D200" s="56"/>
      <c r="E200" s="56"/>
      <c r="F200" s="56"/>
      <c r="G200" s="56"/>
      <c r="H200" s="56"/>
      <c r="I200" s="56"/>
      <c r="J200" s="56"/>
      <c r="K200" s="67"/>
      <c r="L200" s="67"/>
      <c r="M200" s="67"/>
      <c r="N200" s="67"/>
      <c r="O200" s="140" t="str">
        <f t="shared" si="4"/>
        <v/>
      </c>
      <c r="P200" s="138" t="str">
        <f t="shared" si="5"/>
        <v/>
      </c>
      <c r="Q200" s="132"/>
      <c r="R200" s="133"/>
    </row>
    <row r="201" spans="1:18" s="58" customFormat="1" ht="18.899999999999999" customHeight="1">
      <c r="A201" s="131">
        <f>'Liste Nominative'!A204</f>
        <v>0</v>
      </c>
      <c r="B201" s="56" t="str">
        <f>IF(A201&gt;0,'Liste Nominative'!B204,"")</f>
        <v/>
      </c>
      <c r="C201" s="56" t="str">
        <f>IF(A201&gt;0,'Liste Nominative'!C204,"")</f>
        <v/>
      </c>
      <c r="D201" s="56"/>
      <c r="E201" s="56"/>
      <c r="F201" s="56"/>
      <c r="G201" s="56"/>
      <c r="H201" s="56"/>
      <c r="I201" s="56"/>
      <c r="J201" s="56"/>
      <c r="K201" s="67"/>
      <c r="L201" s="67"/>
      <c r="M201" s="67"/>
      <c r="N201" s="67"/>
      <c r="O201" s="140" t="str">
        <f t="shared" si="4"/>
        <v/>
      </c>
      <c r="P201" s="138" t="str">
        <f t="shared" si="5"/>
        <v/>
      </c>
      <c r="Q201" s="132"/>
      <c r="R201" s="133"/>
    </row>
    <row r="202" spans="1:18" s="58" customFormat="1" ht="18.899999999999999" customHeight="1">
      <c r="A202" s="131">
        <f>'Liste Nominative'!A205</f>
        <v>0</v>
      </c>
      <c r="B202" s="56" t="str">
        <f>IF(A202&gt;0,'Liste Nominative'!B205,"")</f>
        <v/>
      </c>
      <c r="C202" s="56" t="str">
        <f>IF(A202&gt;0,'Liste Nominative'!C205,"")</f>
        <v/>
      </c>
      <c r="D202" s="56"/>
      <c r="E202" s="56"/>
      <c r="F202" s="56"/>
      <c r="G202" s="56"/>
      <c r="H202" s="56"/>
      <c r="I202" s="56"/>
      <c r="J202" s="56"/>
      <c r="K202" s="67"/>
      <c r="L202" s="67"/>
      <c r="M202" s="67"/>
      <c r="N202" s="67"/>
      <c r="O202" s="140" t="str">
        <f t="shared" si="4"/>
        <v/>
      </c>
      <c r="P202" s="138" t="str">
        <f t="shared" si="5"/>
        <v/>
      </c>
      <c r="Q202" s="132"/>
      <c r="R202" s="133"/>
    </row>
    <row r="203" spans="1:18" s="58" customFormat="1" ht="18.899999999999999" customHeight="1">
      <c r="A203" s="131">
        <f>'Liste Nominative'!A206</f>
        <v>0</v>
      </c>
      <c r="B203" s="56" t="str">
        <f>IF(A203&gt;0,'Liste Nominative'!B206,"")</f>
        <v/>
      </c>
      <c r="C203" s="56" t="str">
        <f>IF(A203&gt;0,'Liste Nominative'!C206,"")</f>
        <v/>
      </c>
      <c r="D203" s="56"/>
      <c r="E203" s="56"/>
      <c r="F203" s="56"/>
      <c r="G203" s="56"/>
      <c r="H203" s="56"/>
      <c r="I203" s="56"/>
      <c r="J203" s="56"/>
      <c r="K203" s="67"/>
      <c r="L203" s="67"/>
      <c r="M203" s="67"/>
      <c r="N203" s="67"/>
      <c r="O203" s="140" t="str">
        <f t="shared" si="4"/>
        <v/>
      </c>
      <c r="P203" s="138" t="str">
        <f t="shared" si="5"/>
        <v/>
      </c>
      <c r="Q203" s="132"/>
      <c r="R203" s="133"/>
    </row>
    <row r="204" spans="1:18" s="58" customFormat="1" ht="18.899999999999999" customHeight="1">
      <c r="A204" s="131">
        <f>'Liste Nominative'!A207</f>
        <v>0</v>
      </c>
      <c r="B204" s="56" t="str">
        <f>IF(A204&gt;0,'Liste Nominative'!B207,"")</f>
        <v/>
      </c>
      <c r="C204" s="56" t="str">
        <f>IF(A204&gt;0,'Liste Nominative'!C207,"")</f>
        <v/>
      </c>
      <c r="D204" s="56"/>
      <c r="E204" s="56"/>
      <c r="F204" s="56"/>
      <c r="G204" s="56"/>
      <c r="H204" s="56"/>
      <c r="I204" s="56"/>
      <c r="J204" s="56"/>
      <c r="K204" s="67"/>
      <c r="L204" s="67"/>
      <c r="M204" s="67"/>
      <c r="N204" s="67"/>
      <c r="O204" s="140" t="str">
        <f t="shared" si="4"/>
        <v/>
      </c>
      <c r="P204" s="138" t="str">
        <f t="shared" si="5"/>
        <v/>
      </c>
      <c r="Q204" s="132"/>
      <c r="R204" s="133"/>
    </row>
    <row r="205" spans="1:18" s="58" customFormat="1" ht="18.899999999999999" customHeight="1">
      <c r="A205" s="131">
        <f>'Liste Nominative'!A208</f>
        <v>0</v>
      </c>
      <c r="B205" s="56" t="str">
        <f>IF(A205&gt;0,'Liste Nominative'!B208,"")</f>
        <v/>
      </c>
      <c r="C205" s="56" t="str">
        <f>IF(A205&gt;0,'Liste Nominative'!C208,"")</f>
        <v/>
      </c>
      <c r="D205" s="56"/>
      <c r="E205" s="56"/>
      <c r="F205" s="56"/>
      <c r="G205" s="56"/>
      <c r="H205" s="56"/>
      <c r="I205" s="56"/>
      <c r="J205" s="56"/>
      <c r="K205" s="67"/>
      <c r="L205" s="67"/>
      <c r="M205" s="67"/>
      <c r="N205" s="67"/>
      <c r="O205" s="140" t="str">
        <f t="shared" ref="O205:O211" si="6">IF(A205&gt;0,SUM(D205:N205),"")</f>
        <v/>
      </c>
      <c r="P205" s="138" t="str">
        <f t="shared" ref="P205:P211" si="7">MoySansZéros("2°")</f>
        <v/>
      </c>
      <c r="Q205" s="132"/>
      <c r="R205" s="133"/>
    </row>
    <row r="206" spans="1:18" s="58" customFormat="1" ht="18.899999999999999" customHeight="1">
      <c r="A206" s="131">
        <f>'Liste Nominative'!A209</f>
        <v>0</v>
      </c>
      <c r="B206" s="56" t="str">
        <f>IF(A206&gt;0,'Liste Nominative'!B209,"")</f>
        <v/>
      </c>
      <c r="C206" s="56" t="str">
        <f>IF(A206&gt;0,'Liste Nominative'!C209,"")</f>
        <v/>
      </c>
      <c r="D206" s="56"/>
      <c r="E206" s="56"/>
      <c r="F206" s="56"/>
      <c r="G206" s="56"/>
      <c r="H206" s="56"/>
      <c r="I206" s="56"/>
      <c r="J206" s="56"/>
      <c r="K206" s="67"/>
      <c r="L206" s="67"/>
      <c r="M206" s="67"/>
      <c r="N206" s="67"/>
      <c r="O206" s="140" t="str">
        <f t="shared" si="6"/>
        <v/>
      </c>
      <c r="P206" s="138" t="str">
        <f t="shared" si="7"/>
        <v/>
      </c>
      <c r="Q206" s="132"/>
      <c r="R206" s="133"/>
    </row>
    <row r="207" spans="1:18" s="58" customFormat="1" ht="18.899999999999999" customHeight="1">
      <c r="A207" s="131">
        <f>'Liste Nominative'!A210</f>
        <v>0</v>
      </c>
      <c r="B207" s="56" t="str">
        <f>IF(A207&gt;0,'Liste Nominative'!B210,"")</f>
        <v/>
      </c>
      <c r="C207" s="56" t="str">
        <f>IF(A207&gt;0,'Liste Nominative'!C210,"")</f>
        <v/>
      </c>
      <c r="D207" s="56"/>
      <c r="E207" s="56"/>
      <c r="F207" s="56"/>
      <c r="G207" s="56"/>
      <c r="H207" s="56"/>
      <c r="I207" s="56"/>
      <c r="J207" s="56"/>
      <c r="K207" s="67"/>
      <c r="L207" s="67"/>
      <c r="M207" s="67"/>
      <c r="N207" s="67"/>
      <c r="O207" s="140" t="str">
        <f t="shared" si="6"/>
        <v/>
      </c>
      <c r="P207" s="138" t="str">
        <f t="shared" si="7"/>
        <v/>
      </c>
      <c r="Q207" s="132"/>
      <c r="R207" s="133"/>
    </row>
    <row r="208" spans="1:18" s="58" customFormat="1" ht="18.899999999999999" customHeight="1">
      <c r="A208" s="131">
        <f>'Liste Nominative'!A211</f>
        <v>0</v>
      </c>
      <c r="B208" s="56" t="str">
        <f>IF(A208&gt;0,'Liste Nominative'!B211,"")</f>
        <v/>
      </c>
      <c r="C208" s="56" t="str">
        <f>IF(A208&gt;0,'Liste Nominative'!C211,"")</f>
        <v/>
      </c>
      <c r="D208" s="56"/>
      <c r="E208" s="56"/>
      <c r="F208" s="56"/>
      <c r="G208" s="56"/>
      <c r="H208" s="56"/>
      <c r="I208" s="56"/>
      <c r="J208" s="56"/>
      <c r="K208" s="67"/>
      <c r="L208" s="67"/>
      <c r="M208" s="67"/>
      <c r="N208" s="67"/>
      <c r="O208" s="140" t="str">
        <f t="shared" si="6"/>
        <v/>
      </c>
      <c r="P208" s="138" t="str">
        <f t="shared" si="7"/>
        <v/>
      </c>
      <c r="Q208" s="132"/>
      <c r="R208" s="133"/>
    </row>
    <row r="209" spans="1:18" s="58" customFormat="1" ht="18.899999999999999" customHeight="1">
      <c r="A209" s="131">
        <f>'Liste Nominative'!A212</f>
        <v>0</v>
      </c>
      <c r="B209" s="56" t="str">
        <f>IF(A209&gt;0,'Liste Nominative'!B212,"")</f>
        <v/>
      </c>
      <c r="C209" s="56" t="str">
        <f>IF(A209&gt;0,'Liste Nominative'!C212,"")</f>
        <v/>
      </c>
      <c r="D209" s="56"/>
      <c r="E209" s="56"/>
      <c r="F209" s="56"/>
      <c r="G209" s="56"/>
      <c r="H209" s="56"/>
      <c r="I209" s="56"/>
      <c r="J209" s="56"/>
      <c r="K209" s="67"/>
      <c r="L209" s="67"/>
      <c r="M209" s="67"/>
      <c r="N209" s="67"/>
      <c r="O209" s="140" t="str">
        <f t="shared" si="6"/>
        <v/>
      </c>
      <c r="P209" s="138" t="str">
        <f t="shared" si="7"/>
        <v/>
      </c>
      <c r="Q209" s="132"/>
      <c r="R209" s="133"/>
    </row>
    <row r="210" spans="1:18" s="58" customFormat="1" ht="18.899999999999999" customHeight="1">
      <c r="A210" s="131">
        <f>'Liste Nominative'!A213</f>
        <v>0</v>
      </c>
      <c r="B210" s="56" t="str">
        <f>IF(A210&gt;0,'Liste Nominative'!B213,"")</f>
        <v/>
      </c>
      <c r="C210" s="56" t="str">
        <f>IF(A210&gt;0,'Liste Nominative'!C213,"")</f>
        <v/>
      </c>
      <c r="D210" s="56"/>
      <c r="E210" s="56"/>
      <c r="F210" s="56"/>
      <c r="G210" s="56"/>
      <c r="H210" s="56"/>
      <c r="I210" s="56"/>
      <c r="J210" s="56"/>
      <c r="K210" s="67"/>
      <c r="L210" s="67"/>
      <c r="M210" s="67"/>
      <c r="N210" s="67"/>
      <c r="O210" s="140" t="str">
        <f t="shared" si="6"/>
        <v/>
      </c>
      <c r="P210" s="138" t="str">
        <f t="shared" si="7"/>
        <v/>
      </c>
      <c r="Q210" s="132"/>
      <c r="R210" s="133"/>
    </row>
    <row r="211" spans="1:18" ht="18.899999999999999" customHeight="1">
      <c r="A211" s="131">
        <f>'Liste Nominative'!A214</f>
        <v>0</v>
      </c>
      <c r="B211" s="56" t="str">
        <f>IF(A211&gt;0,'Liste Nominative'!B214,"")</f>
        <v/>
      </c>
      <c r="C211" s="56" t="str">
        <f>IF(A211&gt;0,'Liste Nominative'!C214,"")</f>
        <v/>
      </c>
      <c r="D211" s="56"/>
      <c r="E211" s="56"/>
      <c r="F211" s="56"/>
      <c r="G211" s="56"/>
      <c r="H211" s="56"/>
      <c r="I211" s="56"/>
      <c r="J211" s="56"/>
      <c r="K211" s="67"/>
      <c r="L211" s="67"/>
      <c r="M211" s="67"/>
      <c r="N211" s="67"/>
      <c r="O211" s="140" t="str">
        <f t="shared" si="6"/>
        <v/>
      </c>
      <c r="P211" s="138" t="str">
        <f t="shared" si="7"/>
        <v/>
      </c>
      <c r="Q211" s="132"/>
      <c r="R211" s="134"/>
    </row>
  </sheetData>
  <mergeCells count="1">
    <mergeCell ref="D8:N8"/>
  </mergeCells>
  <dataValidations count="1">
    <dataValidation type="list" allowBlank="1" showInputMessage="1" showErrorMessage="1" sqref="H4 L4">
      <formula1>#REF!</formula1>
    </dataValidation>
  </dataValidations>
  <printOptions horizontalCentered="1"/>
  <pageMargins left="0.34" right="0" top="0.28000000000000003" bottom="0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>
    <tabColor theme="9" tint="0.39997558519241921"/>
  </sheetPr>
  <dimension ref="A1:R211"/>
  <sheetViews>
    <sheetView zoomScale="91" zoomScaleNormal="91" workbookViewId="0"/>
  </sheetViews>
  <sheetFormatPr baseColWidth="10" defaultRowHeight="14.4"/>
  <cols>
    <col min="1" max="1" width="7.5546875" customWidth="1"/>
    <col min="2" max="2" width="18.5546875" customWidth="1"/>
    <col min="3" max="3" width="10.6640625" customWidth="1"/>
    <col min="4" max="4" width="6.33203125" customWidth="1"/>
    <col min="5" max="6" width="6.109375" customWidth="1"/>
    <col min="7" max="7" width="5.6640625" customWidth="1"/>
    <col min="8" max="8" width="6.88671875" customWidth="1"/>
    <col min="9" max="9" width="6" customWidth="1"/>
    <col min="10" max="10" width="5.5546875" customWidth="1"/>
    <col min="11" max="11" width="6" customWidth="1"/>
    <col min="12" max="12" width="5.6640625" customWidth="1"/>
    <col min="13" max="13" width="6.33203125" customWidth="1"/>
    <col min="14" max="14" width="6" customWidth="1"/>
    <col min="15" max="15" width="6.109375" customWidth="1"/>
    <col min="16" max="16" width="10.6640625" customWidth="1"/>
    <col min="17" max="17" width="7.109375" customWidth="1"/>
    <col min="18" max="18" width="18.44140625" customWidth="1"/>
  </cols>
  <sheetData>
    <row r="1" spans="1:18" ht="15.6">
      <c r="B1" s="22"/>
      <c r="C1" s="14"/>
      <c r="E1" s="13"/>
      <c r="F1" s="68"/>
      <c r="G1" s="68"/>
      <c r="H1" s="68"/>
      <c r="I1" s="68"/>
      <c r="J1" s="68"/>
      <c r="P1" s="22"/>
      <c r="Q1" s="22"/>
      <c r="R1" s="22"/>
    </row>
    <row r="2" spans="1:18">
      <c r="B2" s="23"/>
      <c r="C2" s="14"/>
      <c r="E2" s="13"/>
      <c r="F2" s="107"/>
      <c r="G2" s="107"/>
      <c r="H2" s="107"/>
      <c r="I2" s="107"/>
      <c r="J2" s="107"/>
      <c r="P2" s="23"/>
      <c r="Q2" s="24"/>
      <c r="R2" s="24"/>
    </row>
    <row r="3" spans="1:18" ht="18.75" customHeight="1">
      <c r="B3" s="23"/>
      <c r="C3" s="13"/>
      <c r="E3" s="92"/>
      <c r="F3" s="92"/>
      <c r="G3" s="92"/>
      <c r="H3" s="92"/>
      <c r="I3" s="92"/>
      <c r="J3" s="92"/>
      <c r="K3" s="92"/>
      <c r="P3" s="23"/>
      <c r="Q3" s="24"/>
      <c r="R3" s="24"/>
    </row>
    <row r="4" spans="1:18" s="8" customFormat="1" ht="15.6">
      <c r="B4" s="25"/>
      <c r="C4" s="13"/>
      <c r="D4" s="92"/>
      <c r="E4" s="92"/>
      <c r="F4" s="105"/>
      <c r="H4" s="106"/>
      <c r="J4" s="37"/>
      <c r="K4" s="37"/>
      <c r="L4" s="37"/>
      <c r="M4" s="37"/>
      <c r="N4" s="37"/>
      <c r="O4" s="37"/>
      <c r="P4" s="26"/>
      <c r="Q4" s="26"/>
      <c r="R4" s="26"/>
    </row>
    <row r="5" spans="1:18" ht="18.75" customHeight="1">
      <c r="B5" s="22"/>
      <c r="C5" s="13"/>
      <c r="D5" s="68"/>
      <c r="E5" s="68"/>
      <c r="F5" s="68"/>
      <c r="G5" s="68"/>
      <c r="H5" s="68"/>
      <c r="I5" s="69"/>
      <c r="J5" s="69"/>
      <c r="K5" s="69"/>
      <c r="L5" s="69"/>
      <c r="M5" s="69"/>
      <c r="N5" s="69"/>
      <c r="O5" s="69"/>
      <c r="P5" s="69"/>
      <c r="Q5" s="22"/>
      <c r="R5" s="22"/>
    </row>
    <row r="6" spans="1:18" ht="14.4" customHeight="1">
      <c r="C6" s="14"/>
    </row>
    <row r="7" spans="1:18" ht="25.2" thickBot="1">
      <c r="E7" s="8"/>
      <c r="G7" s="13"/>
      <c r="H7" s="19"/>
      <c r="I7" s="13"/>
      <c r="J7" s="19"/>
      <c r="K7" s="20"/>
      <c r="M7" s="20"/>
      <c r="N7" s="20"/>
    </row>
    <row r="8" spans="1:18" ht="25.5" customHeight="1" thickBot="1">
      <c r="D8" s="199" t="s">
        <v>59</v>
      </c>
      <c r="E8" s="200"/>
      <c r="F8" s="200"/>
      <c r="G8" s="200"/>
      <c r="H8" s="200"/>
      <c r="I8" s="200"/>
      <c r="J8" s="200"/>
      <c r="K8" s="200"/>
      <c r="L8" s="200"/>
      <c r="M8" s="200"/>
      <c r="N8" s="201"/>
    </row>
    <row r="9" spans="1:18">
      <c r="E9" s="72"/>
    </row>
    <row r="10" spans="1:18" s="57" customFormat="1" ht="39.75" customHeight="1">
      <c r="A10" s="112" t="s">
        <v>17</v>
      </c>
      <c r="B10" s="112" t="s">
        <v>0</v>
      </c>
      <c r="C10" s="112" t="s">
        <v>1</v>
      </c>
      <c r="D10" s="113" t="s">
        <v>46</v>
      </c>
      <c r="E10" s="114" t="s">
        <v>47</v>
      </c>
      <c r="F10" s="115" t="s">
        <v>48</v>
      </c>
      <c r="G10" s="114" t="s">
        <v>49</v>
      </c>
      <c r="H10" s="114" t="s">
        <v>50</v>
      </c>
      <c r="I10" s="114" t="s">
        <v>51</v>
      </c>
      <c r="J10" s="114" t="s">
        <v>52</v>
      </c>
      <c r="K10" s="114" t="s">
        <v>53</v>
      </c>
      <c r="L10" s="114" t="s">
        <v>54</v>
      </c>
      <c r="M10" s="114" t="s">
        <v>73</v>
      </c>
      <c r="N10" s="125" t="s">
        <v>24</v>
      </c>
      <c r="O10" s="114" t="s">
        <v>55</v>
      </c>
      <c r="P10" s="116" t="s">
        <v>38</v>
      </c>
      <c r="Q10" s="116" t="s">
        <v>56</v>
      </c>
      <c r="R10" s="112" t="s">
        <v>60</v>
      </c>
    </row>
    <row r="11" spans="1:18" s="58" customFormat="1" ht="18.899999999999999" customHeight="1">
      <c r="A11" s="111"/>
      <c r="B11" s="111"/>
      <c r="C11" s="111"/>
      <c r="D11" s="141">
        <v>40</v>
      </c>
      <c r="E11" s="141">
        <v>60</v>
      </c>
      <c r="F11" s="141">
        <v>40</v>
      </c>
      <c r="G11" s="141">
        <v>60</v>
      </c>
      <c r="H11" s="141">
        <v>24</v>
      </c>
      <c r="I11" s="141">
        <v>16</v>
      </c>
      <c r="J11" s="141">
        <v>24</v>
      </c>
      <c r="K11" s="141">
        <v>16</v>
      </c>
      <c r="L11" s="141">
        <v>10</v>
      </c>
      <c r="M11" s="141">
        <v>10</v>
      </c>
      <c r="N11" s="141">
        <v>10</v>
      </c>
      <c r="O11" s="109">
        <f>SUM(D11:N11)</f>
        <v>310</v>
      </c>
      <c r="P11" s="142">
        <v>10</v>
      </c>
      <c r="Q11" s="110"/>
      <c r="R11" s="124"/>
    </row>
    <row r="12" spans="1:18" s="58" customFormat="1" ht="18.899999999999999" customHeight="1">
      <c r="A12" s="131">
        <f>'Liste Nominative'!A15</f>
        <v>1</v>
      </c>
      <c r="B12" s="56" t="str">
        <f>IF(A12&gt;0,'Liste Nominative'!B15,"")</f>
        <v>Prénom 1</v>
      </c>
      <c r="C12" s="56" t="str">
        <f>IF(A12&gt;0,'Liste Nominative'!C15,"")</f>
        <v>Nom 1</v>
      </c>
      <c r="D12" s="66">
        <v>25</v>
      </c>
      <c r="E12" s="117">
        <v>32</v>
      </c>
      <c r="F12" s="66">
        <v>14</v>
      </c>
      <c r="G12" s="66">
        <v>35</v>
      </c>
      <c r="H12" s="66">
        <v>12</v>
      </c>
      <c r="I12" s="66">
        <v>9</v>
      </c>
      <c r="J12" s="66">
        <v>15</v>
      </c>
      <c r="K12" s="66">
        <v>10</v>
      </c>
      <c r="L12" s="66">
        <v>8</v>
      </c>
      <c r="M12" s="202">
        <v>0</v>
      </c>
      <c r="N12" s="66">
        <v>8</v>
      </c>
      <c r="O12" s="139">
        <f>IF(A12&gt;0,SUM(D12:N12),"")</f>
        <v>168</v>
      </c>
      <c r="P12" s="136">
        <f>MoySansZéros("3°")</f>
        <v>5.6</v>
      </c>
      <c r="Q12" s="132"/>
      <c r="R12" s="133"/>
    </row>
    <row r="13" spans="1:18" s="58" customFormat="1" ht="18.899999999999999" customHeight="1">
      <c r="A13" s="131">
        <f>'Liste Nominative'!A16</f>
        <v>2</v>
      </c>
      <c r="B13" s="56" t="str">
        <f>IF(A13&gt;0,'Liste Nominative'!B16,"")</f>
        <v>Prénom 2</v>
      </c>
      <c r="C13" s="56" t="str">
        <f>IF(A13&gt;0,'Liste Nominative'!C16,"")</f>
        <v>Nom 2</v>
      </c>
      <c r="D13" s="117">
        <v>25</v>
      </c>
      <c r="E13" s="117">
        <v>32</v>
      </c>
      <c r="F13" s="117">
        <v>14</v>
      </c>
      <c r="G13" s="203"/>
      <c r="H13" s="117">
        <v>12</v>
      </c>
      <c r="I13" s="117">
        <v>9</v>
      </c>
      <c r="J13" s="117">
        <v>15</v>
      </c>
      <c r="K13" s="117">
        <v>10</v>
      </c>
      <c r="L13" s="117">
        <v>8</v>
      </c>
      <c r="M13" s="203">
        <v>0</v>
      </c>
      <c r="N13" s="117">
        <v>8</v>
      </c>
      <c r="O13" s="140">
        <f t="shared" ref="O13:O76" si="0">IF(A13&gt;0,SUM(D13:N13),"")</f>
        <v>133</v>
      </c>
      <c r="P13" s="137">
        <f t="shared" ref="P13:P76" si="1">MoySansZéros("3°")</f>
        <v>5.54</v>
      </c>
      <c r="Q13" s="132"/>
      <c r="R13" s="133"/>
    </row>
    <row r="14" spans="1:18" s="58" customFormat="1" ht="18.899999999999999" customHeight="1">
      <c r="A14" s="131">
        <f>'Liste Nominative'!A17</f>
        <v>3</v>
      </c>
      <c r="B14" s="56" t="str">
        <f>IF(A14&gt;0,'Liste Nominative'!B17,"")</f>
        <v>Prénom 3</v>
      </c>
      <c r="C14" s="56" t="str">
        <f>IF(A14&gt;0,'Liste Nominative'!C17,"")</f>
        <v>Nom 3</v>
      </c>
      <c r="D14" s="66">
        <v>25</v>
      </c>
      <c r="E14" s="66">
        <v>32</v>
      </c>
      <c r="F14" s="66">
        <v>14</v>
      </c>
      <c r="G14" s="202" t="s">
        <v>103</v>
      </c>
      <c r="H14" s="66">
        <v>12</v>
      </c>
      <c r="I14" s="66">
        <v>9</v>
      </c>
      <c r="J14" s="66">
        <v>15</v>
      </c>
      <c r="K14" s="66">
        <v>10</v>
      </c>
      <c r="L14" s="66">
        <v>8</v>
      </c>
      <c r="M14" s="202" t="s">
        <v>103</v>
      </c>
      <c r="N14" s="66">
        <v>8</v>
      </c>
      <c r="O14" s="140">
        <f t="shared" si="0"/>
        <v>133</v>
      </c>
      <c r="P14" s="138">
        <f t="shared" si="1"/>
        <v>5.54</v>
      </c>
      <c r="Q14" s="132"/>
      <c r="R14" s="133"/>
    </row>
    <row r="15" spans="1:18" s="58" customFormat="1" ht="18.899999999999999" customHeight="1">
      <c r="A15" s="131">
        <f>'Liste Nominative'!A18</f>
        <v>4</v>
      </c>
      <c r="B15" s="56" t="str">
        <f>IF(A15&gt;0,'Liste Nominative'!B18,"")</f>
        <v>Prénom 4</v>
      </c>
      <c r="C15" s="56" t="str">
        <f>IF(A15&gt;0,'Liste Nominative'!C18,"")</f>
        <v>Nom 4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140">
        <f t="shared" si="0"/>
        <v>0</v>
      </c>
      <c r="P15" s="138" t="str">
        <f t="shared" si="1"/>
        <v/>
      </c>
      <c r="Q15" s="132"/>
      <c r="R15" s="133"/>
    </row>
    <row r="16" spans="1:18" s="58" customFormat="1" ht="18.899999999999999" customHeight="1">
      <c r="A16" s="131">
        <f>'Liste Nominative'!A19</f>
        <v>5</v>
      </c>
      <c r="B16" s="56" t="str">
        <f>IF(A16&gt;0,'Liste Nominative'!B19,"")</f>
        <v>Prénom 5</v>
      </c>
      <c r="C16" s="56" t="str">
        <f>IF(A16&gt;0,'Liste Nominative'!C19,"")</f>
        <v>Nom 5</v>
      </c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140">
        <f t="shared" si="0"/>
        <v>0</v>
      </c>
      <c r="P16" s="138" t="str">
        <f t="shared" si="1"/>
        <v/>
      </c>
      <c r="Q16" s="132"/>
      <c r="R16" s="133"/>
    </row>
    <row r="17" spans="1:18" s="58" customFormat="1" ht="18.899999999999999" customHeight="1">
      <c r="A17" s="131">
        <f>'Liste Nominative'!A20</f>
        <v>6</v>
      </c>
      <c r="B17" s="56" t="str">
        <f>IF(A17&gt;0,'Liste Nominative'!B20,"")</f>
        <v>Prénom 6</v>
      </c>
      <c r="C17" s="56" t="str">
        <f>IF(A17&gt;0,'Liste Nominative'!C20,"")</f>
        <v>Nom 6</v>
      </c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140">
        <f t="shared" si="0"/>
        <v>0</v>
      </c>
      <c r="P17" s="138" t="str">
        <f t="shared" si="1"/>
        <v/>
      </c>
      <c r="Q17" s="132"/>
      <c r="R17" s="133"/>
    </row>
    <row r="18" spans="1:18" s="58" customFormat="1" ht="18.899999999999999" customHeight="1">
      <c r="A18" s="131">
        <f>'Liste Nominative'!A21</f>
        <v>7</v>
      </c>
      <c r="B18" s="56" t="str">
        <f>IF(A18&gt;0,'Liste Nominative'!B21,"")</f>
        <v>Prénom 7</v>
      </c>
      <c r="C18" s="56" t="str">
        <f>IF(A18&gt;0,'Liste Nominative'!C21,"")</f>
        <v>Nom 7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140">
        <f t="shared" si="0"/>
        <v>0</v>
      </c>
      <c r="P18" s="138" t="str">
        <f t="shared" si="1"/>
        <v/>
      </c>
      <c r="Q18" s="132"/>
      <c r="R18" s="133"/>
    </row>
    <row r="19" spans="1:18" s="58" customFormat="1" ht="18.899999999999999" customHeight="1">
      <c r="A19" s="131">
        <f>'Liste Nominative'!A22</f>
        <v>8</v>
      </c>
      <c r="B19" s="56" t="str">
        <f>IF(A19&gt;0,'Liste Nominative'!B22,"")</f>
        <v>Prénom 8</v>
      </c>
      <c r="C19" s="56" t="str">
        <f>IF(A19&gt;0,'Liste Nominative'!C22,"")</f>
        <v>Nom 8</v>
      </c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140">
        <f t="shared" si="0"/>
        <v>0</v>
      </c>
      <c r="P19" s="138" t="str">
        <f t="shared" si="1"/>
        <v/>
      </c>
      <c r="Q19" s="132"/>
      <c r="R19" s="133"/>
    </row>
    <row r="20" spans="1:18" s="58" customFormat="1" ht="18.899999999999999" customHeight="1">
      <c r="A20" s="131">
        <f>'Liste Nominative'!A23</f>
        <v>9</v>
      </c>
      <c r="B20" s="56" t="str">
        <f>IF(A20&gt;0,'Liste Nominative'!B23,"")</f>
        <v>Prénom 9</v>
      </c>
      <c r="C20" s="56" t="str">
        <f>IF(A20&gt;0,'Liste Nominative'!C23,"")</f>
        <v>Nom 9</v>
      </c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140">
        <f t="shared" si="0"/>
        <v>0</v>
      </c>
      <c r="P20" s="138" t="str">
        <f t="shared" si="1"/>
        <v/>
      </c>
      <c r="Q20" s="132"/>
      <c r="R20" s="133"/>
    </row>
    <row r="21" spans="1:18" s="58" customFormat="1" ht="18.899999999999999" customHeight="1">
      <c r="A21" s="131">
        <f>'Liste Nominative'!A24</f>
        <v>10</v>
      </c>
      <c r="B21" s="56" t="str">
        <f>IF(A21&gt;0,'Liste Nominative'!B24,"")</f>
        <v>Prénom 10</v>
      </c>
      <c r="C21" s="56" t="str">
        <f>IF(A21&gt;0,'Liste Nominative'!C24,"")</f>
        <v>Nom 10</v>
      </c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140">
        <f t="shared" si="0"/>
        <v>0</v>
      </c>
      <c r="P21" s="138" t="str">
        <f t="shared" si="1"/>
        <v/>
      </c>
      <c r="Q21" s="132"/>
      <c r="R21" s="133"/>
    </row>
    <row r="22" spans="1:18" s="58" customFormat="1" ht="18.899999999999999" customHeight="1">
      <c r="A22" s="131">
        <f>'Liste Nominative'!A25</f>
        <v>11</v>
      </c>
      <c r="B22" s="56" t="str">
        <f>IF(A22&gt;0,'Liste Nominative'!B25,"")</f>
        <v>Prénom 11</v>
      </c>
      <c r="C22" s="56" t="str">
        <f>IF(A22&gt;0,'Liste Nominative'!C25,"")</f>
        <v>Nom 11</v>
      </c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140">
        <f t="shared" si="0"/>
        <v>0</v>
      </c>
      <c r="P22" s="138" t="str">
        <f t="shared" si="1"/>
        <v/>
      </c>
      <c r="Q22" s="132"/>
      <c r="R22" s="133"/>
    </row>
    <row r="23" spans="1:18" s="58" customFormat="1" ht="18.899999999999999" customHeight="1">
      <c r="A23" s="131">
        <f>'Liste Nominative'!A26</f>
        <v>12</v>
      </c>
      <c r="B23" s="56" t="str">
        <f>IF(A23&gt;0,'Liste Nominative'!B26,"")</f>
        <v>Prénom 12</v>
      </c>
      <c r="C23" s="56" t="str">
        <f>IF(A23&gt;0,'Liste Nominative'!C26,"")</f>
        <v>Nom 12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140">
        <f t="shared" si="0"/>
        <v>0</v>
      </c>
      <c r="P23" s="138" t="str">
        <f t="shared" si="1"/>
        <v/>
      </c>
      <c r="Q23" s="132"/>
      <c r="R23" s="133"/>
    </row>
    <row r="24" spans="1:18" s="58" customFormat="1" ht="18.899999999999999" customHeight="1">
      <c r="A24" s="131">
        <f>'Liste Nominative'!A27</f>
        <v>13</v>
      </c>
      <c r="B24" s="56" t="str">
        <f>IF(A24&gt;0,'Liste Nominative'!B27,"")</f>
        <v>Prénom 13</v>
      </c>
      <c r="C24" s="56" t="str">
        <f>IF(A24&gt;0,'Liste Nominative'!C27,"")</f>
        <v>Nom 13</v>
      </c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140">
        <f t="shared" si="0"/>
        <v>0</v>
      </c>
      <c r="P24" s="138" t="str">
        <f t="shared" si="1"/>
        <v/>
      </c>
      <c r="Q24" s="132"/>
      <c r="R24" s="133"/>
    </row>
    <row r="25" spans="1:18" s="58" customFormat="1" ht="18.899999999999999" customHeight="1">
      <c r="A25" s="131">
        <f>'Liste Nominative'!A28</f>
        <v>14</v>
      </c>
      <c r="B25" s="56" t="str">
        <f>IF(A25&gt;0,'Liste Nominative'!B28,"")</f>
        <v>Prénom 14</v>
      </c>
      <c r="C25" s="56" t="str">
        <f>IF(A25&gt;0,'Liste Nominative'!C28,"")</f>
        <v>Nom 14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140">
        <f t="shared" si="0"/>
        <v>0</v>
      </c>
      <c r="P25" s="138" t="str">
        <f t="shared" si="1"/>
        <v/>
      </c>
      <c r="Q25" s="132"/>
      <c r="R25" s="133"/>
    </row>
    <row r="26" spans="1:18" s="58" customFormat="1" ht="18.899999999999999" customHeight="1">
      <c r="A26" s="131">
        <f>'Liste Nominative'!A29</f>
        <v>15</v>
      </c>
      <c r="B26" s="56" t="str">
        <f>IF(A26&gt;0,'Liste Nominative'!B29,"")</f>
        <v>Prénom 15</v>
      </c>
      <c r="C26" s="56" t="str">
        <f>IF(A26&gt;0,'Liste Nominative'!C29,"")</f>
        <v>Nom 15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140">
        <f t="shared" si="0"/>
        <v>0</v>
      </c>
      <c r="P26" s="138" t="str">
        <f t="shared" si="1"/>
        <v/>
      </c>
      <c r="Q26" s="132"/>
      <c r="R26" s="133"/>
    </row>
    <row r="27" spans="1:18" s="58" customFormat="1" ht="18.899999999999999" customHeight="1">
      <c r="A27" s="131">
        <f>'Liste Nominative'!A30</f>
        <v>16</v>
      </c>
      <c r="B27" s="56" t="str">
        <f>IF(A27&gt;0,'Liste Nominative'!B30,"")</f>
        <v>Prénom 16</v>
      </c>
      <c r="C27" s="56" t="str">
        <f>IF(A27&gt;0,'Liste Nominative'!C30,"")</f>
        <v>Nom 16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140">
        <f t="shared" si="0"/>
        <v>0</v>
      </c>
      <c r="P27" s="138" t="str">
        <f t="shared" si="1"/>
        <v/>
      </c>
      <c r="Q27" s="132"/>
      <c r="R27" s="133"/>
    </row>
    <row r="28" spans="1:18" s="58" customFormat="1" ht="18.899999999999999" customHeight="1">
      <c r="A28" s="131">
        <f>'Liste Nominative'!A31</f>
        <v>17</v>
      </c>
      <c r="B28" s="56" t="str">
        <f>IF(A28&gt;0,'Liste Nominative'!B31,"")</f>
        <v>Prénom 17</v>
      </c>
      <c r="C28" s="56" t="str">
        <f>IF(A28&gt;0,'Liste Nominative'!C31,"")</f>
        <v>Nom 17</v>
      </c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140">
        <f t="shared" si="0"/>
        <v>0</v>
      </c>
      <c r="P28" s="138" t="str">
        <f t="shared" si="1"/>
        <v/>
      </c>
      <c r="Q28" s="132"/>
      <c r="R28" s="133"/>
    </row>
    <row r="29" spans="1:18" s="58" customFormat="1" ht="18.899999999999999" customHeight="1">
      <c r="A29" s="131">
        <f>'Liste Nominative'!A32</f>
        <v>18</v>
      </c>
      <c r="B29" s="56" t="str">
        <f>IF(A29&gt;0,'Liste Nominative'!B32,"")</f>
        <v>Prénom 18</v>
      </c>
      <c r="C29" s="56" t="str">
        <f>IF(A29&gt;0,'Liste Nominative'!C32,"")</f>
        <v>Nom 18</v>
      </c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140">
        <f t="shared" si="0"/>
        <v>0</v>
      </c>
      <c r="P29" s="138" t="str">
        <f t="shared" si="1"/>
        <v/>
      </c>
      <c r="Q29" s="132"/>
      <c r="R29" s="133"/>
    </row>
    <row r="30" spans="1:18" s="58" customFormat="1" ht="18.899999999999999" customHeight="1">
      <c r="A30" s="131">
        <f>'Liste Nominative'!A33</f>
        <v>19</v>
      </c>
      <c r="B30" s="56" t="str">
        <f>IF(A30&gt;0,'Liste Nominative'!B33,"")</f>
        <v>Prénom 19</v>
      </c>
      <c r="C30" s="56" t="str">
        <f>IF(A30&gt;0,'Liste Nominative'!C33,"")</f>
        <v>Nom 19</v>
      </c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140">
        <f t="shared" si="0"/>
        <v>0</v>
      </c>
      <c r="P30" s="138" t="str">
        <f t="shared" si="1"/>
        <v/>
      </c>
      <c r="Q30" s="132"/>
      <c r="R30" s="133"/>
    </row>
    <row r="31" spans="1:18" s="58" customFormat="1" ht="18.899999999999999" customHeight="1">
      <c r="A31" s="131">
        <f>'Liste Nominative'!A34</f>
        <v>20</v>
      </c>
      <c r="B31" s="56" t="str">
        <f>IF(A31&gt;0,'Liste Nominative'!B34,"")</f>
        <v>Prénom 20</v>
      </c>
      <c r="C31" s="56" t="str">
        <f>IF(A31&gt;0,'Liste Nominative'!C34,"")</f>
        <v>Nom 20</v>
      </c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140">
        <f t="shared" si="0"/>
        <v>0</v>
      </c>
      <c r="P31" s="138" t="str">
        <f t="shared" si="1"/>
        <v/>
      </c>
      <c r="Q31" s="132"/>
      <c r="R31" s="133"/>
    </row>
    <row r="32" spans="1:18" s="58" customFormat="1" ht="18.899999999999999" customHeight="1">
      <c r="A32" s="131">
        <f>'Liste Nominative'!A35</f>
        <v>21</v>
      </c>
      <c r="B32" s="56" t="str">
        <f>IF(A32&gt;0,'Liste Nominative'!B35,"")</f>
        <v>Prénom 21</v>
      </c>
      <c r="C32" s="56" t="str">
        <f>IF(A32&gt;0,'Liste Nominative'!C35,"")</f>
        <v>Nom 21</v>
      </c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140">
        <f t="shared" si="0"/>
        <v>0</v>
      </c>
      <c r="P32" s="138" t="str">
        <f t="shared" si="1"/>
        <v/>
      </c>
      <c r="Q32" s="132"/>
      <c r="R32" s="133"/>
    </row>
    <row r="33" spans="1:18" s="58" customFormat="1" ht="18.899999999999999" customHeight="1">
      <c r="A33" s="131">
        <f>'Liste Nominative'!A36</f>
        <v>22</v>
      </c>
      <c r="B33" s="56" t="str">
        <f>IF(A33&gt;0,'Liste Nominative'!B36,"")</f>
        <v>Prénom 22</v>
      </c>
      <c r="C33" s="56" t="str">
        <f>IF(A33&gt;0,'Liste Nominative'!C36,"")</f>
        <v>Nom 22</v>
      </c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140">
        <f t="shared" si="0"/>
        <v>0</v>
      </c>
      <c r="P33" s="138" t="str">
        <f t="shared" si="1"/>
        <v/>
      </c>
      <c r="Q33" s="132"/>
      <c r="R33" s="133"/>
    </row>
    <row r="34" spans="1:18" s="58" customFormat="1" ht="18.899999999999999" customHeight="1">
      <c r="A34" s="131">
        <f>'Liste Nominative'!A37</f>
        <v>23</v>
      </c>
      <c r="B34" s="56" t="str">
        <f>IF(A34&gt;0,'Liste Nominative'!B37,"")</f>
        <v>Prénom 23</v>
      </c>
      <c r="C34" s="56" t="str">
        <f>IF(A34&gt;0,'Liste Nominative'!C37,"")</f>
        <v>Nom 23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140">
        <f t="shared" si="0"/>
        <v>0</v>
      </c>
      <c r="P34" s="138" t="str">
        <f t="shared" si="1"/>
        <v/>
      </c>
      <c r="Q34" s="132"/>
      <c r="R34" s="133"/>
    </row>
    <row r="35" spans="1:18" s="58" customFormat="1" ht="18.899999999999999" customHeight="1">
      <c r="A35" s="131">
        <f>'Liste Nominative'!A38</f>
        <v>24</v>
      </c>
      <c r="B35" s="56" t="str">
        <f>IF(A35&gt;0,'Liste Nominative'!B38,"")</f>
        <v>Prénom 24</v>
      </c>
      <c r="C35" s="56" t="str">
        <f>IF(A35&gt;0,'Liste Nominative'!C38,"")</f>
        <v>Nom 24</v>
      </c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140">
        <f t="shared" si="0"/>
        <v>0</v>
      </c>
      <c r="P35" s="138" t="str">
        <f t="shared" si="1"/>
        <v/>
      </c>
      <c r="Q35" s="132"/>
      <c r="R35" s="133"/>
    </row>
    <row r="36" spans="1:18" s="58" customFormat="1" ht="18.899999999999999" customHeight="1">
      <c r="A36" s="131">
        <f>'Liste Nominative'!A39</f>
        <v>25</v>
      </c>
      <c r="B36" s="56" t="str">
        <f>IF(A36&gt;0,'Liste Nominative'!B39,"")</f>
        <v>Prénom 25</v>
      </c>
      <c r="C36" s="56" t="str">
        <f>IF(A36&gt;0,'Liste Nominative'!C39,"")</f>
        <v>Nom 25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140">
        <f t="shared" si="0"/>
        <v>0</v>
      </c>
      <c r="P36" s="138" t="str">
        <f t="shared" si="1"/>
        <v/>
      </c>
      <c r="Q36" s="132"/>
      <c r="R36" s="133"/>
    </row>
    <row r="37" spans="1:18" s="58" customFormat="1" ht="18.899999999999999" customHeight="1">
      <c r="A37" s="131">
        <f>'Liste Nominative'!A40</f>
        <v>0</v>
      </c>
      <c r="B37" s="56" t="str">
        <f>IF(A37&gt;0,'Liste Nominative'!B40,"")</f>
        <v/>
      </c>
      <c r="C37" s="56" t="str">
        <f>IF(A37&gt;0,'Liste Nominative'!C40,"")</f>
        <v/>
      </c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140" t="str">
        <f t="shared" si="0"/>
        <v/>
      </c>
      <c r="P37" s="138" t="str">
        <f t="shared" si="1"/>
        <v/>
      </c>
      <c r="Q37" s="132"/>
      <c r="R37" s="133"/>
    </row>
    <row r="38" spans="1:18" s="58" customFormat="1" ht="18.899999999999999" customHeight="1">
      <c r="A38" s="131">
        <f>'Liste Nominative'!A41</f>
        <v>0</v>
      </c>
      <c r="B38" s="56" t="str">
        <f>IF(A38&gt;0,'Liste Nominative'!B41,"")</f>
        <v/>
      </c>
      <c r="C38" s="56" t="str">
        <f>IF(A38&gt;0,'Liste Nominative'!C41,"")</f>
        <v/>
      </c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140" t="str">
        <f t="shared" si="0"/>
        <v/>
      </c>
      <c r="P38" s="138" t="str">
        <f t="shared" si="1"/>
        <v/>
      </c>
      <c r="Q38" s="132"/>
      <c r="R38" s="133"/>
    </row>
    <row r="39" spans="1:18" s="58" customFormat="1" ht="18.899999999999999" customHeight="1">
      <c r="A39" s="131">
        <f>'Liste Nominative'!A42</f>
        <v>0</v>
      </c>
      <c r="B39" s="56" t="str">
        <f>IF(A39&gt;0,'Liste Nominative'!B42,"")</f>
        <v/>
      </c>
      <c r="C39" s="56" t="str">
        <f>IF(A39&gt;0,'Liste Nominative'!C42,"")</f>
        <v/>
      </c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140" t="str">
        <f t="shared" si="0"/>
        <v/>
      </c>
      <c r="P39" s="138" t="str">
        <f t="shared" si="1"/>
        <v/>
      </c>
      <c r="Q39" s="132"/>
      <c r="R39" s="133"/>
    </row>
    <row r="40" spans="1:18" s="58" customFormat="1" ht="18.899999999999999" customHeight="1">
      <c r="A40" s="131">
        <f>'Liste Nominative'!A43</f>
        <v>0</v>
      </c>
      <c r="B40" s="56" t="str">
        <f>IF(A40&gt;0,'Liste Nominative'!B43,"")</f>
        <v/>
      </c>
      <c r="C40" s="56" t="str">
        <f>IF(A40&gt;0,'Liste Nominative'!C43,"")</f>
        <v/>
      </c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140" t="str">
        <f t="shared" si="0"/>
        <v/>
      </c>
      <c r="P40" s="138" t="str">
        <f t="shared" si="1"/>
        <v/>
      </c>
      <c r="Q40" s="132"/>
      <c r="R40" s="133"/>
    </row>
    <row r="41" spans="1:18" s="58" customFormat="1" ht="18.899999999999999" customHeight="1">
      <c r="A41" s="131">
        <f>'Liste Nominative'!A44</f>
        <v>0</v>
      </c>
      <c r="B41" s="56" t="str">
        <f>IF(A41&gt;0,'Liste Nominative'!B44,"")</f>
        <v/>
      </c>
      <c r="C41" s="56" t="str">
        <f>IF(A41&gt;0,'Liste Nominative'!C44,"")</f>
        <v/>
      </c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140" t="str">
        <f t="shared" si="0"/>
        <v/>
      </c>
      <c r="P41" s="138" t="str">
        <f t="shared" si="1"/>
        <v/>
      </c>
      <c r="Q41" s="132"/>
      <c r="R41" s="133"/>
    </row>
    <row r="42" spans="1:18" s="58" customFormat="1" ht="18.899999999999999" customHeight="1">
      <c r="A42" s="131">
        <f>'Liste Nominative'!A45</f>
        <v>0</v>
      </c>
      <c r="B42" s="56" t="str">
        <f>IF(A42&gt;0,'Liste Nominative'!B45,"")</f>
        <v/>
      </c>
      <c r="C42" s="56" t="str">
        <f>IF(A42&gt;0,'Liste Nominative'!C45,"")</f>
        <v/>
      </c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140" t="str">
        <f t="shared" si="0"/>
        <v/>
      </c>
      <c r="P42" s="138" t="str">
        <f t="shared" si="1"/>
        <v/>
      </c>
      <c r="Q42" s="132"/>
      <c r="R42" s="133"/>
    </row>
    <row r="43" spans="1:18" s="58" customFormat="1" ht="18.899999999999999" customHeight="1">
      <c r="A43" s="131">
        <f>'Liste Nominative'!A46</f>
        <v>0</v>
      </c>
      <c r="B43" s="56" t="str">
        <f>IF(A43&gt;0,'Liste Nominative'!B46,"")</f>
        <v/>
      </c>
      <c r="C43" s="56" t="str">
        <f>IF(A43&gt;0,'Liste Nominative'!C46,"")</f>
        <v/>
      </c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140" t="str">
        <f t="shared" si="0"/>
        <v/>
      </c>
      <c r="P43" s="138" t="str">
        <f t="shared" si="1"/>
        <v/>
      </c>
      <c r="Q43" s="132"/>
      <c r="R43" s="133"/>
    </row>
    <row r="44" spans="1:18" s="58" customFormat="1" ht="18.899999999999999" customHeight="1">
      <c r="A44" s="131">
        <f>'Liste Nominative'!A47</f>
        <v>0</v>
      </c>
      <c r="B44" s="56" t="str">
        <f>IF(A44&gt;0,'Liste Nominative'!B47,"")</f>
        <v/>
      </c>
      <c r="C44" s="56" t="str">
        <f>IF(A44&gt;0,'Liste Nominative'!C47,"")</f>
        <v/>
      </c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140" t="str">
        <f t="shared" si="0"/>
        <v/>
      </c>
      <c r="P44" s="138" t="str">
        <f t="shared" si="1"/>
        <v/>
      </c>
      <c r="Q44" s="132"/>
      <c r="R44" s="133"/>
    </row>
    <row r="45" spans="1:18" s="58" customFormat="1" ht="18.899999999999999" customHeight="1">
      <c r="A45" s="131">
        <f>'Liste Nominative'!A48</f>
        <v>0</v>
      </c>
      <c r="B45" s="56" t="str">
        <f>IF(A45&gt;0,'Liste Nominative'!B48,"")</f>
        <v/>
      </c>
      <c r="C45" s="56" t="str">
        <f>IF(A45&gt;0,'Liste Nominative'!C48,"")</f>
        <v/>
      </c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140" t="str">
        <f t="shared" si="0"/>
        <v/>
      </c>
      <c r="P45" s="138" t="str">
        <f t="shared" si="1"/>
        <v/>
      </c>
      <c r="Q45" s="132"/>
      <c r="R45" s="133"/>
    </row>
    <row r="46" spans="1:18" s="58" customFormat="1" ht="18.899999999999999" customHeight="1">
      <c r="A46" s="131">
        <f>'Liste Nominative'!A49</f>
        <v>0</v>
      </c>
      <c r="B46" s="56" t="str">
        <f>IF(A46&gt;0,'Liste Nominative'!B49,"")</f>
        <v/>
      </c>
      <c r="C46" s="56" t="str">
        <f>IF(A46&gt;0,'Liste Nominative'!C49,"")</f>
        <v/>
      </c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140" t="str">
        <f t="shared" si="0"/>
        <v/>
      </c>
      <c r="P46" s="138" t="str">
        <f t="shared" si="1"/>
        <v/>
      </c>
      <c r="Q46" s="132"/>
      <c r="R46" s="133"/>
    </row>
    <row r="47" spans="1:18" s="58" customFormat="1" ht="18.899999999999999" customHeight="1">
      <c r="A47" s="131">
        <f>'Liste Nominative'!A50</f>
        <v>0</v>
      </c>
      <c r="B47" s="56" t="str">
        <f>IF(A47&gt;0,'Liste Nominative'!B50,"")</f>
        <v/>
      </c>
      <c r="C47" s="56" t="str">
        <f>IF(A47&gt;0,'Liste Nominative'!C50,"")</f>
        <v/>
      </c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140" t="str">
        <f t="shared" si="0"/>
        <v/>
      </c>
      <c r="P47" s="138" t="str">
        <f t="shared" si="1"/>
        <v/>
      </c>
      <c r="Q47" s="132"/>
      <c r="R47" s="133"/>
    </row>
    <row r="48" spans="1:18" s="58" customFormat="1" ht="18.899999999999999" customHeight="1">
      <c r="A48" s="131">
        <f>'Liste Nominative'!A51</f>
        <v>0</v>
      </c>
      <c r="B48" s="56" t="str">
        <f>IF(A48&gt;0,'Liste Nominative'!B51,"")</f>
        <v/>
      </c>
      <c r="C48" s="56" t="str">
        <f>IF(A48&gt;0,'Liste Nominative'!C51,"")</f>
        <v/>
      </c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140" t="str">
        <f t="shared" si="0"/>
        <v/>
      </c>
      <c r="P48" s="138" t="str">
        <f t="shared" si="1"/>
        <v/>
      </c>
      <c r="Q48" s="132"/>
      <c r="R48" s="133"/>
    </row>
    <row r="49" spans="1:18" s="58" customFormat="1" ht="18.899999999999999" customHeight="1">
      <c r="A49" s="131">
        <f>'Liste Nominative'!A52</f>
        <v>0</v>
      </c>
      <c r="B49" s="56" t="str">
        <f>IF(A49&gt;0,'Liste Nominative'!B52,"")</f>
        <v/>
      </c>
      <c r="C49" s="56" t="str">
        <f>IF(A49&gt;0,'Liste Nominative'!C52,"")</f>
        <v/>
      </c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140" t="str">
        <f t="shared" si="0"/>
        <v/>
      </c>
      <c r="P49" s="138" t="str">
        <f t="shared" si="1"/>
        <v/>
      </c>
      <c r="Q49" s="132"/>
      <c r="R49" s="133"/>
    </row>
    <row r="50" spans="1:18" s="58" customFormat="1" ht="18.899999999999999" customHeight="1">
      <c r="A50" s="131">
        <f>'Liste Nominative'!A53</f>
        <v>0</v>
      </c>
      <c r="B50" s="56" t="str">
        <f>IF(A50&gt;0,'Liste Nominative'!B53,"")</f>
        <v/>
      </c>
      <c r="C50" s="56" t="str">
        <f>IF(A50&gt;0,'Liste Nominative'!C53,"")</f>
        <v/>
      </c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140" t="str">
        <f t="shared" si="0"/>
        <v/>
      </c>
      <c r="P50" s="138" t="str">
        <f t="shared" si="1"/>
        <v/>
      </c>
      <c r="Q50" s="132"/>
      <c r="R50" s="133"/>
    </row>
    <row r="51" spans="1:18" s="58" customFormat="1" ht="18.899999999999999" customHeight="1">
      <c r="A51" s="131">
        <f>'Liste Nominative'!A54</f>
        <v>0</v>
      </c>
      <c r="B51" s="56" t="str">
        <f>IF(A51&gt;0,'Liste Nominative'!B54,"")</f>
        <v/>
      </c>
      <c r="C51" s="56" t="str">
        <f>IF(A51&gt;0,'Liste Nominative'!C54,"")</f>
        <v/>
      </c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140" t="str">
        <f t="shared" si="0"/>
        <v/>
      </c>
      <c r="P51" s="138" t="str">
        <f t="shared" si="1"/>
        <v/>
      </c>
      <c r="Q51" s="132"/>
      <c r="R51" s="133"/>
    </row>
    <row r="52" spans="1:18" s="58" customFormat="1" ht="18.899999999999999" customHeight="1">
      <c r="A52" s="131">
        <f>'Liste Nominative'!A55</f>
        <v>0</v>
      </c>
      <c r="B52" s="56" t="str">
        <f>IF(A52&gt;0,'Liste Nominative'!B55,"")</f>
        <v/>
      </c>
      <c r="C52" s="56" t="str">
        <f>IF(A52&gt;0,'Liste Nominative'!C55,"")</f>
        <v/>
      </c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140" t="str">
        <f t="shared" si="0"/>
        <v/>
      </c>
      <c r="P52" s="138" t="str">
        <f t="shared" si="1"/>
        <v/>
      </c>
      <c r="Q52" s="132"/>
      <c r="R52" s="133"/>
    </row>
    <row r="53" spans="1:18" s="58" customFormat="1" ht="18.899999999999999" customHeight="1">
      <c r="A53" s="131">
        <f>'Liste Nominative'!A56</f>
        <v>0</v>
      </c>
      <c r="B53" s="56" t="str">
        <f>IF(A53&gt;0,'Liste Nominative'!B56,"")</f>
        <v/>
      </c>
      <c r="C53" s="56" t="str">
        <f>IF(A53&gt;0,'Liste Nominative'!C56,"")</f>
        <v/>
      </c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140" t="str">
        <f t="shared" si="0"/>
        <v/>
      </c>
      <c r="P53" s="138" t="str">
        <f t="shared" si="1"/>
        <v/>
      </c>
      <c r="Q53" s="132"/>
      <c r="R53" s="133"/>
    </row>
    <row r="54" spans="1:18" s="58" customFormat="1" ht="18.899999999999999" customHeight="1">
      <c r="A54" s="131">
        <f>'Liste Nominative'!A57</f>
        <v>0</v>
      </c>
      <c r="B54" s="56" t="str">
        <f>IF(A54&gt;0,'Liste Nominative'!B57,"")</f>
        <v/>
      </c>
      <c r="C54" s="56" t="str">
        <f>IF(A54&gt;0,'Liste Nominative'!C57,"")</f>
        <v/>
      </c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140" t="str">
        <f t="shared" si="0"/>
        <v/>
      </c>
      <c r="P54" s="138" t="str">
        <f t="shared" si="1"/>
        <v/>
      </c>
      <c r="Q54" s="132"/>
      <c r="R54" s="133"/>
    </row>
    <row r="55" spans="1:18" s="58" customFormat="1" ht="18.899999999999999" customHeight="1">
      <c r="A55" s="131">
        <f>'Liste Nominative'!A58</f>
        <v>0</v>
      </c>
      <c r="B55" s="56" t="str">
        <f>IF(A55&gt;0,'Liste Nominative'!B58,"")</f>
        <v/>
      </c>
      <c r="C55" s="56" t="str">
        <f>IF(A55&gt;0,'Liste Nominative'!C58,"")</f>
        <v/>
      </c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140" t="str">
        <f t="shared" si="0"/>
        <v/>
      </c>
      <c r="P55" s="138" t="str">
        <f t="shared" si="1"/>
        <v/>
      </c>
      <c r="Q55" s="132"/>
      <c r="R55" s="133"/>
    </row>
    <row r="56" spans="1:18" s="58" customFormat="1" ht="18.899999999999999" customHeight="1">
      <c r="A56" s="131">
        <f>'Liste Nominative'!A59</f>
        <v>0</v>
      </c>
      <c r="B56" s="56" t="str">
        <f>IF(A56&gt;0,'Liste Nominative'!B59,"")</f>
        <v/>
      </c>
      <c r="C56" s="56" t="str">
        <f>IF(A56&gt;0,'Liste Nominative'!C59,"")</f>
        <v/>
      </c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140" t="str">
        <f t="shared" si="0"/>
        <v/>
      </c>
      <c r="P56" s="138" t="str">
        <f t="shared" si="1"/>
        <v/>
      </c>
      <c r="Q56" s="132"/>
      <c r="R56" s="133"/>
    </row>
    <row r="57" spans="1:18" s="58" customFormat="1" ht="18.899999999999999" customHeight="1">
      <c r="A57" s="131">
        <f>'Liste Nominative'!A60</f>
        <v>0</v>
      </c>
      <c r="B57" s="56" t="str">
        <f>IF(A57&gt;0,'Liste Nominative'!B60,"")</f>
        <v/>
      </c>
      <c r="C57" s="56" t="str">
        <f>IF(A57&gt;0,'Liste Nominative'!C60,"")</f>
        <v/>
      </c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140" t="str">
        <f t="shared" si="0"/>
        <v/>
      </c>
      <c r="P57" s="138" t="str">
        <f t="shared" si="1"/>
        <v/>
      </c>
      <c r="Q57" s="132"/>
      <c r="R57" s="133"/>
    </row>
    <row r="58" spans="1:18" s="58" customFormat="1" ht="18.899999999999999" customHeight="1">
      <c r="A58" s="131">
        <f>'Liste Nominative'!A61</f>
        <v>0</v>
      </c>
      <c r="B58" s="56" t="str">
        <f>IF(A58&gt;0,'Liste Nominative'!B61,"")</f>
        <v/>
      </c>
      <c r="C58" s="56" t="str">
        <f>IF(A58&gt;0,'Liste Nominative'!C61,"")</f>
        <v/>
      </c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140" t="str">
        <f t="shared" si="0"/>
        <v/>
      </c>
      <c r="P58" s="138" t="str">
        <f t="shared" si="1"/>
        <v/>
      </c>
      <c r="Q58" s="132"/>
      <c r="R58" s="133"/>
    </row>
    <row r="59" spans="1:18" s="58" customFormat="1" ht="18.899999999999999" customHeight="1">
      <c r="A59" s="131">
        <f>'Liste Nominative'!A62</f>
        <v>0</v>
      </c>
      <c r="B59" s="56" t="str">
        <f>IF(A59&gt;0,'Liste Nominative'!B62,"")</f>
        <v/>
      </c>
      <c r="C59" s="56" t="str">
        <f>IF(A59&gt;0,'Liste Nominative'!C62,"")</f>
        <v/>
      </c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140" t="str">
        <f t="shared" si="0"/>
        <v/>
      </c>
      <c r="P59" s="138" t="str">
        <f t="shared" si="1"/>
        <v/>
      </c>
      <c r="Q59" s="132"/>
      <c r="R59" s="133"/>
    </row>
    <row r="60" spans="1:18" s="58" customFormat="1" ht="18.899999999999999" customHeight="1">
      <c r="A60" s="131">
        <f>'Liste Nominative'!A63</f>
        <v>0</v>
      </c>
      <c r="B60" s="56" t="str">
        <f>IF(A60&gt;0,'Liste Nominative'!B63,"")</f>
        <v/>
      </c>
      <c r="C60" s="56" t="str">
        <f>IF(A60&gt;0,'Liste Nominative'!C63,"")</f>
        <v/>
      </c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140" t="str">
        <f t="shared" si="0"/>
        <v/>
      </c>
      <c r="P60" s="138" t="str">
        <f t="shared" si="1"/>
        <v/>
      </c>
      <c r="Q60" s="132"/>
      <c r="R60" s="133"/>
    </row>
    <row r="61" spans="1:18" s="58" customFormat="1" ht="18.899999999999999" customHeight="1">
      <c r="A61" s="131">
        <f>'Liste Nominative'!A64</f>
        <v>0</v>
      </c>
      <c r="B61" s="56" t="str">
        <f>IF(A61&gt;0,'Liste Nominative'!B64,"")</f>
        <v/>
      </c>
      <c r="C61" s="56" t="str">
        <f>IF(A61&gt;0,'Liste Nominative'!C64,"")</f>
        <v/>
      </c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140" t="str">
        <f t="shared" si="0"/>
        <v/>
      </c>
      <c r="P61" s="138" t="str">
        <f t="shared" si="1"/>
        <v/>
      </c>
      <c r="Q61" s="132"/>
      <c r="R61" s="133"/>
    </row>
    <row r="62" spans="1:18" s="58" customFormat="1" ht="18.899999999999999" customHeight="1">
      <c r="A62" s="131">
        <f>'Liste Nominative'!A65</f>
        <v>0</v>
      </c>
      <c r="B62" s="56" t="str">
        <f>IF(A62&gt;0,'Liste Nominative'!B65,"")</f>
        <v/>
      </c>
      <c r="C62" s="56" t="str">
        <f>IF(A62&gt;0,'Liste Nominative'!C65,"")</f>
        <v/>
      </c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140" t="str">
        <f t="shared" si="0"/>
        <v/>
      </c>
      <c r="P62" s="138" t="str">
        <f t="shared" si="1"/>
        <v/>
      </c>
      <c r="Q62" s="132"/>
      <c r="R62" s="133"/>
    </row>
    <row r="63" spans="1:18" s="58" customFormat="1" ht="18.899999999999999" customHeight="1">
      <c r="A63" s="131">
        <f>'Liste Nominative'!A66</f>
        <v>0</v>
      </c>
      <c r="B63" s="56" t="str">
        <f>IF(A63&gt;0,'Liste Nominative'!B66,"")</f>
        <v/>
      </c>
      <c r="C63" s="56" t="str">
        <f>IF(A63&gt;0,'Liste Nominative'!C66,"")</f>
        <v/>
      </c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140" t="str">
        <f t="shared" si="0"/>
        <v/>
      </c>
      <c r="P63" s="138" t="str">
        <f t="shared" si="1"/>
        <v/>
      </c>
      <c r="Q63" s="132"/>
      <c r="R63" s="133"/>
    </row>
    <row r="64" spans="1:18" s="58" customFormat="1" ht="18.899999999999999" customHeight="1">
      <c r="A64" s="131">
        <f>'Liste Nominative'!A67</f>
        <v>0</v>
      </c>
      <c r="B64" s="56" t="str">
        <f>IF(A64&gt;0,'Liste Nominative'!B67,"")</f>
        <v/>
      </c>
      <c r="C64" s="56" t="str">
        <f>IF(A64&gt;0,'Liste Nominative'!C67,"")</f>
        <v/>
      </c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140" t="str">
        <f t="shared" si="0"/>
        <v/>
      </c>
      <c r="P64" s="138" t="str">
        <f t="shared" si="1"/>
        <v/>
      </c>
      <c r="Q64" s="132"/>
      <c r="R64" s="133"/>
    </row>
    <row r="65" spans="1:18" s="58" customFormat="1" ht="18.899999999999999" customHeight="1">
      <c r="A65" s="131">
        <f>'Liste Nominative'!A68</f>
        <v>0</v>
      </c>
      <c r="B65" s="56" t="str">
        <f>IF(A65&gt;0,'Liste Nominative'!B68,"")</f>
        <v/>
      </c>
      <c r="C65" s="56" t="str">
        <f>IF(A65&gt;0,'Liste Nominative'!C68,"")</f>
        <v/>
      </c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140" t="str">
        <f t="shared" si="0"/>
        <v/>
      </c>
      <c r="P65" s="138" t="str">
        <f t="shared" si="1"/>
        <v/>
      </c>
      <c r="Q65" s="132"/>
      <c r="R65" s="133"/>
    </row>
    <row r="66" spans="1:18" s="58" customFormat="1" ht="18.899999999999999" customHeight="1">
      <c r="A66" s="131">
        <f>'Liste Nominative'!A69</f>
        <v>0</v>
      </c>
      <c r="B66" s="56" t="str">
        <f>IF(A66&gt;0,'Liste Nominative'!B69,"")</f>
        <v/>
      </c>
      <c r="C66" s="56" t="str">
        <f>IF(A66&gt;0,'Liste Nominative'!C69,"")</f>
        <v/>
      </c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140" t="str">
        <f t="shared" si="0"/>
        <v/>
      </c>
      <c r="P66" s="138" t="str">
        <f t="shared" si="1"/>
        <v/>
      </c>
      <c r="Q66" s="132"/>
      <c r="R66" s="133"/>
    </row>
    <row r="67" spans="1:18" s="58" customFormat="1" ht="18.899999999999999" customHeight="1">
      <c r="A67" s="131">
        <f>'Liste Nominative'!A70</f>
        <v>0</v>
      </c>
      <c r="B67" s="56" t="str">
        <f>IF(A67&gt;0,'Liste Nominative'!B70,"")</f>
        <v/>
      </c>
      <c r="C67" s="56" t="str">
        <f>IF(A67&gt;0,'Liste Nominative'!C70,"")</f>
        <v/>
      </c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140" t="str">
        <f t="shared" si="0"/>
        <v/>
      </c>
      <c r="P67" s="138" t="str">
        <f t="shared" si="1"/>
        <v/>
      </c>
      <c r="Q67" s="132"/>
      <c r="R67" s="133"/>
    </row>
    <row r="68" spans="1:18" s="58" customFormat="1" ht="18.899999999999999" customHeight="1">
      <c r="A68" s="131">
        <f>'Liste Nominative'!A71</f>
        <v>0</v>
      </c>
      <c r="B68" s="56" t="str">
        <f>IF(A68&gt;0,'Liste Nominative'!B71,"")</f>
        <v/>
      </c>
      <c r="C68" s="56" t="str">
        <f>IF(A68&gt;0,'Liste Nominative'!C71,"")</f>
        <v/>
      </c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140" t="str">
        <f t="shared" si="0"/>
        <v/>
      </c>
      <c r="P68" s="138" t="str">
        <f t="shared" si="1"/>
        <v/>
      </c>
      <c r="Q68" s="132"/>
      <c r="R68" s="133"/>
    </row>
    <row r="69" spans="1:18" s="58" customFormat="1" ht="18.899999999999999" customHeight="1">
      <c r="A69" s="131">
        <f>'Liste Nominative'!A72</f>
        <v>0</v>
      </c>
      <c r="B69" s="56" t="str">
        <f>IF(A69&gt;0,'Liste Nominative'!B72,"")</f>
        <v/>
      </c>
      <c r="C69" s="56" t="str">
        <f>IF(A69&gt;0,'Liste Nominative'!C72,"")</f>
        <v/>
      </c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140" t="str">
        <f t="shared" si="0"/>
        <v/>
      </c>
      <c r="P69" s="138" t="str">
        <f t="shared" si="1"/>
        <v/>
      </c>
      <c r="Q69" s="132"/>
      <c r="R69" s="133"/>
    </row>
    <row r="70" spans="1:18" s="58" customFormat="1" ht="18.899999999999999" customHeight="1">
      <c r="A70" s="131">
        <f>'Liste Nominative'!A73</f>
        <v>0</v>
      </c>
      <c r="B70" s="56" t="str">
        <f>IF(A70&gt;0,'Liste Nominative'!B73,"")</f>
        <v/>
      </c>
      <c r="C70" s="56" t="str">
        <f>IF(A70&gt;0,'Liste Nominative'!C73,"")</f>
        <v/>
      </c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140" t="str">
        <f t="shared" si="0"/>
        <v/>
      </c>
      <c r="P70" s="138" t="str">
        <f t="shared" si="1"/>
        <v/>
      </c>
      <c r="Q70" s="132"/>
      <c r="R70" s="133"/>
    </row>
    <row r="71" spans="1:18" s="58" customFormat="1" ht="18.899999999999999" customHeight="1">
      <c r="A71" s="131">
        <f>'Liste Nominative'!A74</f>
        <v>0</v>
      </c>
      <c r="B71" s="56" t="str">
        <f>IF(A71&gt;0,'Liste Nominative'!B74,"")</f>
        <v/>
      </c>
      <c r="C71" s="56" t="str">
        <f>IF(A71&gt;0,'Liste Nominative'!C74,"")</f>
        <v/>
      </c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140" t="str">
        <f t="shared" si="0"/>
        <v/>
      </c>
      <c r="P71" s="138" t="str">
        <f t="shared" si="1"/>
        <v/>
      </c>
      <c r="Q71" s="132"/>
      <c r="R71" s="133"/>
    </row>
    <row r="72" spans="1:18" s="58" customFormat="1" ht="18.899999999999999" customHeight="1">
      <c r="A72" s="131">
        <f>'Liste Nominative'!A75</f>
        <v>0</v>
      </c>
      <c r="B72" s="56" t="str">
        <f>IF(A72&gt;0,'Liste Nominative'!B75,"")</f>
        <v/>
      </c>
      <c r="C72" s="56" t="str">
        <f>IF(A72&gt;0,'Liste Nominative'!C75,"")</f>
        <v/>
      </c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140" t="str">
        <f t="shared" si="0"/>
        <v/>
      </c>
      <c r="P72" s="138" t="str">
        <f t="shared" si="1"/>
        <v/>
      </c>
      <c r="Q72" s="132"/>
      <c r="R72" s="133"/>
    </row>
    <row r="73" spans="1:18" s="58" customFormat="1" ht="18.899999999999999" customHeight="1">
      <c r="A73" s="131">
        <f>'Liste Nominative'!A76</f>
        <v>0</v>
      </c>
      <c r="B73" s="56" t="str">
        <f>IF(A73&gt;0,'Liste Nominative'!B76,"")</f>
        <v/>
      </c>
      <c r="C73" s="56" t="str">
        <f>IF(A73&gt;0,'Liste Nominative'!C76,"")</f>
        <v/>
      </c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140" t="str">
        <f t="shared" si="0"/>
        <v/>
      </c>
      <c r="P73" s="138" t="str">
        <f t="shared" si="1"/>
        <v/>
      </c>
      <c r="Q73" s="132"/>
      <c r="R73" s="133"/>
    </row>
    <row r="74" spans="1:18" s="58" customFormat="1" ht="18.899999999999999" customHeight="1">
      <c r="A74" s="131">
        <f>'Liste Nominative'!A77</f>
        <v>0</v>
      </c>
      <c r="B74" s="56" t="str">
        <f>IF(A74&gt;0,'Liste Nominative'!B77,"")</f>
        <v/>
      </c>
      <c r="C74" s="56" t="str">
        <f>IF(A74&gt;0,'Liste Nominative'!C77,"")</f>
        <v/>
      </c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140" t="str">
        <f t="shared" si="0"/>
        <v/>
      </c>
      <c r="P74" s="138" t="str">
        <f t="shared" si="1"/>
        <v/>
      </c>
      <c r="Q74" s="132"/>
      <c r="R74" s="133"/>
    </row>
    <row r="75" spans="1:18" s="58" customFormat="1" ht="18.899999999999999" customHeight="1">
      <c r="A75" s="131">
        <f>'Liste Nominative'!A78</f>
        <v>0</v>
      </c>
      <c r="B75" s="56" t="str">
        <f>IF(A75&gt;0,'Liste Nominative'!B78,"")</f>
        <v/>
      </c>
      <c r="C75" s="56" t="str">
        <f>IF(A75&gt;0,'Liste Nominative'!C78,"")</f>
        <v/>
      </c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140" t="str">
        <f t="shared" si="0"/>
        <v/>
      </c>
      <c r="P75" s="138" t="str">
        <f t="shared" si="1"/>
        <v/>
      </c>
      <c r="Q75" s="132"/>
      <c r="R75" s="133"/>
    </row>
    <row r="76" spans="1:18" s="58" customFormat="1" ht="18.899999999999999" customHeight="1">
      <c r="A76" s="131">
        <f>'Liste Nominative'!A79</f>
        <v>0</v>
      </c>
      <c r="B76" s="56" t="str">
        <f>IF(A76&gt;0,'Liste Nominative'!B79,"")</f>
        <v/>
      </c>
      <c r="C76" s="56" t="str">
        <f>IF(A76&gt;0,'Liste Nominative'!C79,"")</f>
        <v/>
      </c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140" t="str">
        <f t="shared" si="0"/>
        <v/>
      </c>
      <c r="P76" s="138" t="str">
        <f t="shared" si="1"/>
        <v/>
      </c>
      <c r="Q76" s="132"/>
      <c r="R76" s="133"/>
    </row>
    <row r="77" spans="1:18" s="58" customFormat="1" ht="18.899999999999999" customHeight="1">
      <c r="A77" s="131">
        <f>'Liste Nominative'!A80</f>
        <v>0</v>
      </c>
      <c r="B77" s="56" t="str">
        <f>IF(A77&gt;0,'Liste Nominative'!B80,"")</f>
        <v/>
      </c>
      <c r="C77" s="56" t="str">
        <f>IF(A77&gt;0,'Liste Nominative'!C80,"")</f>
        <v/>
      </c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140" t="str">
        <f t="shared" ref="O77:O140" si="2">IF(A77&gt;0,SUM(D77:N77),"")</f>
        <v/>
      </c>
      <c r="P77" s="138" t="str">
        <f t="shared" ref="P77:P140" si="3">MoySansZéros("3°")</f>
        <v/>
      </c>
      <c r="Q77" s="132"/>
      <c r="R77" s="133"/>
    </row>
    <row r="78" spans="1:18" s="58" customFormat="1" ht="18.899999999999999" customHeight="1">
      <c r="A78" s="131">
        <f>'Liste Nominative'!A81</f>
        <v>0</v>
      </c>
      <c r="B78" s="56" t="str">
        <f>IF(A78&gt;0,'Liste Nominative'!B81,"")</f>
        <v/>
      </c>
      <c r="C78" s="56" t="str">
        <f>IF(A78&gt;0,'Liste Nominative'!C81,"")</f>
        <v/>
      </c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140" t="str">
        <f t="shared" si="2"/>
        <v/>
      </c>
      <c r="P78" s="138" t="str">
        <f t="shared" si="3"/>
        <v/>
      </c>
      <c r="Q78" s="132"/>
      <c r="R78" s="133"/>
    </row>
    <row r="79" spans="1:18" s="58" customFormat="1" ht="18.899999999999999" customHeight="1">
      <c r="A79" s="131">
        <f>'Liste Nominative'!A82</f>
        <v>0</v>
      </c>
      <c r="B79" s="56" t="str">
        <f>IF(A79&gt;0,'Liste Nominative'!B82,"")</f>
        <v/>
      </c>
      <c r="C79" s="56" t="str">
        <f>IF(A79&gt;0,'Liste Nominative'!C82,"")</f>
        <v/>
      </c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140" t="str">
        <f t="shared" si="2"/>
        <v/>
      </c>
      <c r="P79" s="138" t="str">
        <f t="shared" si="3"/>
        <v/>
      </c>
      <c r="Q79" s="132"/>
      <c r="R79" s="133"/>
    </row>
    <row r="80" spans="1:18" s="58" customFormat="1" ht="18.899999999999999" customHeight="1">
      <c r="A80" s="131">
        <f>'Liste Nominative'!A83</f>
        <v>0</v>
      </c>
      <c r="B80" s="56" t="str">
        <f>IF(A80&gt;0,'Liste Nominative'!B83,"")</f>
        <v/>
      </c>
      <c r="C80" s="56" t="str">
        <f>IF(A80&gt;0,'Liste Nominative'!C83,"")</f>
        <v/>
      </c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140" t="str">
        <f t="shared" si="2"/>
        <v/>
      </c>
      <c r="P80" s="138" t="str">
        <f t="shared" si="3"/>
        <v/>
      </c>
      <c r="Q80" s="132"/>
      <c r="R80" s="133"/>
    </row>
    <row r="81" spans="1:18" s="58" customFormat="1" ht="18.899999999999999" customHeight="1">
      <c r="A81" s="131">
        <f>'Liste Nominative'!A84</f>
        <v>0</v>
      </c>
      <c r="B81" s="56" t="str">
        <f>IF(A81&gt;0,'Liste Nominative'!B84,"")</f>
        <v/>
      </c>
      <c r="C81" s="56" t="str">
        <f>IF(A81&gt;0,'Liste Nominative'!C84,"")</f>
        <v/>
      </c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140" t="str">
        <f t="shared" si="2"/>
        <v/>
      </c>
      <c r="P81" s="138" t="str">
        <f t="shared" si="3"/>
        <v/>
      </c>
      <c r="Q81" s="132"/>
      <c r="R81" s="133"/>
    </row>
    <row r="82" spans="1:18" s="58" customFormat="1" ht="18.899999999999999" customHeight="1">
      <c r="A82" s="131">
        <f>'Liste Nominative'!A85</f>
        <v>0</v>
      </c>
      <c r="B82" s="56" t="str">
        <f>IF(A82&gt;0,'Liste Nominative'!B85,"")</f>
        <v/>
      </c>
      <c r="C82" s="56" t="str">
        <f>IF(A82&gt;0,'Liste Nominative'!C85,"")</f>
        <v/>
      </c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140" t="str">
        <f t="shared" si="2"/>
        <v/>
      </c>
      <c r="P82" s="138" t="str">
        <f t="shared" si="3"/>
        <v/>
      </c>
      <c r="Q82" s="132"/>
      <c r="R82" s="133"/>
    </row>
    <row r="83" spans="1:18" s="58" customFormat="1" ht="18.899999999999999" customHeight="1">
      <c r="A83" s="131">
        <f>'Liste Nominative'!A86</f>
        <v>0</v>
      </c>
      <c r="B83" s="56" t="str">
        <f>IF(A83&gt;0,'Liste Nominative'!B86,"")</f>
        <v/>
      </c>
      <c r="C83" s="56" t="str">
        <f>IF(A83&gt;0,'Liste Nominative'!C86,"")</f>
        <v/>
      </c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140" t="str">
        <f t="shared" si="2"/>
        <v/>
      </c>
      <c r="P83" s="138" t="str">
        <f t="shared" si="3"/>
        <v/>
      </c>
      <c r="Q83" s="132"/>
      <c r="R83" s="133"/>
    </row>
    <row r="84" spans="1:18" s="58" customFormat="1" ht="18.899999999999999" customHeight="1">
      <c r="A84" s="131">
        <f>'Liste Nominative'!A87</f>
        <v>0</v>
      </c>
      <c r="B84" s="56" t="str">
        <f>IF(A84&gt;0,'Liste Nominative'!B87,"")</f>
        <v/>
      </c>
      <c r="C84" s="56" t="str">
        <f>IF(A84&gt;0,'Liste Nominative'!C87,"")</f>
        <v/>
      </c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140" t="str">
        <f t="shared" si="2"/>
        <v/>
      </c>
      <c r="P84" s="138" t="str">
        <f t="shared" si="3"/>
        <v/>
      </c>
      <c r="Q84" s="132"/>
      <c r="R84" s="133"/>
    </row>
    <row r="85" spans="1:18" s="58" customFormat="1" ht="18.899999999999999" customHeight="1">
      <c r="A85" s="131">
        <f>'Liste Nominative'!A88</f>
        <v>0</v>
      </c>
      <c r="B85" s="56" t="str">
        <f>IF(A85&gt;0,'Liste Nominative'!B88,"")</f>
        <v/>
      </c>
      <c r="C85" s="56" t="str">
        <f>IF(A85&gt;0,'Liste Nominative'!C88,"")</f>
        <v/>
      </c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140" t="str">
        <f t="shared" si="2"/>
        <v/>
      </c>
      <c r="P85" s="138" t="str">
        <f t="shared" si="3"/>
        <v/>
      </c>
      <c r="Q85" s="132"/>
      <c r="R85" s="133"/>
    </row>
    <row r="86" spans="1:18" s="58" customFormat="1" ht="18.899999999999999" customHeight="1">
      <c r="A86" s="131">
        <f>'Liste Nominative'!A89</f>
        <v>0</v>
      </c>
      <c r="B86" s="56" t="str">
        <f>IF(A86&gt;0,'Liste Nominative'!B89,"")</f>
        <v/>
      </c>
      <c r="C86" s="56" t="str">
        <f>IF(A86&gt;0,'Liste Nominative'!C89,"")</f>
        <v/>
      </c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140" t="str">
        <f t="shared" si="2"/>
        <v/>
      </c>
      <c r="P86" s="138" t="str">
        <f t="shared" si="3"/>
        <v/>
      </c>
      <c r="Q86" s="132"/>
      <c r="R86" s="133"/>
    </row>
    <row r="87" spans="1:18" s="58" customFormat="1" ht="18.899999999999999" customHeight="1">
      <c r="A87" s="131">
        <f>'Liste Nominative'!A90</f>
        <v>0</v>
      </c>
      <c r="B87" s="56" t="str">
        <f>IF(A87&gt;0,'Liste Nominative'!B90,"")</f>
        <v/>
      </c>
      <c r="C87" s="56" t="str">
        <f>IF(A87&gt;0,'Liste Nominative'!C90,"")</f>
        <v/>
      </c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140" t="str">
        <f t="shared" si="2"/>
        <v/>
      </c>
      <c r="P87" s="138" t="str">
        <f t="shared" si="3"/>
        <v/>
      </c>
      <c r="Q87" s="132"/>
      <c r="R87" s="133"/>
    </row>
    <row r="88" spans="1:18" s="58" customFormat="1" ht="18.899999999999999" customHeight="1">
      <c r="A88" s="131">
        <f>'Liste Nominative'!A91</f>
        <v>0</v>
      </c>
      <c r="B88" s="56" t="str">
        <f>IF(A88&gt;0,'Liste Nominative'!B91,"")</f>
        <v/>
      </c>
      <c r="C88" s="56" t="str">
        <f>IF(A88&gt;0,'Liste Nominative'!C91,"")</f>
        <v/>
      </c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140" t="str">
        <f t="shared" si="2"/>
        <v/>
      </c>
      <c r="P88" s="138" t="str">
        <f t="shared" si="3"/>
        <v/>
      </c>
      <c r="Q88" s="132"/>
      <c r="R88" s="133"/>
    </row>
    <row r="89" spans="1:18" s="58" customFormat="1" ht="18.899999999999999" customHeight="1">
      <c r="A89" s="131">
        <f>'Liste Nominative'!A92</f>
        <v>0</v>
      </c>
      <c r="B89" s="56" t="str">
        <f>IF(A89&gt;0,'Liste Nominative'!B92,"")</f>
        <v/>
      </c>
      <c r="C89" s="56" t="str">
        <f>IF(A89&gt;0,'Liste Nominative'!C92,"")</f>
        <v/>
      </c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140" t="str">
        <f t="shared" si="2"/>
        <v/>
      </c>
      <c r="P89" s="138" t="str">
        <f t="shared" si="3"/>
        <v/>
      </c>
      <c r="Q89" s="132"/>
      <c r="R89" s="133"/>
    </row>
    <row r="90" spans="1:18" s="58" customFormat="1" ht="18.899999999999999" customHeight="1">
      <c r="A90" s="131">
        <f>'Liste Nominative'!A93</f>
        <v>0</v>
      </c>
      <c r="B90" s="56" t="str">
        <f>IF(A90&gt;0,'Liste Nominative'!B93,"")</f>
        <v/>
      </c>
      <c r="C90" s="56" t="str">
        <f>IF(A90&gt;0,'Liste Nominative'!C93,"")</f>
        <v/>
      </c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140" t="str">
        <f t="shared" si="2"/>
        <v/>
      </c>
      <c r="P90" s="138" t="str">
        <f t="shared" si="3"/>
        <v/>
      </c>
      <c r="Q90" s="132"/>
      <c r="R90" s="133"/>
    </row>
    <row r="91" spans="1:18" s="58" customFormat="1" ht="18.899999999999999" customHeight="1">
      <c r="A91" s="131">
        <f>'Liste Nominative'!A94</f>
        <v>0</v>
      </c>
      <c r="B91" s="56" t="str">
        <f>IF(A91&gt;0,'Liste Nominative'!B94,"")</f>
        <v/>
      </c>
      <c r="C91" s="56" t="str">
        <f>IF(A91&gt;0,'Liste Nominative'!C94,"")</f>
        <v/>
      </c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140" t="str">
        <f t="shared" si="2"/>
        <v/>
      </c>
      <c r="P91" s="138" t="str">
        <f t="shared" si="3"/>
        <v/>
      </c>
      <c r="Q91" s="132"/>
      <c r="R91" s="133"/>
    </row>
    <row r="92" spans="1:18" s="58" customFormat="1" ht="18.899999999999999" customHeight="1">
      <c r="A92" s="131">
        <f>'Liste Nominative'!A95</f>
        <v>0</v>
      </c>
      <c r="B92" s="56" t="str">
        <f>IF(A92&gt;0,'Liste Nominative'!B95,"")</f>
        <v/>
      </c>
      <c r="C92" s="56" t="str">
        <f>IF(A92&gt;0,'Liste Nominative'!C95,"")</f>
        <v/>
      </c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140" t="str">
        <f t="shared" si="2"/>
        <v/>
      </c>
      <c r="P92" s="138" t="str">
        <f t="shared" si="3"/>
        <v/>
      </c>
      <c r="Q92" s="132"/>
      <c r="R92" s="133"/>
    </row>
    <row r="93" spans="1:18" s="58" customFormat="1" ht="18.899999999999999" customHeight="1">
      <c r="A93" s="131">
        <f>'Liste Nominative'!A96</f>
        <v>0</v>
      </c>
      <c r="B93" s="56" t="str">
        <f>IF(A93&gt;0,'Liste Nominative'!B96,"")</f>
        <v/>
      </c>
      <c r="C93" s="56" t="str">
        <f>IF(A93&gt;0,'Liste Nominative'!C96,"")</f>
        <v/>
      </c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140" t="str">
        <f t="shared" si="2"/>
        <v/>
      </c>
      <c r="P93" s="138" t="str">
        <f t="shared" si="3"/>
        <v/>
      </c>
      <c r="Q93" s="132"/>
      <c r="R93" s="133"/>
    </row>
    <row r="94" spans="1:18" s="58" customFormat="1" ht="18.899999999999999" customHeight="1">
      <c r="A94" s="131">
        <f>'Liste Nominative'!A97</f>
        <v>0</v>
      </c>
      <c r="B94" s="56" t="str">
        <f>IF(A94&gt;0,'Liste Nominative'!B97,"")</f>
        <v/>
      </c>
      <c r="C94" s="56" t="str">
        <f>IF(A94&gt;0,'Liste Nominative'!C97,"")</f>
        <v/>
      </c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140" t="str">
        <f t="shared" si="2"/>
        <v/>
      </c>
      <c r="P94" s="138" t="str">
        <f t="shared" si="3"/>
        <v/>
      </c>
      <c r="Q94" s="132"/>
      <c r="R94" s="133"/>
    </row>
    <row r="95" spans="1:18" s="58" customFormat="1" ht="18.899999999999999" customHeight="1">
      <c r="A95" s="131">
        <f>'Liste Nominative'!A98</f>
        <v>0</v>
      </c>
      <c r="B95" s="56" t="str">
        <f>IF(A95&gt;0,'Liste Nominative'!B98,"")</f>
        <v/>
      </c>
      <c r="C95" s="56" t="str">
        <f>IF(A95&gt;0,'Liste Nominative'!C98,"")</f>
        <v/>
      </c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140" t="str">
        <f t="shared" si="2"/>
        <v/>
      </c>
      <c r="P95" s="138" t="str">
        <f t="shared" si="3"/>
        <v/>
      </c>
      <c r="Q95" s="132"/>
      <c r="R95" s="133"/>
    </row>
    <row r="96" spans="1:18" s="58" customFormat="1" ht="18.899999999999999" customHeight="1">
      <c r="A96" s="131">
        <f>'Liste Nominative'!A99</f>
        <v>0</v>
      </c>
      <c r="B96" s="56" t="str">
        <f>IF(A96&gt;0,'Liste Nominative'!B99,"")</f>
        <v/>
      </c>
      <c r="C96" s="56" t="str">
        <f>IF(A96&gt;0,'Liste Nominative'!C99,"")</f>
        <v/>
      </c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140" t="str">
        <f t="shared" si="2"/>
        <v/>
      </c>
      <c r="P96" s="138" t="str">
        <f t="shared" si="3"/>
        <v/>
      </c>
      <c r="Q96" s="132"/>
      <c r="R96" s="133"/>
    </row>
    <row r="97" spans="1:18" s="58" customFormat="1" ht="18.899999999999999" customHeight="1">
      <c r="A97" s="131">
        <f>'Liste Nominative'!A100</f>
        <v>0</v>
      </c>
      <c r="B97" s="56" t="str">
        <f>IF(A97&gt;0,'Liste Nominative'!B100,"")</f>
        <v/>
      </c>
      <c r="C97" s="56" t="str">
        <f>IF(A97&gt;0,'Liste Nominative'!C100,"")</f>
        <v/>
      </c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140" t="str">
        <f t="shared" si="2"/>
        <v/>
      </c>
      <c r="P97" s="138" t="str">
        <f t="shared" si="3"/>
        <v/>
      </c>
      <c r="Q97" s="132"/>
      <c r="R97" s="133"/>
    </row>
    <row r="98" spans="1:18" s="58" customFormat="1" ht="18.899999999999999" customHeight="1">
      <c r="A98" s="131">
        <f>'Liste Nominative'!A101</f>
        <v>0</v>
      </c>
      <c r="B98" s="56" t="str">
        <f>IF(A98&gt;0,'Liste Nominative'!B101,"")</f>
        <v/>
      </c>
      <c r="C98" s="56" t="str">
        <f>IF(A98&gt;0,'Liste Nominative'!C101,"")</f>
        <v/>
      </c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140" t="str">
        <f t="shared" si="2"/>
        <v/>
      </c>
      <c r="P98" s="138" t="str">
        <f t="shared" si="3"/>
        <v/>
      </c>
      <c r="Q98" s="132"/>
      <c r="R98" s="133"/>
    </row>
    <row r="99" spans="1:18" s="58" customFormat="1" ht="18.899999999999999" customHeight="1">
      <c r="A99" s="131">
        <f>'Liste Nominative'!A102</f>
        <v>0</v>
      </c>
      <c r="B99" s="56" t="str">
        <f>IF(A99&gt;0,'Liste Nominative'!B102,"")</f>
        <v/>
      </c>
      <c r="C99" s="56" t="str">
        <f>IF(A99&gt;0,'Liste Nominative'!C102,"")</f>
        <v/>
      </c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140" t="str">
        <f t="shared" si="2"/>
        <v/>
      </c>
      <c r="P99" s="138" t="str">
        <f t="shared" si="3"/>
        <v/>
      </c>
      <c r="Q99" s="132"/>
      <c r="R99" s="133"/>
    </row>
    <row r="100" spans="1:18" s="58" customFormat="1" ht="18.899999999999999" customHeight="1">
      <c r="A100" s="131">
        <f>'Liste Nominative'!A103</f>
        <v>0</v>
      </c>
      <c r="B100" s="56" t="str">
        <f>IF(A100&gt;0,'Liste Nominative'!B103,"")</f>
        <v/>
      </c>
      <c r="C100" s="56" t="str">
        <f>IF(A100&gt;0,'Liste Nominative'!C103,"")</f>
        <v/>
      </c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140" t="str">
        <f t="shared" si="2"/>
        <v/>
      </c>
      <c r="P100" s="138" t="str">
        <f t="shared" si="3"/>
        <v/>
      </c>
      <c r="Q100" s="132"/>
      <c r="R100" s="133"/>
    </row>
    <row r="101" spans="1:18" s="58" customFormat="1" ht="18.899999999999999" customHeight="1">
      <c r="A101" s="131">
        <f>'Liste Nominative'!A104</f>
        <v>0</v>
      </c>
      <c r="B101" s="56" t="str">
        <f>IF(A101&gt;0,'Liste Nominative'!B104,"")</f>
        <v/>
      </c>
      <c r="C101" s="56" t="str">
        <f>IF(A101&gt;0,'Liste Nominative'!C104,"")</f>
        <v/>
      </c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140" t="str">
        <f t="shared" si="2"/>
        <v/>
      </c>
      <c r="P101" s="138" t="str">
        <f t="shared" si="3"/>
        <v/>
      </c>
      <c r="Q101" s="132"/>
      <c r="R101" s="133"/>
    </row>
    <row r="102" spans="1:18" s="58" customFormat="1" ht="18.899999999999999" customHeight="1">
      <c r="A102" s="131">
        <f>'Liste Nominative'!A105</f>
        <v>0</v>
      </c>
      <c r="B102" s="56" t="str">
        <f>IF(A102&gt;0,'Liste Nominative'!B105,"")</f>
        <v/>
      </c>
      <c r="C102" s="56" t="str">
        <f>IF(A102&gt;0,'Liste Nominative'!C105,"")</f>
        <v/>
      </c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140" t="str">
        <f t="shared" si="2"/>
        <v/>
      </c>
      <c r="P102" s="138" t="str">
        <f t="shared" si="3"/>
        <v/>
      </c>
      <c r="Q102" s="132"/>
      <c r="R102" s="133"/>
    </row>
    <row r="103" spans="1:18" s="58" customFormat="1" ht="18.899999999999999" customHeight="1">
      <c r="A103" s="131">
        <f>'Liste Nominative'!A106</f>
        <v>0</v>
      </c>
      <c r="B103" s="56" t="str">
        <f>IF(A103&gt;0,'Liste Nominative'!B106,"")</f>
        <v/>
      </c>
      <c r="C103" s="56" t="str">
        <f>IF(A103&gt;0,'Liste Nominative'!C106,"")</f>
        <v/>
      </c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140" t="str">
        <f t="shared" si="2"/>
        <v/>
      </c>
      <c r="P103" s="138" t="str">
        <f t="shared" si="3"/>
        <v/>
      </c>
      <c r="Q103" s="132"/>
      <c r="R103" s="133"/>
    </row>
    <row r="104" spans="1:18" s="58" customFormat="1" ht="18.899999999999999" customHeight="1">
      <c r="A104" s="131">
        <f>'Liste Nominative'!A107</f>
        <v>0</v>
      </c>
      <c r="B104" s="56" t="str">
        <f>IF(A104&gt;0,'Liste Nominative'!B107,"")</f>
        <v/>
      </c>
      <c r="C104" s="56" t="str">
        <f>IF(A104&gt;0,'Liste Nominative'!C107,"")</f>
        <v/>
      </c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140" t="str">
        <f t="shared" si="2"/>
        <v/>
      </c>
      <c r="P104" s="138" t="str">
        <f t="shared" si="3"/>
        <v/>
      </c>
      <c r="Q104" s="132"/>
      <c r="R104" s="133"/>
    </row>
    <row r="105" spans="1:18" s="58" customFormat="1" ht="18.899999999999999" customHeight="1">
      <c r="A105" s="131">
        <f>'Liste Nominative'!A108</f>
        <v>0</v>
      </c>
      <c r="B105" s="56" t="str">
        <f>IF(A105&gt;0,'Liste Nominative'!B108,"")</f>
        <v/>
      </c>
      <c r="C105" s="56" t="str">
        <f>IF(A105&gt;0,'Liste Nominative'!C108,"")</f>
        <v/>
      </c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140" t="str">
        <f t="shared" si="2"/>
        <v/>
      </c>
      <c r="P105" s="138" t="str">
        <f t="shared" si="3"/>
        <v/>
      </c>
      <c r="Q105" s="132"/>
      <c r="R105" s="133"/>
    </row>
    <row r="106" spans="1:18" s="58" customFormat="1" ht="18.899999999999999" customHeight="1">
      <c r="A106" s="131">
        <f>'Liste Nominative'!A109</f>
        <v>0</v>
      </c>
      <c r="B106" s="56" t="str">
        <f>IF(A106&gt;0,'Liste Nominative'!B109,"")</f>
        <v/>
      </c>
      <c r="C106" s="56" t="str">
        <f>IF(A106&gt;0,'Liste Nominative'!C109,"")</f>
        <v/>
      </c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140" t="str">
        <f t="shared" si="2"/>
        <v/>
      </c>
      <c r="P106" s="138" t="str">
        <f t="shared" si="3"/>
        <v/>
      </c>
      <c r="Q106" s="132"/>
      <c r="R106" s="133"/>
    </row>
    <row r="107" spans="1:18" s="58" customFormat="1" ht="18.899999999999999" customHeight="1">
      <c r="A107" s="131">
        <f>'Liste Nominative'!A110</f>
        <v>0</v>
      </c>
      <c r="B107" s="56" t="str">
        <f>IF(A107&gt;0,'Liste Nominative'!B110,"")</f>
        <v/>
      </c>
      <c r="C107" s="56" t="str">
        <f>IF(A107&gt;0,'Liste Nominative'!C110,"")</f>
        <v/>
      </c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140" t="str">
        <f t="shared" si="2"/>
        <v/>
      </c>
      <c r="P107" s="138" t="str">
        <f t="shared" si="3"/>
        <v/>
      </c>
      <c r="Q107" s="132"/>
      <c r="R107" s="133"/>
    </row>
    <row r="108" spans="1:18" s="58" customFormat="1" ht="18.899999999999999" customHeight="1">
      <c r="A108" s="131">
        <f>'Liste Nominative'!A111</f>
        <v>0</v>
      </c>
      <c r="B108" s="56" t="str">
        <f>IF(A108&gt;0,'Liste Nominative'!B111,"")</f>
        <v/>
      </c>
      <c r="C108" s="56" t="str">
        <f>IF(A108&gt;0,'Liste Nominative'!C111,"")</f>
        <v/>
      </c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140" t="str">
        <f t="shared" si="2"/>
        <v/>
      </c>
      <c r="P108" s="138" t="str">
        <f t="shared" si="3"/>
        <v/>
      </c>
      <c r="Q108" s="132"/>
      <c r="R108" s="133"/>
    </row>
    <row r="109" spans="1:18" s="58" customFormat="1" ht="18.899999999999999" customHeight="1">
      <c r="A109" s="131">
        <f>'Liste Nominative'!A112</f>
        <v>0</v>
      </c>
      <c r="B109" s="56" t="str">
        <f>IF(A109&gt;0,'Liste Nominative'!B112,"")</f>
        <v/>
      </c>
      <c r="C109" s="56" t="str">
        <f>IF(A109&gt;0,'Liste Nominative'!C112,"")</f>
        <v/>
      </c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140" t="str">
        <f t="shared" si="2"/>
        <v/>
      </c>
      <c r="P109" s="138" t="str">
        <f t="shared" si="3"/>
        <v/>
      </c>
      <c r="Q109" s="132"/>
      <c r="R109" s="133"/>
    </row>
    <row r="110" spans="1:18" s="58" customFormat="1" ht="18.899999999999999" customHeight="1">
      <c r="A110" s="131">
        <f>'Liste Nominative'!A113</f>
        <v>0</v>
      </c>
      <c r="B110" s="56" t="str">
        <f>IF(A110&gt;0,'Liste Nominative'!B113,"")</f>
        <v/>
      </c>
      <c r="C110" s="56" t="str">
        <f>IF(A110&gt;0,'Liste Nominative'!C113,"")</f>
        <v/>
      </c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140" t="str">
        <f t="shared" si="2"/>
        <v/>
      </c>
      <c r="P110" s="138" t="str">
        <f t="shared" si="3"/>
        <v/>
      </c>
      <c r="Q110" s="132"/>
      <c r="R110" s="133"/>
    </row>
    <row r="111" spans="1:18" s="58" customFormat="1" ht="18.899999999999999" customHeight="1">
      <c r="A111" s="131">
        <f>'Liste Nominative'!A114</f>
        <v>0</v>
      </c>
      <c r="B111" s="56" t="str">
        <f>IF(A111&gt;0,'Liste Nominative'!B114,"")</f>
        <v/>
      </c>
      <c r="C111" s="56" t="str">
        <f>IF(A111&gt;0,'Liste Nominative'!C114,"")</f>
        <v/>
      </c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140" t="str">
        <f t="shared" si="2"/>
        <v/>
      </c>
      <c r="P111" s="138" t="str">
        <f t="shared" si="3"/>
        <v/>
      </c>
      <c r="Q111" s="132"/>
      <c r="R111" s="133"/>
    </row>
    <row r="112" spans="1:18" s="58" customFormat="1" ht="18.899999999999999" customHeight="1">
      <c r="A112" s="131">
        <f>'Liste Nominative'!A115</f>
        <v>0</v>
      </c>
      <c r="B112" s="56" t="str">
        <f>IF(A112&gt;0,'Liste Nominative'!B115,"")</f>
        <v/>
      </c>
      <c r="C112" s="56" t="str">
        <f>IF(A112&gt;0,'Liste Nominative'!C115,"")</f>
        <v/>
      </c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140" t="str">
        <f t="shared" si="2"/>
        <v/>
      </c>
      <c r="P112" s="138" t="str">
        <f t="shared" si="3"/>
        <v/>
      </c>
      <c r="Q112" s="132"/>
      <c r="R112" s="133"/>
    </row>
    <row r="113" spans="1:18" s="58" customFormat="1" ht="18.899999999999999" customHeight="1">
      <c r="A113" s="131">
        <f>'Liste Nominative'!A116</f>
        <v>0</v>
      </c>
      <c r="B113" s="56" t="str">
        <f>IF(A113&gt;0,'Liste Nominative'!B116,"")</f>
        <v/>
      </c>
      <c r="C113" s="56" t="str">
        <f>IF(A113&gt;0,'Liste Nominative'!C116,"")</f>
        <v/>
      </c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140" t="str">
        <f t="shared" si="2"/>
        <v/>
      </c>
      <c r="P113" s="138" t="str">
        <f t="shared" si="3"/>
        <v/>
      </c>
      <c r="Q113" s="132"/>
      <c r="R113" s="133"/>
    </row>
    <row r="114" spans="1:18" s="58" customFormat="1" ht="18.899999999999999" customHeight="1">
      <c r="A114" s="131">
        <f>'Liste Nominative'!A117</f>
        <v>0</v>
      </c>
      <c r="B114" s="56" t="str">
        <f>IF(A114&gt;0,'Liste Nominative'!B117,"")</f>
        <v/>
      </c>
      <c r="C114" s="56" t="str">
        <f>IF(A114&gt;0,'Liste Nominative'!C117,"")</f>
        <v/>
      </c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140" t="str">
        <f t="shared" si="2"/>
        <v/>
      </c>
      <c r="P114" s="138" t="str">
        <f t="shared" si="3"/>
        <v/>
      </c>
      <c r="Q114" s="132"/>
      <c r="R114" s="133"/>
    </row>
    <row r="115" spans="1:18" s="58" customFormat="1" ht="18.899999999999999" customHeight="1">
      <c r="A115" s="131">
        <f>'Liste Nominative'!A118</f>
        <v>0</v>
      </c>
      <c r="B115" s="56" t="str">
        <f>IF(A115&gt;0,'Liste Nominative'!B118,"")</f>
        <v/>
      </c>
      <c r="C115" s="56" t="str">
        <f>IF(A115&gt;0,'Liste Nominative'!C118,"")</f>
        <v/>
      </c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140" t="str">
        <f t="shared" si="2"/>
        <v/>
      </c>
      <c r="P115" s="138" t="str">
        <f t="shared" si="3"/>
        <v/>
      </c>
      <c r="Q115" s="132"/>
      <c r="R115" s="133"/>
    </row>
    <row r="116" spans="1:18" s="58" customFormat="1" ht="18.899999999999999" customHeight="1">
      <c r="A116" s="131">
        <f>'Liste Nominative'!A119</f>
        <v>0</v>
      </c>
      <c r="B116" s="56" t="str">
        <f>IF(A116&gt;0,'Liste Nominative'!B119,"")</f>
        <v/>
      </c>
      <c r="C116" s="56" t="str">
        <f>IF(A116&gt;0,'Liste Nominative'!C119,"")</f>
        <v/>
      </c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140" t="str">
        <f t="shared" si="2"/>
        <v/>
      </c>
      <c r="P116" s="138" t="str">
        <f t="shared" si="3"/>
        <v/>
      </c>
      <c r="Q116" s="132"/>
      <c r="R116" s="133"/>
    </row>
    <row r="117" spans="1:18" s="58" customFormat="1" ht="18.899999999999999" customHeight="1">
      <c r="A117" s="131">
        <f>'Liste Nominative'!A120</f>
        <v>0</v>
      </c>
      <c r="B117" s="56" t="str">
        <f>IF(A117&gt;0,'Liste Nominative'!B120,"")</f>
        <v/>
      </c>
      <c r="C117" s="56" t="str">
        <f>IF(A117&gt;0,'Liste Nominative'!C120,"")</f>
        <v/>
      </c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140" t="str">
        <f t="shared" si="2"/>
        <v/>
      </c>
      <c r="P117" s="138" t="str">
        <f t="shared" si="3"/>
        <v/>
      </c>
      <c r="Q117" s="132"/>
      <c r="R117" s="133"/>
    </row>
    <row r="118" spans="1:18" s="58" customFormat="1" ht="18.899999999999999" customHeight="1">
      <c r="A118" s="131">
        <f>'Liste Nominative'!A121</f>
        <v>0</v>
      </c>
      <c r="B118" s="56" t="str">
        <f>IF(A118&gt;0,'Liste Nominative'!B121,"")</f>
        <v/>
      </c>
      <c r="C118" s="56" t="str">
        <f>IF(A118&gt;0,'Liste Nominative'!C121,"")</f>
        <v/>
      </c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140" t="str">
        <f t="shared" si="2"/>
        <v/>
      </c>
      <c r="P118" s="138" t="str">
        <f t="shared" si="3"/>
        <v/>
      </c>
      <c r="Q118" s="132"/>
      <c r="R118" s="133"/>
    </row>
    <row r="119" spans="1:18" s="58" customFormat="1" ht="18.899999999999999" customHeight="1">
      <c r="A119" s="131">
        <f>'Liste Nominative'!A122</f>
        <v>0</v>
      </c>
      <c r="B119" s="56" t="str">
        <f>IF(A119&gt;0,'Liste Nominative'!B122,"")</f>
        <v/>
      </c>
      <c r="C119" s="56" t="str">
        <f>IF(A119&gt;0,'Liste Nominative'!C122,"")</f>
        <v/>
      </c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140" t="str">
        <f t="shared" si="2"/>
        <v/>
      </c>
      <c r="P119" s="138" t="str">
        <f t="shared" si="3"/>
        <v/>
      </c>
      <c r="Q119" s="132"/>
      <c r="R119" s="133"/>
    </row>
    <row r="120" spans="1:18" s="58" customFormat="1" ht="18.899999999999999" customHeight="1">
      <c r="A120" s="131">
        <f>'Liste Nominative'!A123</f>
        <v>0</v>
      </c>
      <c r="B120" s="56" t="str">
        <f>IF(A120&gt;0,'Liste Nominative'!B123,"")</f>
        <v/>
      </c>
      <c r="C120" s="56" t="str">
        <f>IF(A120&gt;0,'Liste Nominative'!C123,"")</f>
        <v/>
      </c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140" t="str">
        <f t="shared" si="2"/>
        <v/>
      </c>
      <c r="P120" s="138" t="str">
        <f t="shared" si="3"/>
        <v/>
      </c>
      <c r="Q120" s="132"/>
      <c r="R120" s="133"/>
    </row>
    <row r="121" spans="1:18" s="58" customFormat="1" ht="18.899999999999999" customHeight="1">
      <c r="A121" s="131">
        <f>'Liste Nominative'!A124</f>
        <v>0</v>
      </c>
      <c r="B121" s="56" t="str">
        <f>IF(A121&gt;0,'Liste Nominative'!B124,"")</f>
        <v/>
      </c>
      <c r="C121" s="56" t="str">
        <f>IF(A121&gt;0,'Liste Nominative'!C124,"")</f>
        <v/>
      </c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140" t="str">
        <f t="shared" si="2"/>
        <v/>
      </c>
      <c r="P121" s="138" t="str">
        <f t="shared" si="3"/>
        <v/>
      </c>
      <c r="Q121" s="132"/>
      <c r="R121" s="133"/>
    </row>
    <row r="122" spans="1:18" s="58" customFormat="1" ht="18.899999999999999" customHeight="1">
      <c r="A122" s="131">
        <f>'Liste Nominative'!A125</f>
        <v>0</v>
      </c>
      <c r="B122" s="56" t="str">
        <f>IF(A122&gt;0,'Liste Nominative'!B125,"")</f>
        <v/>
      </c>
      <c r="C122" s="56" t="str">
        <f>IF(A122&gt;0,'Liste Nominative'!C125,"")</f>
        <v/>
      </c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140" t="str">
        <f t="shared" si="2"/>
        <v/>
      </c>
      <c r="P122" s="138" t="str">
        <f t="shared" si="3"/>
        <v/>
      </c>
      <c r="Q122" s="132"/>
      <c r="R122" s="133"/>
    </row>
    <row r="123" spans="1:18" s="58" customFormat="1" ht="18.899999999999999" customHeight="1">
      <c r="A123" s="131">
        <f>'Liste Nominative'!A126</f>
        <v>0</v>
      </c>
      <c r="B123" s="56" t="str">
        <f>IF(A123&gt;0,'Liste Nominative'!B126,"")</f>
        <v/>
      </c>
      <c r="C123" s="56" t="str">
        <f>IF(A123&gt;0,'Liste Nominative'!C126,"")</f>
        <v/>
      </c>
      <c r="D123" s="56"/>
      <c r="E123" s="56"/>
      <c r="F123" s="56"/>
      <c r="G123" s="56"/>
      <c r="H123" s="56"/>
      <c r="I123" s="56"/>
      <c r="J123" s="56"/>
      <c r="K123" s="67"/>
      <c r="L123" s="67"/>
      <c r="M123" s="67"/>
      <c r="N123" s="67"/>
      <c r="O123" s="140" t="str">
        <f t="shared" si="2"/>
        <v/>
      </c>
      <c r="P123" s="138" t="str">
        <f t="shared" si="3"/>
        <v/>
      </c>
      <c r="Q123" s="132"/>
      <c r="R123" s="133"/>
    </row>
    <row r="124" spans="1:18" s="58" customFormat="1" ht="18.899999999999999" customHeight="1">
      <c r="A124" s="131">
        <f>'Liste Nominative'!A127</f>
        <v>0</v>
      </c>
      <c r="B124" s="56" t="str">
        <f>IF(A124&gt;0,'Liste Nominative'!B127,"")</f>
        <v/>
      </c>
      <c r="C124" s="56" t="str">
        <f>IF(A124&gt;0,'Liste Nominative'!C127,"")</f>
        <v/>
      </c>
      <c r="D124" s="56"/>
      <c r="E124" s="56"/>
      <c r="F124" s="56"/>
      <c r="G124" s="56"/>
      <c r="H124" s="56"/>
      <c r="I124" s="56"/>
      <c r="J124" s="56"/>
      <c r="K124" s="67"/>
      <c r="L124" s="67"/>
      <c r="M124" s="67"/>
      <c r="N124" s="67"/>
      <c r="O124" s="140" t="str">
        <f t="shared" si="2"/>
        <v/>
      </c>
      <c r="P124" s="138" t="str">
        <f t="shared" si="3"/>
        <v/>
      </c>
      <c r="Q124" s="132"/>
      <c r="R124" s="133"/>
    </row>
    <row r="125" spans="1:18" s="58" customFormat="1" ht="18.899999999999999" customHeight="1">
      <c r="A125" s="131">
        <f>'Liste Nominative'!A128</f>
        <v>0</v>
      </c>
      <c r="B125" s="56" t="str">
        <f>IF(A125&gt;0,'Liste Nominative'!B128,"")</f>
        <v/>
      </c>
      <c r="C125" s="56" t="str">
        <f>IF(A125&gt;0,'Liste Nominative'!C128,"")</f>
        <v/>
      </c>
      <c r="D125" s="56"/>
      <c r="E125" s="56"/>
      <c r="F125" s="56"/>
      <c r="G125" s="56"/>
      <c r="H125" s="56"/>
      <c r="I125" s="56"/>
      <c r="J125" s="56"/>
      <c r="K125" s="67"/>
      <c r="L125" s="67"/>
      <c r="M125" s="67"/>
      <c r="N125" s="67"/>
      <c r="O125" s="140" t="str">
        <f t="shared" si="2"/>
        <v/>
      </c>
      <c r="P125" s="138" t="str">
        <f t="shared" si="3"/>
        <v/>
      </c>
      <c r="Q125" s="132"/>
      <c r="R125" s="133"/>
    </row>
    <row r="126" spans="1:18" s="58" customFormat="1" ht="18.899999999999999" customHeight="1">
      <c r="A126" s="131">
        <f>'Liste Nominative'!A129</f>
        <v>0</v>
      </c>
      <c r="B126" s="56" t="str">
        <f>IF(A126&gt;0,'Liste Nominative'!B129,"")</f>
        <v/>
      </c>
      <c r="C126" s="56" t="str">
        <f>IF(A126&gt;0,'Liste Nominative'!C129,"")</f>
        <v/>
      </c>
      <c r="D126" s="56"/>
      <c r="E126" s="56"/>
      <c r="F126" s="56"/>
      <c r="G126" s="56"/>
      <c r="H126" s="56"/>
      <c r="I126" s="56"/>
      <c r="J126" s="56"/>
      <c r="K126" s="67"/>
      <c r="L126" s="67"/>
      <c r="M126" s="67"/>
      <c r="N126" s="67"/>
      <c r="O126" s="140" t="str">
        <f t="shared" si="2"/>
        <v/>
      </c>
      <c r="P126" s="138" t="str">
        <f t="shared" si="3"/>
        <v/>
      </c>
      <c r="Q126" s="132"/>
      <c r="R126" s="133"/>
    </row>
    <row r="127" spans="1:18" s="58" customFormat="1" ht="18.899999999999999" customHeight="1">
      <c r="A127" s="131">
        <f>'Liste Nominative'!A130</f>
        <v>0</v>
      </c>
      <c r="B127" s="56" t="str">
        <f>IF(A127&gt;0,'Liste Nominative'!B130,"")</f>
        <v/>
      </c>
      <c r="C127" s="56" t="str">
        <f>IF(A127&gt;0,'Liste Nominative'!C130,"")</f>
        <v/>
      </c>
      <c r="D127" s="56"/>
      <c r="E127" s="56"/>
      <c r="F127" s="56"/>
      <c r="G127" s="56"/>
      <c r="H127" s="56"/>
      <c r="I127" s="56"/>
      <c r="J127" s="56"/>
      <c r="K127" s="67"/>
      <c r="L127" s="67"/>
      <c r="M127" s="67"/>
      <c r="N127" s="67"/>
      <c r="O127" s="140" t="str">
        <f t="shared" si="2"/>
        <v/>
      </c>
      <c r="P127" s="138" t="str">
        <f t="shared" si="3"/>
        <v/>
      </c>
      <c r="Q127" s="132"/>
      <c r="R127" s="133"/>
    </row>
    <row r="128" spans="1:18" s="58" customFormat="1" ht="18.899999999999999" customHeight="1">
      <c r="A128" s="131">
        <f>'Liste Nominative'!A131</f>
        <v>0</v>
      </c>
      <c r="B128" s="56" t="str">
        <f>IF(A128&gt;0,'Liste Nominative'!B131,"")</f>
        <v/>
      </c>
      <c r="C128" s="56" t="str">
        <f>IF(A128&gt;0,'Liste Nominative'!C131,"")</f>
        <v/>
      </c>
      <c r="D128" s="56"/>
      <c r="E128" s="56"/>
      <c r="F128" s="56"/>
      <c r="G128" s="56"/>
      <c r="H128" s="56"/>
      <c r="I128" s="56"/>
      <c r="J128" s="56"/>
      <c r="K128" s="67"/>
      <c r="L128" s="67"/>
      <c r="M128" s="67"/>
      <c r="N128" s="67"/>
      <c r="O128" s="140" t="str">
        <f t="shared" si="2"/>
        <v/>
      </c>
      <c r="P128" s="138" t="str">
        <f t="shared" si="3"/>
        <v/>
      </c>
      <c r="Q128" s="132"/>
      <c r="R128" s="133"/>
    </row>
    <row r="129" spans="1:18" s="58" customFormat="1" ht="18.899999999999999" customHeight="1">
      <c r="A129" s="131">
        <f>'Liste Nominative'!A132</f>
        <v>0</v>
      </c>
      <c r="B129" s="56" t="str">
        <f>IF(A129&gt;0,'Liste Nominative'!B132,"")</f>
        <v/>
      </c>
      <c r="C129" s="56" t="str">
        <f>IF(A129&gt;0,'Liste Nominative'!C132,"")</f>
        <v/>
      </c>
      <c r="D129" s="56"/>
      <c r="E129" s="56"/>
      <c r="F129" s="56"/>
      <c r="G129" s="56"/>
      <c r="H129" s="56"/>
      <c r="I129" s="56"/>
      <c r="J129" s="56"/>
      <c r="K129" s="67"/>
      <c r="L129" s="67"/>
      <c r="M129" s="67"/>
      <c r="N129" s="67"/>
      <c r="O129" s="140" t="str">
        <f t="shared" si="2"/>
        <v/>
      </c>
      <c r="P129" s="138" t="str">
        <f t="shared" si="3"/>
        <v/>
      </c>
      <c r="Q129" s="132"/>
      <c r="R129" s="133"/>
    </row>
    <row r="130" spans="1:18" s="58" customFormat="1" ht="18.899999999999999" customHeight="1">
      <c r="A130" s="131">
        <f>'Liste Nominative'!A133</f>
        <v>0</v>
      </c>
      <c r="B130" s="56" t="str">
        <f>IF(A130&gt;0,'Liste Nominative'!B133,"")</f>
        <v/>
      </c>
      <c r="C130" s="56" t="str">
        <f>IF(A130&gt;0,'Liste Nominative'!C133,"")</f>
        <v/>
      </c>
      <c r="D130" s="56"/>
      <c r="E130" s="56"/>
      <c r="F130" s="56"/>
      <c r="G130" s="56"/>
      <c r="H130" s="56"/>
      <c r="I130" s="56"/>
      <c r="J130" s="56"/>
      <c r="K130" s="67"/>
      <c r="L130" s="67"/>
      <c r="M130" s="67"/>
      <c r="N130" s="67"/>
      <c r="O130" s="140" t="str">
        <f t="shared" si="2"/>
        <v/>
      </c>
      <c r="P130" s="138" t="str">
        <f t="shared" si="3"/>
        <v/>
      </c>
      <c r="Q130" s="132"/>
      <c r="R130" s="133"/>
    </row>
    <row r="131" spans="1:18" s="58" customFormat="1" ht="18.899999999999999" customHeight="1">
      <c r="A131" s="131">
        <f>'Liste Nominative'!A134</f>
        <v>0</v>
      </c>
      <c r="B131" s="56" t="str">
        <f>IF(A131&gt;0,'Liste Nominative'!B134,"")</f>
        <v/>
      </c>
      <c r="C131" s="56" t="str">
        <f>IF(A131&gt;0,'Liste Nominative'!C134,"")</f>
        <v/>
      </c>
      <c r="D131" s="56"/>
      <c r="E131" s="56"/>
      <c r="F131" s="56"/>
      <c r="G131" s="56"/>
      <c r="H131" s="56"/>
      <c r="I131" s="56"/>
      <c r="J131" s="56"/>
      <c r="K131" s="67"/>
      <c r="L131" s="67"/>
      <c r="M131" s="67"/>
      <c r="N131" s="67"/>
      <c r="O131" s="140" t="str">
        <f t="shared" si="2"/>
        <v/>
      </c>
      <c r="P131" s="138" t="str">
        <f t="shared" si="3"/>
        <v/>
      </c>
      <c r="Q131" s="132"/>
      <c r="R131" s="133"/>
    </row>
    <row r="132" spans="1:18" s="58" customFormat="1" ht="18.899999999999999" customHeight="1">
      <c r="A132" s="131">
        <f>'Liste Nominative'!A135</f>
        <v>0</v>
      </c>
      <c r="B132" s="56" t="str">
        <f>IF(A132&gt;0,'Liste Nominative'!B135,"")</f>
        <v/>
      </c>
      <c r="C132" s="56" t="str">
        <f>IF(A132&gt;0,'Liste Nominative'!C135,"")</f>
        <v/>
      </c>
      <c r="D132" s="56"/>
      <c r="E132" s="56"/>
      <c r="F132" s="56"/>
      <c r="G132" s="56"/>
      <c r="H132" s="56"/>
      <c r="I132" s="56"/>
      <c r="J132" s="56"/>
      <c r="K132" s="67"/>
      <c r="L132" s="67"/>
      <c r="M132" s="67"/>
      <c r="N132" s="67"/>
      <c r="O132" s="140" t="str">
        <f t="shared" si="2"/>
        <v/>
      </c>
      <c r="P132" s="138" t="str">
        <f t="shared" si="3"/>
        <v/>
      </c>
      <c r="Q132" s="132"/>
      <c r="R132" s="133"/>
    </row>
    <row r="133" spans="1:18" s="58" customFormat="1" ht="18.899999999999999" customHeight="1">
      <c r="A133" s="131">
        <f>'Liste Nominative'!A136</f>
        <v>0</v>
      </c>
      <c r="B133" s="56" t="str">
        <f>IF(A133&gt;0,'Liste Nominative'!B136,"")</f>
        <v/>
      </c>
      <c r="C133" s="56" t="str">
        <f>IF(A133&gt;0,'Liste Nominative'!C136,"")</f>
        <v/>
      </c>
      <c r="D133" s="56"/>
      <c r="E133" s="56"/>
      <c r="F133" s="56"/>
      <c r="G133" s="56"/>
      <c r="H133" s="56"/>
      <c r="I133" s="56"/>
      <c r="J133" s="56"/>
      <c r="K133" s="67"/>
      <c r="L133" s="67"/>
      <c r="M133" s="67"/>
      <c r="N133" s="67"/>
      <c r="O133" s="140" t="str">
        <f t="shared" si="2"/>
        <v/>
      </c>
      <c r="P133" s="138" t="str">
        <f t="shared" si="3"/>
        <v/>
      </c>
      <c r="Q133" s="132"/>
      <c r="R133" s="133"/>
    </row>
    <row r="134" spans="1:18" s="58" customFormat="1" ht="18.899999999999999" customHeight="1">
      <c r="A134" s="131">
        <f>'Liste Nominative'!A137</f>
        <v>0</v>
      </c>
      <c r="B134" s="56" t="str">
        <f>IF(A134&gt;0,'Liste Nominative'!B137,"")</f>
        <v/>
      </c>
      <c r="C134" s="56" t="str">
        <f>IF(A134&gt;0,'Liste Nominative'!C137,"")</f>
        <v/>
      </c>
      <c r="D134" s="56"/>
      <c r="E134" s="56"/>
      <c r="F134" s="56"/>
      <c r="G134" s="56"/>
      <c r="H134" s="56"/>
      <c r="I134" s="56"/>
      <c r="J134" s="56"/>
      <c r="K134" s="67"/>
      <c r="L134" s="67"/>
      <c r="M134" s="67"/>
      <c r="N134" s="67"/>
      <c r="O134" s="140" t="str">
        <f t="shared" si="2"/>
        <v/>
      </c>
      <c r="P134" s="138" t="str">
        <f t="shared" si="3"/>
        <v/>
      </c>
      <c r="Q134" s="132"/>
      <c r="R134" s="133"/>
    </row>
    <row r="135" spans="1:18" s="58" customFormat="1" ht="18.899999999999999" customHeight="1">
      <c r="A135" s="131">
        <f>'Liste Nominative'!A138</f>
        <v>0</v>
      </c>
      <c r="B135" s="56" t="str">
        <f>IF(A135&gt;0,'Liste Nominative'!B138,"")</f>
        <v/>
      </c>
      <c r="C135" s="56" t="str">
        <f>IF(A135&gt;0,'Liste Nominative'!C138,"")</f>
        <v/>
      </c>
      <c r="D135" s="56"/>
      <c r="E135" s="56"/>
      <c r="F135" s="56"/>
      <c r="G135" s="56"/>
      <c r="H135" s="56"/>
      <c r="I135" s="56"/>
      <c r="J135" s="56"/>
      <c r="K135" s="67"/>
      <c r="L135" s="67"/>
      <c r="M135" s="67"/>
      <c r="N135" s="67"/>
      <c r="O135" s="140" t="str">
        <f t="shared" si="2"/>
        <v/>
      </c>
      <c r="P135" s="138" t="str">
        <f t="shared" si="3"/>
        <v/>
      </c>
      <c r="Q135" s="132"/>
      <c r="R135" s="133"/>
    </row>
    <row r="136" spans="1:18" s="58" customFormat="1" ht="18.899999999999999" customHeight="1">
      <c r="A136" s="131">
        <f>'Liste Nominative'!A139</f>
        <v>0</v>
      </c>
      <c r="B136" s="56" t="str">
        <f>IF(A136&gt;0,'Liste Nominative'!B139,"")</f>
        <v/>
      </c>
      <c r="C136" s="56" t="str">
        <f>IF(A136&gt;0,'Liste Nominative'!C139,"")</f>
        <v/>
      </c>
      <c r="D136" s="56"/>
      <c r="E136" s="56"/>
      <c r="F136" s="56"/>
      <c r="G136" s="56"/>
      <c r="H136" s="56"/>
      <c r="I136" s="56"/>
      <c r="J136" s="56"/>
      <c r="K136" s="67"/>
      <c r="L136" s="67"/>
      <c r="M136" s="67"/>
      <c r="N136" s="67"/>
      <c r="O136" s="140" t="str">
        <f t="shared" si="2"/>
        <v/>
      </c>
      <c r="P136" s="138" t="str">
        <f t="shared" si="3"/>
        <v/>
      </c>
      <c r="Q136" s="132"/>
      <c r="R136" s="133"/>
    </row>
    <row r="137" spans="1:18" s="58" customFormat="1" ht="18.899999999999999" customHeight="1">
      <c r="A137" s="131">
        <f>'Liste Nominative'!A140</f>
        <v>0</v>
      </c>
      <c r="B137" s="56" t="str">
        <f>IF(A137&gt;0,'Liste Nominative'!B140,"")</f>
        <v/>
      </c>
      <c r="C137" s="56" t="str">
        <f>IF(A137&gt;0,'Liste Nominative'!C140,"")</f>
        <v/>
      </c>
      <c r="D137" s="56"/>
      <c r="E137" s="56"/>
      <c r="F137" s="56"/>
      <c r="G137" s="56"/>
      <c r="H137" s="56"/>
      <c r="I137" s="56"/>
      <c r="J137" s="56"/>
      <c r="K137" s="67"/>
      <c r="L137" s="67"/>
      <c r="M137" s="67"/>
      <c r="N137" s="67"/>
      <c r="O137" s="140" t="str">
        <f t="shared" si="2"/>
        <v/>
      </c>
      <c r="P137" s="138" t="str">
        <f t="shared" si="3"/>
        <v/>
      </c>
      <c r="Q137" s="132"/>
      <c r="R137" s="133"/>
    </row>
    <row r="138" spans="1:18" s="58" customFormat="1" ht="18.899999999999999" customHeight="1">
      <c r="A138" s="131">
        <f>'Liste Nominative'!A141</f>
        <v>0</v>
      </c>
      <c r="B138" s="56" t="str">
        <f>IF(A138&gt;0,'Liste Nominative'!B141,"")</f>
        <v/>
      </c>
      <c r="C138" s="56" t="str">
        <f>IF(A138&gt;0,'Liste Nominative'!C141,"")</f>
        <v/>
      </c>
      <c r="D138" s="56"/>
      <c r="E138" s="56"/>
      <c r="F138" s="56"/>
      <c r="G138" s="56"/>
      <c r="H138" s="56"/>
      <c r="I138" s="56"/>
      <c r="J138" s="56"/>
      <c r="K138" s="67"/>
      <c r="L138" s="67"/>
      <c r="M138" s="67"/>
      <c r="N138" s="67"/>
      <c r="O138" s="140" t="str">
        <f t="shared" si="2"/>
        <v/>
      </c>
      <c r="P138" s="138" t="str">
        <f t="shared" si="3"/>
        <v/>
      </c>
      <c r="Q138" s="132"/>
      <c r="R138" s="133"/>
    </row>
    <row r="139" spans="1:18" s="58" customFormat="1" ht="18.899999999999999" customHeight="1">
      <c r="A139" s="131">
        <f>'Liste Nominative'!A142</f>
        <v>0</v>
      </c>
      <c r="B139" s="56" t="str">
        <f>IF(A139&gt;0,'Liste Nominative'!B142,"")</f>
        <v/>
      </c>
      <c r="C139" s="56" t="str">
        <f>IF(A139&gt;0,'Liste Nominative'!C142,"")</f>
        <v/>
      </c>
      <c r="D139" s="56"/>
      <c r="E139" s="56"/>
      <c r="F139" s="56"/>
      <c r="G139" s="56"/>
      <c r="H139" s="56"/>
      <c r="I139" s="56"/>
      <c r="J139" s="56"/>
      <c r="K139" s="67"/>
      <c r="L139" s="67"/>
      <c r="M139" s="67"/>
      <c r="N139" s="67"/>
      <c r="O139" s="140" t="str">
        <f t="shared" si="2"/>
        <v/>
      </c>
      <c r="P139" s="138" t="str">
        <f t="shared" si="3"/>
        <v/>
      </c>
      <c r="Q139" s="132"/>
      <c r="R139" s="133"/>
    </row>
    <row r="140" spans="1:18" s="58" customFormat="1" ht="18.899999999999999" customHeight="1">
      <c r="A140" s="131">
        <f>'Liste Nominative'!A143</f>
        <v>0</v>
      </c>
      <c r="B140" s="56" t="str">
        <f>IF(A140&gt;0,'Liste Nominative'!B143,"")</f>
        <v/>
      </c>
      <c r="C140" s="56" t="str">
        <f>IF(A140&gt;0,'Liste Nominative'!C143,"")</f>
        <v/>
      </c>
      <c r="D140" s="56"/>
      <c r="E140" s="56"/>
      <c r="F140" s="56"/>
      <c r="G140" s="56"/>
      <c r="H140" s="56"/>
      <c r="I140" s="56"/>
      <c r="J140" s="56"/>
      <c r="K140" s="67"/>
      <c r="L140" s="67"/>
      <c r="M140" s="67"/>
      <c r="N140" s="67"/>
      <c r="O140" s="140" t="str">
        <f t="shared" si="2"/>
        <v/>
      </c>
      <c r="P140" s="138" t="str">
        <f t="shared" si="3"/>
        <v/>
      </c>
      <c r="Q140" s="132"/>
      <c r="R140" s="133"/>
    </row>
    <row r="141" spans="1:18" s="58" customFormat="1" ht="18.899999999999999" customHeight="1">
      <c r="A141" s="131">
        <f>'Liste Nominative'!A144</f>
        <v>0</v>
      </c>
      <c r="B141" s="56" t="str">
        <f>IF(A141&gt;0,'Liste Nominative'!B144,"")</f>
        <v/>
      </c>
      <c r="C141" s="56" t="str">
        <f>IF(A141&gt;0,'Liste Nominative'!C144,"")</f>
        <v/>
      </c>
      <c r="D141" s="56"/>
      <c r="E141" s="56"/>
      <c r="F141" s="56"/>
      <c r="G141" s="56"/>
      <c r="H141" s="56"/>
      <c r="I141" s="56"/>
      <c r="J141" s="56"/>
      <c r="K141" s="67"/>
      <c r="L141" s="67"/>
      <c r="M141" s="67"/>
      <c r="N141" s="67"/>
      <c r="O141" s="140" t="str">
        <f t="shared" ref="O141:O204" si="4">IF(A141&gt;0,SUM(D141:N141),"")</f>
        <v/>
      </c>
      <c r="P141" s="138" t="str">
        <f t="shared" ref="P141:P204" si="5">MoySansZéros("3°")</f>
        <v/>
      </c>
      <c r="Q141" s="132"/>
      <c r="R141" s="133"/>
    </row>
    <row r="142" spans="1:18" s="58" customFormat="1" ht="18.899999999999999" customHeight="1">
      <c r="A142" s="131">
        <f>'Liste Nominative'!A145</f>
        <v>0</v>
      </c>
      <c r="B142" s="56" t="str">
        <f>IF(A142&gt;0,'Liste Nominative'!B145,"")</f>
        <v/>
      </c>
      <c r="C142" s="56" t="str">
        <f>IF(A142&gt;0,'Liste Nominative'!C145,"")</f>
        <v/>
      </c>
      <c r="D142" s="56"/>
      <c r="E142" s="56"/>
      <c r="F142" s="56"/>
      <c r="G142" s="56"/>
      <c r="H142" s="56"/>
      <c r="I142" s="56"/>
      <c r="J142" s="56"/>
      <c r="K142" s="67"/>
      <c r="L142" s="67"/>
      <c r="M142" s="67"/>
      <c r="N142" s="67"/>
      <c r="O142" s="140" t="str">
        <f t="shared" si="4"/>
        <v/>
      </c>
      <c r="P142" s="138" t="str">
        <f t="shared" si="5"/>
        <v/>
      </c>
      <c r="Q142" s="132"/>
      <c r="R142" s="133"/>
    </row>
    <row r="143" spans="1:18" s="58" customFormat="1" ht="18.899999999999999" customHeight="1">
      <c r="A143" s="131">
        <f>'Liste Nominative'!A146</f>
        <v>0</v>
      </c>
      <c r="B143" s="56" t="str">
        <f>IF(A143&gt;0,'Liste Nominative'!B146,"")</f>
        <v/>
      </c>
      <c r="C143" s="56" t="str">
        <f>IF(A143&gt;0,'Liste Nominative'!C146,"")</f>
        <v/>
      </c>
      <c r="D143" s="56"/>
      <c r="E143" s="56"/>
      <c r="F143" s="56"/>
      <c r="G143" s="56"/>
      <c r="H143" s="56"/>
      <c r="I143" s="56"/>
      <c r="J143" s="56"/>
      <c r="K143" s="67"/>
      <c r="L143" s="67"/>
      <c r="M143" s="67"/>
      <c r="N143" s="67"/>
      <c r="O143" s="140" t="str">
        <f t="shared" si="4"/>
        <v/>
      </c>
      <c r="P143" s="138" t="str">
        <f t="shared" si="5"/>
        <v/>
      </c>
      <c r="Q143" s="132"/>
      <c r="R143" s="133"/>
    </row>
    <row r="144" spans="1:18" s="58" customFormat="1" ht="18.899999999999999" customHeight="1">
      <c r="A144" s="131">
        <f>'Liste Nominative'!A147</f>
        <v>0</v>
      </c>
      <c r="B144" s="56" t="str">
        <f>IF(A144&gt;0,'Liste Nominative'!B147,"")</f>
        <v/>
      </c>
      <c r="C144" s="56" t="str">
        <f>IF(A144&gt;0,'Liste Nominative'!C147,"")</f>
        <v/>
      </c>
      <c r="D144" s="56"/>
      <c r="E144" s="56"/>
      <c r="F144" s="56"/>
      <c r="G144" s="56"/>
      <c r="H144" s="56"/>
      <c r="I144" s="56"/>
      <c r="J144" s="56"/>
      <c r="K144" s="67"/>
      <c r="L144" s="67"/>
      <c r="M144" s="67"/>
      <c r="N144" s="67"/>
      <c r="O144" s="140" t="str">
        <f t="shared" si="4"/>
        <v/>
      </c>
      <c r="P144" s="138" t="str">
        <f t="shared" si="5"/>
        <v/>
      </c>
      <c r="Q144" s="132"/>
      <c r="R144" s="133"/>
    </row>
    <row r="145" spans="1:18" s="58" customFormat="1" ht="18.899999999999999" customHeight="1">
      <c r="A145" s="131">
        <f>'Liste Nominative'!A148</f>
        <v>0</v>
      </c>
      <c r="B145" s="56" t="str">
        <f>IF(A145&gt;0,'Liste Nominative'!B148,"")</f>
        <v/>
      </c>
      <c r="C145" s="56" t="str">
        <f>IF(A145&gt;0,'Liste Nominative'!C148,"")</f>
        <v/>
      </c>
      <c r="D145" s="56"/>
      <c r="E145" s="56"/>
      <c r="F145" s="56"/>
      <c r="G145" s="56"/>
      <c r="H145" s="56"/>
      <c r="I145" s="56"/>
      <c r="J145" s="56"/>
      <c r="K145" s="67"/>
      <c r="L145" s="67"/>
      <c r="M145" s="67"/>
      <c r="N145" s="67"/>
      <c r="O145" s="140" t="str">
        <f t="shared" si="4"/>
        <v/>
      </c>
      <c r="P145" s="138" t="str">
        <f t="shared" si="5"/>
        <v/>
      </c>
      <c r="Q145" s="132"/>
      <c r="R145" s="133"/>
    </row>
    <row r="146" spans="1:18" s="58" customFormat="1" ht="18.899999999999999" customHeight="1">
      <c r="A146" s="131">
        <f>'Liste Nominative'!A149</f>
        <v>0</v>
      </c>
      <c r="B146" s="56" t="str">
        <f>IF(A146&gt;0,'Liste Nominative'!B149,"")</f>
        <v/>
      </c>
      <c r="C146" s="56" t="str">
        <f>IF(A146&gt;0,'Liste Nominative'!C149,"")</f>
        <v/>
      </c>
      <c r="D146" s="56"/>
      <c r="E146" s="56"/>
      <c r="F146" s="56"/>
      <c r="G146" s="56"/>
      <c r="H146" s="56"/>
      <c r="I146" s="56"/>
      <c r="J146" s="56"/>
      <c r="K146" s="67"/>
      <c r="L146" s="67"/>
      <c r="M146" s="67"/>
      <c r="N146" s="67"/>
      <c r="O146" s="140" t="str">
        <f t="shared" si="4"/>
        <v/>
      </c>
      <c r="P146" s="138" t="str">
        <f t="shared" si="5"/>
        <v/>
      </c>
      <c r="Q146" s="132"/>
      <c r="R146" s="133"/>
    </row>
    <row r="147" spans="1:18" s="58" customFormat="1" ht="18.899999999999999" customHeight="1">
      <c r="A147" s="131">
        <f>'Liste Nominative'!A150</f>
        <v>0</v>
      </c>
      <c r="B147" s="56" t="str">
        <f>IF(A147&gt;0,'Liste Nominative'!B150,"")</f>
        <v/>
      </c>
      <c r="C147" s="56" t="str">
        <f>IF(A147&gt;0,'Liste Nominative'!C150,"")</f>
        <v/>
      </c>
      <c r="D147" s="56"/>
      <c r="E147" s="56"/>
      <c r="F147" s="56"/>
      <c r="G147" s="56"/>
      <c r="H147" s="56"/>
      <c r="I147" s="56"/>
      <c r="J147" s="56"/>
      <c r="K147" s="67"/>
      <c r="L147" s="67"/>
      <c r="M147" s="67"/>
      <c r="N147" s="67"/>
      <c r="O147" s="140" t="str">
        <f t="shared" si="4"/>
        <v/>
      </c>
      <c r="P147" s="138" t="str">
        <f t="shared" si="5"/>
        <v/>
      </c>
      <c r="Q147" s="132"/>
      <c r="R147" s="133"/>
    </row>
    <row r="148" spans="1:18" s="58" customFormat="1" ht="18.899999999999999" customHeight="1">
      <c r="A148" s="131">
        <f>'Liste Nominative'!A151</f>
        <v>0</v>
      </c>
      <c r="B148" s="56" t="str">
        <f>IF(A148&gt;0,'Liste Nominative'!B151,"")</f>
        <v/>
      </c>
      <c r="C148" s="56" t="str">
        <f>IF(A148&gt;0,'Liste Nominative'!C151,"")</f>
        <v/>
      </c>
      <c r="D148" s="56"/>
      <c r="E148" s="56"/>
      <c r="F148" s="56"/>
      <c r="G148" s="56"/>
      <c r="H148" s="56"/>
      <c r="I148" s="56"/>
      <c r="J148" s="56"/>
      <c r="K148" s="67"/>
      <c r="L148" s="67"/>
      <c r="M148" s="67"/>
      <c r="N148" s="67"/>
      <c r="O148" s="140" t="str">
        <f t="shared" si="4"/>
        <v/>
      </c>
      <c r="P148" s="138" t="str">
        <f t="shared" si="5"/>
        <v/>
      </c>
      <c r="Q148" s="132"/>
      <c r="R148" s="133"/>
    </row>
    <row r="149" spans="1:18" s="58" customFormat="1" ht="18.899999999999999" customHeight="1">
      <c r="A149" s="131">
        <f>'Liste Nominative'!A152</f>
        <v>0</v>
      </c>
      <c r="B149" s="56" t="str">
        <f>IF(A149&gt;0,'Liste Nominative'!B152,"")</f>
        <v/>
      </c>
      <c r="C149" s="56" t="str">
        <f>IF(A149&gt;0,'Liste Nominative'!C152,"")</f>
        <v/>
      </c>
      <c r="D149" s="56"/>
      <c r="E149" s="56"/>
      <c r="F149" s="56"/>
      <c r="G149" s="56"/>
      <c r="H149" s="56"/>
      <c r="I149" s="56"/>
      <c r="J149" s="56"/>
      <c r="K149" s="67"/>
      <c r="L149" s="67"/>
      <c r="M149" s="67"/>
      <c r="N149" s="67"/>
      <c r="O149" s="140" t="str">
        <f t="shared" si="4"/>
        <v/>
      </c>
      <c r="P149" s="138" t="str">
        <f t="shared" si="5"/>
        <v/>
      </c>
      <c r="Q149" s="132"/>
      <c r="R149" s="133"/>
    </row>
    <row r="150" spans="1:18" s="58" customFormat="1" ht="18.899999999999999" customHeight="1">
      <c r="A150" s="131">
        <f>'Liste Nominative'!A153</f>
        <v>0</v>
      </c>
      <c r="B150" s="56" t="str">
        <f>IF(A150&gt;0,'Liste Nominative'!B153,"")</f>
        <v/>
      </c>
      <c r="C150" s="56" t="str">
        <f>IF(A150&gt;0,'Liste Nominative'!C153,"")</f>
        <v/>
      </c>
      <c r="D150" s="56"/>
      <c r="E150" s="56"/>
      <c r="F150" s="56"/>
      <c r="G150" s="56"/>
      <c r="H150" s="56"/>
      <c r="I150" s="56"/>
      <c r="J150" s="56"/>
      <c r="K150" s="67"/>
      <c r="L150" s="67"/>
      <c r="M150" s="67"/>
      <c r="N150" s="67"/>
      <c r="O150" s="140" t="str">
        <f t="shared" si="4"/>
        <v/>
      </c>
      <c r="P150" s="138" t="str">
        <f t="shared" si="5"/>
        <v/>
      </c>
      <c r="Q150" s="132"/>
      <c r="R150" s="133"/>
    </row>
    <row r="151" spans="1:18" s="58" customFormat="1" ht="18.899999999999999" customHeight="1">
      <c r="A151" s="131">
        <f>'Liste Nominative'!A154</f>
        <v>0</v>
      </c>
      <c r="B151" s="56" t="str">
        <f>IF(A151&gt;0,'Liste Nominative'!B154,"")</f>
        <v/>
      </c>
      <c r="C151" s="56" t="str">
        <f>IF(A151&gt;0,'Liste Nominative'!C154,"")</f>
        <v/>
      </c>
      <c r="D151" s="56"/>
      <c r="E151" s="56"/>
      <c r="F151" s="56"/>
      <c r="G151" s="56"/>
      <c r="H151" s="56"/>
      <c r="I151" s="56"/>
      <c r="J151" s="56"/>
      <c r="K151" s="67"/>
      <c r="L151" s="67"/>
      <c r="M151" s="67"/>
      <c r="N151" s="67"/>
      <c r="O151" s="140" t="str">
        <f t="shared" si="4"/>
        <v/>
      </c>
      <c r="P151" s="138" t="str">
        <f t="shared" si="5"/>
        <v/>
      </c>
      <c r="Q151" s="132"/>
      <c r="R151" s="133"/>
    </row>
    <row r="152" spans="1:18" s="58" customFormat="1" ht="18.899999999999999" customHeight="1">
      <c r="A152" s="131">
        <f>'Liste Nominative'!A155</f>
        <v>0</v>
      </c>
      <c r="B152" s="56" t="str">
        <f>IF(A152&gt;0,'Liste Nominative'!B155,"")</f>
        <v/>
      </c>
      <c r="C152" s="56" t="str">
        <f>IF(A152&gt;0,'Liste Nominative'!C155,"")</f>
        <v/>
      </c>
      <c r="D152" s="56"/>
      <c r="E152" s="56"/>
      <c r="F152" s="56"/>
      <c r="G152" s="56"/>
      <c r="H152" s="56"/>
      <c r="I152" s="56"/>
      <c r="J152" s="56"/>
      <c r="K152" s="67"/>
      <c r="L152" s="67"/>
      <c r="M152" s="67"/>
      <c r="N152" s="67"/>
      <c r="O152" s="140" t="str">
        <f t="shared" si="4"/>
        <v/>
      </c>
      <c r="P152" s="138" t="str">
        <f t="shared" si="5"/>
        <v/>
      </c>
      <c r="Q152" s="132"/>
      <c r="R152" s="133"/>
    </row>
    <row r="153" spans="1:18" s="58" customFormat="1" ht="18.899999999999999" customHeight="1">
      <c r="A153" s="131">
        <f>'Liste Nominative'!A156</f>
        <v>0</v>
      </c>
      <c r="B153" s="56" t="str">
        <f>IF(A153&gt;0,'Liste Nominative'!B156,"")</f>
        <v/>
      </c>
      <c r="C153" s="56" t="str">
        <f>IF(A153&gt;0,'Liste Nominative'!C156,"")</f>
        <v/>
      </c>
      <c r="D153" s="56"/>
      <c r="E153" s="56"/>
      <c r="F153" s="56"/>
      <c r="G153" s="56"/>
      <c r="H153" s="56"/>
      <c r="I153" s="56"/>
      <c r="J153" s="56"/>
      <c r="K153" s="67"/>
      <c r="L153" s="67"/>
      <c r="M153" s="67"/>
      <c r="N153" s="67"/>
      <c r="O153" s="140" t="str">
        <f t="shared" si="4"/>
        <v/>
      </c>
      <c r="P153" s="138" t="str">
        <f t="shared" si="5"/>
        <v/>
      </c>
      <c r="Q153" s="132"/>
      <c r="R153" s="133"/>
    </row>
    <row r="154" spans="1:18" s="58" customFormat="1" ht="18.899999999999999" customHeight="1">
      <c r="A154" s="131">
        <f>'Liste Nominative'!A157</f>
        <v>0</v>
      </c>
      <c r="B154" s="56" t="str">
        <f>IF(A154&gt;0,'Liste Nominative'!B157,"")</f>
        <v/>
      </c>
      <c r="C154" s="56" t="str">
        <f>IF(A154&gt;0,'Liste Nominative'!C157,"")</f>
        <v/>
      </c>
      <c r="D154" s="56"/>
      <c r="E154" s="56"/>
      <c r="F154" s="56"/>
      <c r="G154" s="56"/>
      <c r="H154" s="56"/>
      <c r="I154" s="56"/>
      <c r="J154" s="56"/>
      <c r="K154" s="67"/>
      <c r="L154" s="67"/>
      <c r="M154" s="67"/>
      <c r="N154" s="67"/>
      <c r="O154" s="140" t="str">
        <f t="shared" si="4"/>
        <v/>
      </c>
      <c r="P154" s="138" t="str">
        <f t="shared" si="5"/>
        <v/>
      </c>
      <c r="Q154" s="132"/>
      <c r="R154" s="133"/>
    </row>
    <row r="155" spans="1:18" s="58" customFormat="1" ht="18.899999999999999" customHeight="1">
      <c r="A155" s="131">
        <f>'Liste Nominative'!A158</f>
        <v>0</v>
      </c>
      <c r="B155" s="56" t="str">
        <f>IF(A155&gt;0,'Liste Nominative'!B158,"")</f>
        <v/>
      </c>
      <c r="C155" s="56" t="str">
        <f>IF(A155&gt;0,'Liste Nominative'!C158,"")</f>
        <v/>
      </c>
      <c r="D155" s="56"/>
      <c r="E155" s="56"/>
      <c r="F155" s="56"/>
      <c r="G155" s="56"/>
      <c r="H155" s="56"/>
      <c r="I155" s="56"/>
      <c r="J155" s="56"/>
      <c r="K155" s="67"/>
      <c r="L155" s="67"/>
      <c r="M155" s="67"/>
      <c r="N155" s="67"/>
      <c r="O155" s="140" t="str">
        <f t="shared" si="4"/>
        <v/>
      </c>
      <c r="P155" s="138" t="str">
        <f t="shared" si="5"/>
        <v/>
      </c>
      <c r="Q155" s="132"/>
      <c r="R155" s="133"/>
    </row>
    <row r="156" spans="1:18" s="58" customFormat="1" ht="18.899999999999999" customHeight="1">
      <c r="A156" s="131">
        <f>'Liste Nominative'!A159</f>
        <v>0</v>
      </c>
      <c r="B156" s="56" t="str">
        <f>IF(A156&gt;0,'Liste Nominative'!B159,"")</f>
        <v/>
      </c>
      <c r="C156" s="56" t="str">
        <f>IF(A156&gt;0,'Liste Nominative'!C159,"")</f>
        <v/>
      </c>
      <c r="D156" s="56"/>
      <c r="E156" s="56"/>
      <c r="F156" s="56"/>
      <c r="G156" s="56"/>
      <c r="H156" s="56"/>
      <c r="I156" s="56"/>
      <c r="J156" s="56"/>
      <c r="K156" s="67"/>
      <c r="L156" s="67"/>
      <c r="M156" s="67"/>
      <c r="N156" s="67"/>
      <c r="O156" s="140" t="str">
        <f t="shared" si="4"/>
        <v/>
      </c>
      <c r="P156" s="138" t="str">
        <f t="shared" si="5"/>
        <v/>
      </c>
      <c r="Q156" s="132"/>
      <c r="R156" s="133"/>
    </row>
    <row r="157" spans="1:18" s="58" customFormat="1" ht="18.899999999999999" customHeight="1">
      <c r="A157" s="131">
        <f>'Liste Nominative'!A160</f>
        <v>0</v>
      </c>
      <c r="B157" s="56" t="str">
        <f>IF(A157&gt;0,'Liste Nominative'!B160,"")</f>
        <v/>
      </c>
      <c r="C157" s="56" t="str">
        <f>IF(A157&gt;0,'Liste Nominative'!C160,"")</f>
        <v/>
      </c>
      <c r="D157" s="56"/>
      <c r="E157" s="56"/>
      <c r="F157" s="56"/>
      <c r="G157" s="56"/>
      <c r="H157" s="56"/>
      <c r="I157" s="56"/>
      <c r="J157" s="56"/>
      <c r="K157" s="67"/>
      <c r="L157" s="67"/>
      <c r="M157" s="67"/>
      <c r="N157" s="67"/>
      <c r="O157" s="140" t="str">
        <f t="shared" si="4"/>
        <v/>
      </c>
      <c r="P157" s="138" t="str">
        <f t="shared" si="5"/>
        <v/>
      </c>
      <c r="Q157" s="132"/>
      <c r="R157" s="133"/>
    </row>
    <row r="158" spans="1:18" s="58" customFormat="1" ht="18.899999999999999" customHeight="1">
      <c r="A158" s="131">
        <f>'Liste Nominative'!A161</f>
        <v>0</v>
      </c>
      <c r="B158" s="56" t="str">
        <f>IF(A158&gt;0,'Liste Nominative'!B161,"")</f>
        <v/>
      </c>
      <c r="C158" s="56" t="str">
        <f>IF(A158&gt;0,'Liste Nominative'!C161,"")</f>
        <v/>
      </c>
      <c r="D158" s="56"/>
      <c r="E158" s="56"/>
      <c r="F158" s="56"/>
      <c r="G158" s="56"/>
      <c r="H158" s="56"/>
      <c r="I158" s="56"/>
      <c r="J158" s="56"/>
      <c r="K158" s="67"/>
      <c r="L158" s="67"/>
      <c r="M158" s="67"/>
      <c r="N158" s="67"/>
      <c r="O158" s="140" t="str">
        <f t="shared" si="4"/>
        <v/>
      </c>
      <c r="P158" s="138" t="str">
        <f t="shared" si="5"/>
        <v/>
      </c>
      <c r="Q158" s="132"/>
      <c r="R158" s="133"/>
    </row>
    <row r="159" spans="1:18" s="58" customFormat="1" ht="18.899999999999999" customHeight="1">
      <c r="A159" s="131">
        <f>'Liste Nominative'!A162</f>
        <v>0</v>
      </c>
      <c r="B159" s="56" t="str">
        <f>IF(A159&gt;0,'Liste Nominative'!B162,"")</f>
        <v/>
      </c>
      <c r="C159" s="56" t="str">
        <f>IF(A159&gt;0,'Liste Nominative'!C162,"")</f>
        <v/>
      </c>
      <c r="D159" s="56"/>
      <c r="E159" s="56"/>
      <c r="F159" s="56"/>
      <c r="G159" s="56"/>
      <c r="H159" s="56"/>
      <c r="I159" s="56"/>
      <c r="J159" s="56"/>
      <c r="K159" s="67"/>
      <c r="L159" s="67"/>
      <c r="M159" s="67"/>
      <c r="N159" s="67"/>
      <c r="O159" s="140" t="str">
        <f t="shared" si="4"/>
        <v/>
      </c>
      <c r="P159" s="138" t="str">
        <f t="shared" si="5"/>
        <v/>
      </c>
      <c r="Q159" s="132"/>
      <c r="R159" s="133"/>
    </row>
    <row r="160" spans="1:18" s="58" customFormat="1" ht="18.899999999999999" customHeight="1">
      <c r="A160" s="131">
        <f>'Liste Nominative'!A163</f>
        <v>0</v>
      </c>
      <c r="B160" s="56" t="str">
        <f>IF(A160&gt;0,'Liste Nominative'!B163,"")</f>
        <v/>
      </c>
      <c r="C160" s="56" t="str">
        <f>IF(A160&gt;0,'Liste Nominative'!C163,"")</f>
        <v/>
      </c>
      <c r="D160" s="56"/>
      <c r="E160" s="56"/>
      <c r="F160" s="56"/>
      <c r="G160" s="56"/>
      <c r="H160" s="56"/>
      <c r="I160" s="56"/>
      <c r="J160" s="56"/>
      <c r="K160" s="67"/>
      <c r="L160" s="67"/>
      <c r="M160" s="67"/>
      <c r="N160" s="67"/>
      <c r="O160" s="140" t="str">
        <f t="shared" si="4"/>
        <v/>
      </c>
      <c r="P160" s="138" t="str">
        <f t="shared" si="5"/>
        <v/>
      </c>
      <c r="Q160" s="132"/>
      <c r="R160" s="133"/>
    </row>
    <row r="161" spans="1:18" s="58" customFormat="1" ht="18.899999999999999" customHeight="1">
      <c r="A161" s="131">
        <f>'Liste Nominative'!A164</f>
        <v>0</v>
      </c>
      <c r="B161" s="56" t="str">
        <f>IF(A161&gt;0,'Liste Nominative'!B164,"")</f>
        <v/>
      </c>
      <c r="C161" s="56" t="str">
        <f>IF(A161&gt;0,'Liste Nominative'!C164,"")</f>
        <v/>
      </c>
      <c r="D161" s="56"/>
      <c r="E161" s="56"/>
      <c r="F161" s="56"/>
      <c r="G161" s="56"/>
      <c r="H161" s="56"/>
      <c r="I161" s="56"/>
      <c r="J161" s="56"/>
      <c r="K161" s="67"/>
      <c r="L161" s="67"/>
      <c r="M161" s="67"/>
      <c r="N161" s="67"/>
      <c r="O161" s="140" t="str">
        <f t="shared" si="4"/>
        <v/>
      </c>
      <c r="P161" s="138" t="str">
        <f t="shared" si="5"/>
        <v/>
      </c>
      <c r="Q161" s="132"/>
      <c r="R161" s="133"/>
    </row>
    <row r="162" spans="1:18" s="58" customFormat="1" ht="18.899999999999999" customHeight="1">
      <c r="A162" s="131">
        <f>'Liste Nominative'!A165</f>
        <v>0</v>
      </c>
      <c r="B162" s="56" t="str">
        <f>IF(A162&gt;0,'Liste Nominative'!B165,"")</f>
        <v/>
      </c>
      <c r="C162" s="56" t="str">
        <f>IF(A162&gt;0,'Liste Nominative'!C165,"")</f>
        <v/>
      </c>
      <c r="D162" s="56"/>
      <c r="E162" s="56"/>
      <c r="F162" s="56"/>
      <c r="G162" s="56"/>
      <c r="H162" s="56"/>
      <c r="I162" s="56"/>
      <c r="J162" s="56"/>
      <c r="K162" s="67"/>
      <c r="L162" s="67"/>
      <c r="M162" s="67"/>
      <c r="N162" s="67"/>
      <c r="O162" s="140" t="str">
        <f t="shared" si="4"/>
        <v/>
      </c>
      <c r="P162" s="138" t="str">
        <f t="shared" si="5"/>
        <v/>
      </c>
      <c r="Q162" s="132"/>
      <c r="R162" s="133"/>
    </row>
    <row r="163" spans="1:18" s="58" customFormat="1" ht="18.899999999999999" customHeight="1">
      <c r="A163" s="131">
        <f>'Liste Nominative'!A166</f>
        <v>0</v>
      </c>
      <c r="B163" s="56" t="str">
        <f>IF(A163&gt;0,'Liste Nominative'!B166,"")</f>
        <v/>
      </c>
      <c r="C163" s="56" t="str">
        <f>IF(A163&gt;0,'Liste Nominative'!C166,"")</f>
        <v/>
      </c>
      <c r="D163" s="56"/>
      <c r="E163" s="56"/>
      <c r="F163" s="56"/>
      <c r="G163" s="56"/>
      <c r="H163" s="56"/>
      <c r="I163" s="56"/>
      <c r="J163" s="56"/>
      <c r="K163" s="67"/>
      <c r="L163" s="67"/>
      <c r="M163" s="67"/>
      <c r="N163" s="67"/>
      <c r="O163" s="140" t="str">
        <f t="shared" si="4"/>
        <v/>
      </c>
      <c r="P163" s="138" t="str">
        <f t="shared" si="5"/>
        <v/>
      </c>
      <c r="Q163" s="132"/>
      <c r="R163" s="133"/>
    </row>
    <row r="164" spans="1:18" s="58" customFormat="1" ht="18.899999999999999" customHeight="1">
      <c r="A164" s="131">
        <f>'Liste Nominative'!A167</f>
        <v>0</v>
      </c>
      <c r="B164" s="56" t="str">
        <f>IF(A164&gt;0,'Liste Nominative'!B167,"")</f>
        <v/>
      </c>
      <c r="C164" s="56" t="str">
        <f>IF(A164&gt;0,'Liste Nominative'!C167,"")</f>
        <v/>
      </c>
      <c r="D164" s="56"/>
      <c r="E164" s="56"/>
      <c r="F164" s="56"/>
      <c r="G164" s="56"/>
      <c r="H164" s="56"/>
      <c r="I164" s="56"/>
      <c r="J164" s="56"/>
      <c r="K164" s="67"/>
      <c r="L164" s="67"/>
      <c r="M164" s="67"/>
      <c r="N164" s="67"/>
      <c r="O164" s="140" t="str">
        <f t="shared" si="4"/>
        <v/>
      </c>
      <c r="P164" s="138" t="str">
        <f t="shared" si="5"/>
        <v/>
      </c>
      <c r="Q164" s="132"/>
      <c r="R164" s="133"/>
    </row>
    <row r="165" spans="1:18" s="58" customFormat="1" ht="18.899999999999999" customHeight="1">
      <c r="A165" s="131">
        <f>'Liste Nominative'!A168</f>
        <v>0</v>
      </c>
      <c r="B165" s="56" t="str">
        <f>IF(A165&gt;0,'Liste Nominative'!B168,"")</f>
        <v/>
      </c>
      <c r="C165" s="56" t="str">
        <f>IF(A165&gt;0,'Liste Nominative'!C168,"")</f>
        <v/>
      </c>
      <c r="D165" s="56"/>
      <c r="E165" s="56"/>
      <c r="F165" s="56"/>
      <c r="G165" s="56"/>
      <c r="H165" s="56"/>
      <c r="I165" s="56"/>
      <c r="J165" s="56"/>
      <c r="K165" s="67"/>
      <c r="L165" s="67"/>
      <c r="M165" s="67"/>
      <c r="N165" s="67"/>
      <c r="O165" s="140" t="str">
        <f t="shared" si="4"/>
        <v/>
      </c>
      <c r="P165" s="138" t="str">
        <f t="shared" si="5"/>
        <v/>
      </c>
      <c r="Q165" s="132"/>
      <c r="R165" s="133"/>
    </row>
    <row r="166" spans="1:18" s="58" customFormat="1" ht="18.899999999999999" customHeight="1">
      <c r="A166" s="131">
        <f>'Liste Nominative'!A169</f>
        <v>0</v>
      </c>
      <c r="B166" s="56" t="str">
        <f>IF(A166&gt;0,'Liste Nominative'!B169,"")</f>
        <v/>
      </c>
      <c r="C166" s="56" t="str">
        <f>IF(A166&gt;0,'Liste Nominative'!C169,"")</f>
        <v/>
      </c>
      <c r="D166" s="56"/>
      <c r="E166" s="56"/>
      <c r="F166" s="56"/>
      <c r="G166" s="56"/>
      <c r="H166" s="56"/>
      <c r="I166" s="56"/>
      <c r="J166" s="56"/>
      <c r="K166" s="67"/>
      <c r="L166" s="67"/>
      <c r="M166" s="67"/>
      <c r="N166" s="67"/>
      <c r="O166" s="140" t="str">
        <f t="shared" si="4"/>
        <v/>
      </c>
      <c r="P166" s="138" t="str">
        <f t="shared" si="5"/>
        <v/>
      </c>
      <c r="Q166" s="132"/>
      <c r="R166" s="133"/>
    </row>
    <row r="167" spans="1:18" s="58" customFormat="1" ht="18.899999999999999" customHeight="1">
      <c r="A167" s="131">
        <f>'Liste Nominative'!A170</f>
        <v>0</v>
      </c>
      <c r="B167" s="56" t="str">
        <f>IF(A167&gt;0,'Liste Nominative'!B170,"")</f>
        <v/>
      </c>
      <c r="C167" s="56" t="str">
        <f>IF(A167&gt;0,'Liste Nominative'!C170,"")</f>
        <v/>
      </c>
      <c r="D167" s="56"/>
      <c r="E167" s="56"/>
      <c r="F167" s="56"/>
      <c r="G167" s="56"/>
      <c r="H167" s="56"/>
      <c r="I167" s="56"/>
      <c r="J167" s="56"/>
      <c r="K167" s="67"/>
      <c r="L167" s="67"/>
      <c r="M167" s="67"/>
      <c r="N167" s="67"/>
      <c r="O167" s="140" t="str">
        <f t="shared" si="4"/>
        <v/>
      </c>
      <c r="P167" s="138" t="str">
        <f t="shared" si="5"/>
        <v/>
      </c>
      <c r="Q167" s="132"/>
      <c r="R167" s="133"/>
    </row>
    <row r="168" spans="1:18" s="58" customFormat="1" ht="18.899999999999999" customHeight="1">
      <c r="A168" s="131">
        <f>'Liste Nominative'!A171</f>
        <v>0</v>
      </c>
      <c r="B168" s="56" t="str">
        <f>IF(A168&gt;0,'Liste Nominative'!B171,"")</f>
        <v/>
      </c>
      <c r="C168" s="56" t="str">
        <f>IF(A168&gt;0,'Liste Nominative'!C171,"")</f>
        <v/>
      </c>
      <c r="D168" s="56"/>
      <c r="E168" s="56"/>
      <c r="F168" s="56"/>
      <c r="G168" s="56"/>
      <c r="H168" s="56"/>
      <c r="I168" s="56"/>
      <c r="J168" s="56"/>
      <c r="K168" s="67"/>
      <c r="L168" s="67"/>
      <c r="M168" s="67"/>
      <c r="N168" s="67"/>
      <c r="O168" s="140" t="str">
        <f t="shared" si="4"/>
        <v/>
      </c>
      <c r="P168" s="138" t="str">
        <f t="shared" si="5"/>
        <v/>
      </c>
      <c r="Q168" s="132"/>
      <c r="R168" s="133"/>
    </row>
    <row r="169" spans="1:18" s="58" customFormat="1" ht="18.899999999999999" customHeight="1">
      <c r="A169" s="131">
        <f>'Liste Nominative'!A172</f>
        <v>0</v>
      </c>
      <c r="B169" s="56" t="str">
        <f>IF(A169&gt;0,'Liste Nominative'!B172,"")</f>
        <v/>
      </c>
      <c r="C169" s="56" t="str">
        <f>IF(A169&gt;0,'Liste Nominative'!C172,"")</f>
        <v/>
      </c>
      <c r="D169" s="56"/>
      <c r="E169" s="56"/>
      <c r="F169" s="56"/>
      <c r="G169" s="56"/>
      <c r="H169" s="56"/>
      <c r="I169" s="56"/>
      <c r="J169" s="56"/>
      <c r="K169" s="67"/>
      <c r="L169" s="67"/>
      <c r="M169" s="67"/>
      <c r="N169" s="67"/>
      <c r="O169" s="140" t="str">
        <f t="shared" si="4"/>
        <v/>
      </c>
      <c r="P169" s="138" t="str">
        <f t="shared" si="5"/>
        <v/>
      </c>
      <c r="Q169" s="132"/>
      <c r="R169" s="133"/>
    </row>
    <row r="170" spans="1:18" s="58" customFormat="1" ht="18.899999999999999" customHeight="1">
      <c r="A170" s="131">
        <f>'Liste Nominative'!A173</f>
        <v>0</v>
      </c>
      <c r="B170" s="56" t="str">
        <f>IF(A170&gt;0,'Liste Nominative'!B173,"")</f>
        <v/>
      </c>
      <c r="C170" s="56" t="str">
        <f>IF(A170&gt;0,'Liste Nominative'!C173,"")</f>
        <v/>
      </c>
      <c r="D170" s="56"/>
      <c r="E170" s="56"/>
      <c r="F170" s="56"/>
      <c r="G170" s="56"/>
      <c r="H170" s="56"/>
      <c r="I170" s="56"/>
      <c r="J170" s="56"/>
      <c r="K170" s="67"/>
      <c r="L170" s="67"/>
      <c r="M170" s="67"/>
      <c r="N170" s="67"/>
      <c r="O170" s="140" t="str">
        <f t="shared" si="4"/>
        <v/>
      </c>
      <c r="P170" s="138" t="str">
        <f t="shared" si="5"/>
        <v/>
      </c>
      <c r="Q170" s="132"/>
      <c r="R170" s="133"/>
    </row>
    <row r="171" spans="1:18" s="58" customFormat="1" ht="18.899999999999999" customHeight="1">
      <c r="A171" s="131">
        <f>'Liste Nominative'!A174</f>
        <v>0</v>
      </c>
      <c r="B171" s="56" t="str">
        <f>IF(A171&gt;0,'Liste Nominative'!B174,"")</f>
        <v/>
      </c>
      <c r="C171" s="56" t="str">
        <f>IF(A171&gt;0,'Liste Nominative'!C174,"")</f>
        <v/>
      </c>
      <c r="D171" s="56"/>
      <c r="E171" s="56"/>
      <c r="F171" s="56"/>
      <c r="G171" s="56"/>
      <c r="H171" s="56"/>
      <c r="I171" s="56"/>
      <c r="J171" s="56"/>
      <c r="K171" s="67"/>
      <c r="L171" s="67"/>
      <c r="M171" s="67"/>
      <c r="N171" s="67"/>
      <c r="O171" s="140" t="str">
        <f t="shared" si="4"/>
        <v/>
      </c>
      <c r="P171" s="138" t="str">
        <f t="shared" si="5"/>
        <v/>
      </c>
      <c r="Q171" s="132"/>
      <c r="R171" s="133"/>
    </row>
    <row r="172" spans="1:18" s="58" customFormat="1" ht="18.899999999999999" customHeight="1">
      <c r="A172" s="131">
        <f>'Liste Nominative'!A175</f>
        <v>0</v>
      </c>
      <c r="B172" s="56" t="str">
        <f>IF(A172&gt;0,'Liste Nominative'!B175,"")</f>
        <v/>
      </c>
      <c r="C172" s="56" t="str">
        <f>IF(A172&gt;0,'Liste Nominative'!C175,"")</f>
        <v/>
      </c>
      <c r="D172" s="56"/>
      <c r="E172" s="56"/>
      <c r="F172" s="56"/>
      <c r="G172" s="56"/>
      <c r="H172" s="56"/>
      <c r="I172" s="56"/>
      <c r="J172" s="56"/>
      <c r="K172" s="67"/>
      <c r="L172" s="67"/>
      <c r="M172" s="67"/>
      <c r="N172" s="67"/>
      <c r="O172" s="140" t="str">
        <f t="shared" si="4"/>
        <v/>
      </c>
      <c r="P172" s="138" t="str">
        <f t="shared" si="5"/>
        <v/>
      </c>
      <c r="Q172" s="132"/>
      <c r="R172" s="133"/>
    </row>
    <row r="173" spans="1:18" s="58" customFormat="1" ht="18.899999999999999" customHeight="1">
      <c r="A173" s="131">
        <f>'Liste Nominative'!A176</f>
        <v>0</v>
      </c>
      <c r="B173" s="56" t="str">
        <f>IF(A173&gt;0,'Liste Nominative'!B176,"")</f>
        <v/>
      </c>
      <c r="C173" s="56" t="str">
        <f>IF(A173&gt;0,'Liste Nominative'!C176,"")</f>
        <v/>
      </c>
      <c r="D173" s="56"/>
      <c r="E173" s="56"/>
      <c r="F173" s="56"/>
      <c r="G173" s="56"/>
      <c r="H173" s="56"/>
      <c r="I173" s="56"/>
      <c r="J173" s="56"/>
      <c r="K173" s="67"/>
      <c r="L173" s="67"/>
      <c r="M173" s="67"/>
      <c r="N173" s="67"/>
      <c r="O173" s="140" t="str">
        <f t="shared" si="4"/>
        <v/>
      </c>
      <c r="P173" s="138" t="str">
        <f t="shared" si="5"/>
        <v/>
      </c>
      <c r="Q173" s="132"/>
      <c r="R173" s="133"/>
    </row>
    <row r="174" spans="1:18" s="58" customFormat="1" ht="18.899999999999999" customHeight="1">
      <c r="A174" s="131">
        <f>'Liste Nominative'!A177</f>
        <v>0</v>
      </c>
      <c r="B174" s="56" t="str">
        <f>IF(A174&gt;0,'Liste Nominative'!B177,"")</f>
        <v/>
      </c>
      <c r="C174" s="56" t="str">
        <f>IF(A174&gt;0,'Liste Nominative'!C177,"")</f>
        <v/>
      </c>
      <c r="D174" s="56"/>
      <c r="E174" s="56"/>
      <c r="F174" s="56"/>
      <c r="G174" s="56"/>
      <c r="H174" s="56"/>
      <c r="I174" s="56"/>
      <c r="J174" s="56"/>
      <c r="K174" s="67"/>
      <c r="L174" s="67"/>
      <c r="M174" s="67"/>
      <c r="N174" s="67"/>
      <c r="O174" s="140" t="str">
        <f t="shared" si="4"/>
        <v/>
      </c>
      <c r="P174" s="138" t="str">
        <f t="shared" si="5"/>
        <v/>
      </c>
      <c r="Q174" s="132"/>
      <c r="R174" s="133"/>
    </row>
    <row r="175" spans="1:18" s="58" customFormat="1" ht="18.899999999999999" customHeight="1">
      <c r="A175" s="131">
        <f>'Liste Nominative'!A178</f>
        <v>0</v>
      </c>
      <c r="B175" s="56" t="str">
        <f>IF(A175&gt;0,'Liste Nominative'!B178,"")</f>
        <v/>
      </c>
      <c r="C175" s="56" t="str">
        <f>IF(A175&gt;0,'Liste Nominative'!C178,"")</f>
        <v/>
      </c>
      <c r="D175" s="56"/>
      <c r="E175" s="56"/>
      <c r="F175" s="56"/>
      <c r="G175" s="56"/>
      <c r="H175" s="56"/>
      <c r="I175" s="56"/>
      <c r="J175" s="56"/>
      <c r="K175" s="67"/>
      <c r="L175" s="67"/>
      <c r="M175" s="67"/>
      <c r="N175" s="67"/>
      <c r="O175" s="140" t="str">
        <f t="shared" si="4"/>
        <v/>
      </c>
      <c r="P175" s="138" t="str">
        <f t="shared" si="5"/>
        <v/>
      </c>
      <c r="Q175" s="132"/>
      <c r="R175" s="133"/>
    </row>
    <row r="176" spans="1:18" s="58" customFormat="1" ht="18.899999999999999" customHeight="1">
      <c r="A176" s="131">
        <f>'Liste Nominative'!A179</f>
        <v>0</v>
      </c>
      <c r="B176" s="56" t="str">
        <f>IF(A176&gt;0,'Liste Nominative'!B179,"")</f>
        <v/>
      </c>
      <c r="C176" s="56" t="str">
        <f>IF(A176&gt;0,'Liste Nominative'!C179,"")</f>
        <v/>
      </c>
      <c r="D176" s="56"/>
      <c r="E176" s="56"/>
      <c r="F176" s="56"/>
      <c r="G176" s="56"/>
      <c r="H176" s="56"/>
      <c r="I176" s="56"/>
      <c r="J176" s="56"/>
      <c r="K176" s="67"/>
      <c r="L176" s="67"/>
      <c r="M176" s="67"/>
      <c r="N176" s="67"/>
      <c r="O176" s="140" t="str">
        <f t="shared" si="4"/>
        <v/>
      </c>
      <c r="P176" s="138" t="str">
        <f t="shared" si="5"/>
        <v/>
      </c>
      <c r="Q176" s="132"/>
      <c r="R176" s="133"/>
    </row>
    <row r="177" spans="1:18" s="58" customFormat="1" ht="18.899999999999999" customHeight="1">
      <c r="A177" s="131">
        <f>'Liste Nominative'!A180</f>
        <v>0</v>
      </c>
      <c r="B177" s="56" t="str">
        <f>IF(A177&gt;0,'Liste Nominative'!B180,"")</f>
        <v/>
      </c>
      <c r="C177" s="56" t="str">
        <f>IF(A177&gt;0,'Liste Nominative'!C180,"")</f>
        <v/>
      </c>
      <c r="D177" s="56"/>
      <c r="E177" s="56"/>
      <c r="F177" s="56"/>
      <c r="G177" s="56"/>
      <c r="H177" s="56"/>
      <c r="I177" s="56"/>
      <c r="J177" s="56"/>
      <c r="K177" s="67"/>
      <c r="L177" s="67"/>
      <c r="M177" s="67"/>
      <c r="N177" s="67"/>
      <c r="O177" s="140" t="str">
        <f t="shared" si="4"/>
        <v/>
      </c>
      <c r="P177" s="138" t="str">
        <f t="shared" si="5"/>
        <v/>
      </c>
      <c r="Q177" s="132"/>
      <c r="R177" s="133"/>
    </row>
    <row r="178" spans="1:18" s="58" customFormat="1" ht="18.899999999999999" customHeight="1">
      <c r="A178" s="131">
        <f>'Liste Nominative'!A181</f>
        <v>0</v>
      </c>
      <c r="B178" s="56" t="str">
        <f>IF(A178&gt;0,'Liste Nominative'!B181,"")</f>
        <v/>
      </c>
      <c r="C178" s="56" t="str">
        <f>IF(A178&gt;0,'Liste Nominative'!C181,"")</f>
        <v/>
      </c>
      <c r="D178" s="56"/>
      <c r="E178" s="56"/>
      <c r="F178" s="56"/>
      <c r="G178" s="56"/>
      <c r="H178" s="56"/>
      <c r="I178" s="56"/>
      <c r="J178" s="56"/>
      <c r="K178" s="67"/>
      <c r="L178" s="67"/>
      <c r="M178" s="67"/>
      <c r="N178" s="67"/>
      <c r="O178" s="140" t="str">
        <f t="shared" si="4"/>
        <v/>
      </c>
      <c r="P178" s="138" t="str">
        <f t="shared" si="5"/>
        <v/>
      </c>
      <c r="Q178" s="132"/>
      <c r="R178" s="133"/>
    </row>
    <row r="179" spans="1:18" s="58" customFormat="1" ht="18.899999999999999" customHeight="1">
      <c r="A179" s="131">
        <f>'Liste Nominative'!A182</f>
        <v>0</v>
      </c>
      <c r="B179" s="56" t="str">
        <f>IF(A179&gt;0,'Liste Nominative'!B182,"")</f>
        <v/>
      </c>
      <c r="C179" s="56" t="str">
        <f>IF(A179&gt;0,'Liste Nominative'!C182,"")</f>
        <v/>
      </c>
      <c r="D179" s="56"/>
      <c r="E179" s="56"/>
      <c r="F179" s="56"/>
      <c r="G179" s="56"/>
      <c r="H179" s="56"/>
      <c r="I179" s="56"/>
      <c r="J179" s="56"/>
      <c r="K179" s="67"/>
      <c r="L179" s="67"/>
      <c r="M179" s="67"/>
      <c r="N179" s="67"/>
      <c r="O179" s="140" t="str">
        <f t="shared" si="4"/>
        <v/>
      </c>
      <c r="P179" s="138" t="str">
        <f t="shared" si="5"/>
        <v/>
      </c>
      <c r="Q179" s="132"/>
      <c r="R179" s="133"/>
    </row>
    <row r="180" spans="1:18" s="58" customFormat="1" ht="18.899999999999999" customHeight="1">
      <c r="A180" s="131">
        <f>'Liste Nominative'!A183</f>
        <v>0</v>
      </c>
      <c r="B180" s="56" t="str">
        <f>IF(A180&gt;0,'Liste Nominative'!B183,"")</f>
        <v/>
      </c>
      <c r="C180" s="56" t="str">
        <f>IF(A180&gt;0,'Liste Nominative'!C183,"")</f>
        <v/>
      </c>
      <c r="D180" s="56"/>
      <c r="E180" s="56"/>
      <c r="F180" s="56"/>
      <c r="G180" s="56"/>
      <c r="H180" s="56"/>
      <c r="I180" s="56"/>
      <c r="J180" s="56"/>
      <c r="K180" s="67"/>
      <c r="L180" s="67"/>
      <c r="M180" s="67"/>
      <c r="N180" s="67"/>
      <c r="O180" s="140" t="str">
        <f t="shared" si="4"/>
        <v/>
      </c>
      <c r="P180" s="138" t="str">
        <f t="shared" si="5"/>
        <v/>
      </c>
      <c r="Q180" s="132"/>
      <c r="R180" s="133"/>
    </row>
    <row r="181" spans="1:18" s="58" customFormat="1" ht="18.899999999999999" customHeight="1">
      <c r="A181" s="131">
        <f>'Liste Nominative'!A184</f>
        <v>0</v>
      </c>
      <c r="B181" s="56" t="str">
        <f>IF(A181&gt;0,'Liste Nominative'!B184,"")</f>
        <v/>
      </c>
      <c r="C181" s="56" t="str">
        <f>IF(A181&gt;0,'Liste Nominative'!C184,"")</f>
        <v/>
      </c>
      <c r="D181" s="56"/>
      <c r="E181" s="56"/>
      <c r="F181" s="56"/>
      <c r="G181" s="56"/>
      <c r="H181" s="56"/>
      <c r="I181" s="56"/>
      <c r="J181" s="56"/>
      <c r="K181" s="67"/>
      <c r="L181" s="67"/>
      <c r="M181" s="67"/>
      <c r="N181" s="67"/>
      <c r="O181" s="140" t="str">
        <f t="shared" si="4"/>
        <v/>
      </c>
      <c r="P181" s="138" t="str">
        <f t="shared" si="5"/>
        <v/>
      </c>
      <c r="Q181" s="132"/>
      <c r="R181" s="133"/>
    </row>
    <row r="182" spans="1:18" s="58" customFormat="1" ht="18.899999999999999" customHeight="1">
      <c r="A182" s="131">
        <f>'Liste Nominative'!A185</f>
        <v>0</v>
      </c>
      <c r="B182" s="56" t="str">
        <f>IF(A182&gt;0,'Liste Nominative'!B185,"")</f>
        <v/>
      </c>
      <c r="C182" s="56" t="str">
        <f>IF(A182&gt;0,'Liste Nominative'!C185,"")</f>
        <v/>
      </c>
      <c r="D182" s="56"/>
      <c r="E182" s="56"/>
      <c r="F182" s="56"/>
      <c r="G182" s="56"/>
      <c r="H182" s="56"/>
      <c r="I182" s="56"/>
      <c r="J182" s="56"/>
      <c r="K182" s="67"/>
      <c r="L182" s="67"/>
      <c r="M182" s="67"/>
      <c r="N182" s="67"/>
      <c r="O182" s="140" t="str">
        <f t="shared" si="4"/>
        <v/>
      </c>
      <c r="P182" s="138" t="str">
        <f t="shared" si="5"/>
        <v/>
      </c>
      <c r="Q182" s="132"/>
      <c r="R182" s="133"/>
    </row>
    <row r="183" spans="1:18" s="58" customFormat="1" ht="18.899999999999999" customHeight="1">
      <c r="A183" s="131">
        <f>'Liste Nominative'!A186</f>
        <v>0</v>
      </c>
      <c r="B183" s="56" t="str">
        <f>IF(A183&gt;0,'Liste Nominative'!B186,"")</f>
        <v/>
      </c>
      <c r="C183" s="56" t="str">
        <f>IF(A183&gt;0,'Liste Nominative'!C186,"")</f>
        <v/>
      </c>
      <c r="D183" s="56"/>
      <c r="E183" s="56"/>
      <c r="F183" s="56"/>
      <c r="G183" s="56"/>
      <c r="H183" s="56"/>
      <c r="I183" s="56"/>
      <c r="J183" s="56"/>
      <c r="K183" s="67"/>
      <c r="L183" s="67"/>
      <c r="M183" s="67"/>
      <c r="N183" s="67"/>
      <c r="O183" s="140" t="str">
        <f t="shared" si="4"/>
        <v/>
      </c>
      <c r="P183" s="138" t="str">
        <f t="shared" si="5"/>
        <v/>
      </c>
      <c r="Q183" s="132"/>
      <c r="R183" s="133"/>
    </row>
    <row r="184" spans="1:18" s="58" customFormat="1" ht="18.899999999999999" customHeight="1">
      <c r="A184" s="131">
        <f>'Liste Nominative'!A187</f>
        <v>0</v>
      </c>
      <c r="B184" s="56" t="str">
        <f>IF(A184&gt;0,'Liste Nominative'!B187,"")</f>
        <v/>
      </c>
      <c r="C184" s="56" t="str">
        <f>IF(A184&gt;0,'Liste Nominative'!C187,"")</f>
        <v/>
      </c>
      <c r="D184" s="56"/>
      <c r="E184" s="56"/>
      <c r="F184" s="56"/>
      <c r="G184" s="56"/>
      <c r="H184" s="56"/>
      <c r="I184" s="56"/>
      <c r="J184" s="56"/>
      <c r="K184" s="67"/>
      <c r="L184" s="67"/>
      <c r="M184" s="67"/>
      <c r="N184" s="67"/>
      <c r="O184" s="140" t="str">
        <f t="shared" si="4"/>
        <v/>
      </c>
      <c r="P184" s="138" t="str">
        <f t="shared" si="5"/>
        <v/>
      </c>
      <c r="Q184" s="132"/>
      <c r="R184" s="133"/>
    </row>
    <row r="185" spans="1:18" s="58" customFormat="1" ht="18.899999999999999" customHeight="1">
      <c r="A185" s="131">
        <f>'Liste Nominative'!A188</f>
        <v>0</v>
      </c>
      <c r="B185" s="56" t="str">
        <f>IF(A185&gt;0,'Liste Nominative'!B188,"")</f>
        <v/>
      </c>
      <c r="C185" s="56" t="str">
        <f>IF(A185&gt;0,'Liste Nominative'!C188,"")</f>
        <v/>
      </c>
      <c r="D185" s="56"/>
      <c r="E185" s="56"/>
      <c r="F185" s="56"/>
      <c r="G185" s="56"/>
      <c r="H185" s="56"/>
      <c r="I185" s="56"/>
      <c r="J185" s="56"/>
      <c r="K185" s="67"/>
      <c r="L185" s="67"/>
      <c r="M185" s="67"/>
      <c r="N185" s="67"/>
      <c r="O185" s="140" t="str">
        <f t="shared" si="4"/>
        <v/>
      </c>
      <c r="P185" s="138" t="str">
        <f t="shared" si="5"/>
        <v/>
      </c>
      <c r="Q185" s="132"/>
      <c r="R185" s="133"/>
    </row>
    <row r="186" spans="1:18" s="58" customFormat="1" ht="18.899999999999999" customHeight="1">
      <c r="A186" s="131">
        <f>'Liste Nominative'!A189</f>
        <v>0</v>
      </c>
      <c r="B186" s="56" t="str">
        <f>IF(A186&gt;0,'Liste Nominative'!B189,"")</f>
        <v/>
      </c>
      <c r="C186" s="56" t="str">
        <f>IF(A186&gt;0,'Liste Nominative'!C189,"")</f>
        <v/>
      </c>
      <c r="D186" s="56"/>
      <c r="E186" s="56"/>
      <c r="F186" s="56"/>
      <c r="G186" s="56"/>
      <c r="H186" s="56"/>
      <c r="I186" s="56"/>
      <c r="J186" s="56"/>
      <c r="K186" s="67"/>
      <c r="L186" s="67"/>
      <c r="M186" s="67"/>
      <c r="N186" s="67"/>
      <c r="O186" s="140" t="str">
        <f t="shared" si="4"/>
        <v/>
      </c>
      <c r="P186" s="138" t="str">
        <f t="shared" si="5"/>
        <v/>
      </c>
      <c r="Q186" s="132"/>
      <c r="R186" s="133"/>
    </row>
    <row r="187" spans="1:18" s="58" customFormat="1" ht="18.899999999999999" customHeight="1">
      <c r="A187" s="131">
        <f>'Liste Nominative'!A190</f>
        <v>0</v>
      </c>
      <c r="B187" s="56" t="str">
        <f>IF(A187&gt;0,'Liste Nominative'!B190,"")</f>
        <v/>
      </c>
      <c r="C187" s="56" t="str">
        <f>IF(A187&gt;0,'Liste Nominative'!C190,"")</f>
        <v/>
      </c>
      <c r="D187" s="56"/>
      <c r="E187" s="56"/>
      <c r="F187" s="56"/>
      <c r="G187" s="56"/>
      <c r="H187" s="56"/>
      <c r="I187" s="56"/>
      <c r="J187" s="56"/>
      <c r="K187" s="67"/>
      <c r="L187" s="67"/>
      <c r="M187" s="67"/>
      <c r="N187" s="67"/>
      <c r="O187" s="140" t="str">
        <f t="shared" si="4"/>
        <v/>
      </c>
      <c r="P187" s="138" t="str">
        <f t="shared" si="5"/>
        <v/>
      </c>
      <c r="Q187" s="132"/>
      <c r="R187" s="133"/>
    </row>
    <row r="188" spans="1:18" s="58" customFormat="1" ht="18.899999999999999" customHeight="1">
      <c r="A188" s="131">
        <f>'Liste Nominative'!A191</f>
        <v>0</v>
      </c>
      <c r="B188" s="56" t="str">
        <f>IF(A188&gt;0,'Liste Nominative'!B191,"")</f>
        <v/>
      </c>
      <c r="C188" s="56" t="str">
        <f>IF(A188&gt;0,'Liste Nominative'!C191,"")</f>
        <v/>
      </c>
      <c r="D188" s="56"/>
      <c r="E188" s="56"/>
      <c r="F188" s="56"/>
      <c r="G188" s="56"/>
      <c r="H188" s="56"/>
      <c r="I188" s="56"/>
      <c r="J188" s="56"/>
      <c r="K188" s="67"/>
      <c r="L188" s="67"/>
      <c r="M188" s="67"/>
      <c r="N188" s="67"/>
      <c r="O188" s="140" t="str">
        <f t="shared" si="4"/>
        <v/>
      </c>
      <c r="P188" s="138" t="str">
        <f t="shared" si="5"/>
        <v/>
      </c>
      <c r="Q188" s="132"/>
      <c r="R188" s="133"/>
    </row>
    <row r="189" spans="1:18" s="58" customFormat="1" ht="18.899999999999999" customHeight="1">
      <c r="A189" s="131">
        <f>'Liste Nominative'!A192</f>
        <v>0</v>
      </c>
      <c r="B189" s="56" t="str">
        <f>IF(A189&gt;0,'Liste Nominative'!B192,"")</f>
        <v/>
      </c>
      <c r="C189" s="56" t="str">
        <f>IF(A189&gt;0,'Liste Nominative'!C192,"")</f>
        <v/>
      </c>
      <c r="D189" s="56"/>
      <c r="E189" s="56"/>
      <c r="F189" s="56"/>
      <c r="G189" s="56"/>
      <c r="H189" s="56"/>
      <c r="I189" s="56"/>
      <c r="J189" s="56"/>
      <c r="K189" s="67"/>
      <c r="L189" s="67"/>
      <c r="M189" s="67"/>
      <c r="N189" s="67"/>
      <c r="O189" s="140" t="str">
        <f t="shared" si="4"/>
        <v/>
      </c>
      <c r="P189" s="138" t="str">
        <f t="shared" si="5"/>
        <v/>
      </c>
      <c r="Q189" s="132"/>
      <c r="R189" s="133"/>
    </row>
    <row r="190" spans="1:18" s="58" customFormat="1" ht="18.899999999999999" customHeight="1">
      <c r="A190" s="131">
        <f>'Liste Nominative'!A193</f>
        <v>0</v>
      </c>
      <c r="B190" s="56" t="str">
        <f>IF(A190&gt;0,'Liste Nominative'!B193,"")</f>
        <v/>
      </c>
      <c r="C190" s="56" t="str">
        <f>IF(A190&gt;0,'Liste Nominative'!C193,"")</f>
        <v/>
      </c>
      <c r="D190" s="56"/>
      <c r="E190" s="56"/>
      <c r="F190" s="56"/>
      <c r="G190" s="56"/>
      <c r="H190" s="56"/>
      <c r="I190" s="56"/>
      <c r="J190" s="56"/>
      <c r="K190" s="67"/>
      <c r="L190" s="67"/>
      <c r="M190" s="67"/>
      <c r="N190" s="67"/>
      <c r="O190" s="140" t="str">
        <f t="shared" si="4"/>
        <v/>
      </c>
      <c r="P190" s="138" t="str">
        <f t="shared" si="5"/>
        <v/>
      </c>
      <c r="Q190" s="132"/>
      <c r="R190" s="133"/>
    </row>
    <row r="191" spans="1:18" s="58" customFormat="1" ht="18.899999999999999" customHeight="1">
      <c r="A191" s="131">
        <f>'Liste Nominative'!A194</f>
        <v>0</v>
      </c>
      <c r="B191" s="56" t="str">
        <f>IF(A191&gt;0,'Liste Nominative'!B194,"")</f>
        <v/>
      </c>
      <c r="C191" s="56" t="str">
        <f>IF(A191&gt;0,'Liste Nominative'!C194,"")</f>
        <v/>
      </c>
      <c r="D191" s="56"/>
      <c r="E191" s="56"/>
      <c r="F191" s="56"/>
      <c r="G191" s="56"/>
      <c r="H191" s="56"/>
      <c r="I191" s="56"/>
      <c r="J191" s="56"/>
      <c r="K191" s="67"/>
      <c r="L191" s="67"/>
      <c r="M191" s="67"/>
      <c r="N191" s="67"/>
      <c r="O191" s="140" t="str">
        <f t="shared" si="4"/>
        <v/>
      </c>
      <c r="P191" s="138" t="str">
        <f t="shared" si="5"/>
        <v/>
      </c>
      <c r="Q191" s="132"/>
      <c r="R191" s="133"/>
    </row>
    <row r="192" spans="1:18" s="58" customFormat="1" ht="18.899999999999999" customHeight="1">
      <c r="A192" s="131">
        <f>'Liste Nominative'!A195</f>
        <v>0</v>
      </c>
      <c r="B192" s="56" t="str">
        <f>IF(A192&gt;0,'Liste Nominative'!B195,"")</f>
        <v/>
      </c>
      <c r="C192" s="56" t="str">
        <f>IF(A192&gt;0,'Liste Nominative'!C195,"")</f>
        <v/>
      </c>
      <c r="D192" s="56"/>
      <c r="E192" s="56"/>
      <c r="F192" s="56"/>
      <c r="G192" s="56"/>
      <c r="H192" s="56"/>
      <c r="I192" s="56"/>
      <c r="J192" s="56"/>
      <c r="K192" s="67"/>
      <c r="L192" s="67"/>
      <c r="M192" s="67"/>
      <c r="N192" s="67"/>
      <c r="O192" s="140" t="str">
        <f t="shared" si="4"/>
        <v/>
      </c>
      <c r="P192" s="138" t="str">
        <f t="shared" si="5"/>
        <v/>
      </c>
      <c r="Q192" s="132"/>
      <c r="R192" s="133"/>
    </row>
    <row r="193" spans="1:18" s="58" customFormat="1" ht="18.899999999999999" customHeight="1">
      <c r="A193" s="131">
        <f>'Liste Nominative'!A196</f>
        <v>0</v>
      </c>
      <c r="B193" s="56" t="str">
        <f>IF(A193&gt;0,'Liste Nominative'!B196,"")</f>
        <v/>
      </c>
      <c r="C193" s="56" t="str">
        <f>IF(A193&gt;0,'Liste Nominative'!C196,"")</f>
        <v/>
      </c>
      <c r="D193" s="56"/>
      <c r="E193" s="56"/>
      <c r="F193" s="56"/>
      <c r="G193" s="56"/>
      <c r="H193" s="56"/>
      <c r="I193" s="56"/>
      <c r="J193" s="56"/>
      <c r="K193" s="67"/>
      <c r="L193" s="67"/>
      <c r="M193" s="67"/>
      <c r="N193" s="67"/>
      <c r="O193" s="140" t="str">
        <f t="shared" si="4"/>
        <v/>
      </c>
      <c r="P193" s="138" t="str">
        <f t="shared" si="5"/>
        <v/>
      </c>
      <c r="Q193" s="132"/>
      <c r="R193" s="133"/>
    </row>
    <row r="194" spans="1:18" s="58" customFormat="1" ht="18.899999999999999" customHeight="1">
      <c r="A194" s="131">
        <f>'Liste Nominative'!A197</f>
        <v>0</v>
      </c>
      <c r="B194" s="56" t="str">
        <f>IF(A194&gt;0,'Liste Nominative'!B197,"")</f>
        <v/>
      </c>
      <c r="C194" s="56" t="str">
        <f>IF(A194&gt;0,'Liste Nominative'!C197,"")</f>
        <v/>
      </c>
      <c r="D194" s="56"/>
      <c r="E194" s="56"/>
      <c r="F194" s="56"/>
      <c r="G194" s="56"/>
      <c r="H194" s="56"/>
      <c r="I194" s="56"/>
      <c r="J194" s="56"/>
      <c r="K194" s="67"/>
      <c r="L194" s="67"/>
      <c r="M194" s="67"/>
      <c r="N194" s="67"/>
      <c r="O194" s="140" t="str">
        <f t="shared" si="4"/>
        <v/>
      </c>
      <c r="P194" s="138" t="str">
        <f t="shared" si="5"/>
        <v/>
      </c>
      <c r="Q194" s="132"/>
      <c r="R194" s="133"/>
    </row>
    <row r="195" spans="1:18" s="58" customFormat="1" ht="18.899999999999999" customHeight="1">
      <c r="A195" s="131">
        <f>'Liste Nominative'!A198</f>
        <v>0</v>
      </c>
      <c r="B195" s="56" t="str">
        <f>IF(A195&gt;0,'Liste Nominative'!B198,"")</f>
        <v/>
      </c>
      <c r="C195" s="56" t="str">
        <f>IF(A195&gt;0,'Liste Nominative'!C198,"")</f>
        <v/>
      </c>
      <c r="D195" s="56"/>
      <c r="E195" s="56"/>
      <c r="F195" s="56"/>
      <c r="G195" s="56"/>
      <c r="H195" s="56"/>
      <c r="I195" s="56"/>
      <c r="J195" s="56"/>
      <c r="K195" s="67"/>
      <c r="L195" s="67"/>
      <c r="M195" s="67"/>
      <c r="N195" s="67"/>
      <c r="O195" s="140" t="str">
        <f t="shared" si="4"/>
        <v/>
      </c>
      <c r="P195" s="138" t="str">
        <f t="shared" si="5"/>
        <v/>
      </c>
      <c r="Q195" s="132"/>
      <c r="R195" s="133"/>
    </row>
    <row r="196" spans="1:18" s="58" customFormat="1" ht="18.899999999999999" customHeight="1">
      <c r="A196" s="131">
        <f>'Liste Nominative'!A199</f>
        <v>0</v>
      </c>
      <c r="B196" s="56" t="str">
        <f>IF(A196&gt;0,'Liste Nominative'!B199,"")</f>
        <v/>
      </c>
      <c r="C196" s="56" t="str">
        <f>IF(A196&gt;0,'Liste Nominative'!C199,"")</f>
        <v/>
      </c>
      <c r="D196" s="56"/>
      <c r="E196" s="56"/>
      <c r="F196" s="56"/>
      <c r="G196" s="56"/>
      <c r="H196" s="56"/>
      <c r="I196" s="56"/>
      <c r="J196" s="56"/>
      <c r="K196" s="67"/>
      <c r="L196" s="67"/>
      <c r="M196" s="67"/>
      <c r="N196" s="67"/>
      <c r="O196" s="140" t="str">
        <f t="shared" si="4"/>
        <v/>
      </c>
      <c r="P196" s="138" t="str">
        <f t="shared" si="5"/>
        <v/>
      </c>
      <c r="Q196" s="132"/>
      <c r="R196" s="133"/>
    </row>
    <row r="197" spans="1:18" s="58" customFormat="1" ht="18.899999999999999" customHeight="1">
      <c r="A197" s="131">
        <f>'Liste Nominative'!A200</f>
        <v>0</v>
      </c>
      <c r="B197" s="56" t="str">
        <f>IF(A197&gt;0,'Liste Nominative'!B200,"")</f>
        <v/>
      </c>
      <c r="C197" s="56" t="str">
        <f>IF(A197&gt;0,'Liste Nominative'!C200,"")</f>
        <v/>
      </c>
      <c r="D197" s="56"/>
      <c r="E197" s="56"/>
      <c r="F197" s="56"/>
      <c r="G197" s="56"/>
      <c r="H197" s="56"/>
      <c r="I197" s="56"/>
      <c r="J197" s="56"/>
      <c r="K197" s="67"/>
      <c r="L197" s="67"/>
      <c r="M197" s="67"/>
      <c r="N197" s="67"/>
      <c r="O197" s="140" t="str">
        <f t="shared" si="4"/>
        <v/>
      </c>
      <c r="P197" s="138" t="str">
        <f t="shared" si="5"/>
        <v/>
      </c>
      <c r="Q197" s="132"/>
      <c r="R197" s="133"/>
    </row>
    <row r="198" spans="1:18" s="58" customFormat="1" ht="18.899999999999999" customHeight="1">
      <c r="A198" s="131">
        <f>'Liste Nominative'!A201</f>
        <v>0</v>
      </c>
      <c r="B198" s="56" t="str">
        <f>IF(A198&gt;0,'Liste Nominative'!B201,"")</f>
        <v/>
      </c>
      <c r="C198" s="56" t="str">
        <f>IF(A198&gt;0,'Liste Nominative'!C201,"")</f>
        <v/>
      </c>
      <c r="D198" s="56"/>
      <c r="E198" s="56"/>
      <c r="F198" s="56"/>
      <c r="G198" s="56"/>
      <c r="H198" s="56"/>
      <c r="I198" s="56"/>
      <c r="J198" s="56"/>
      <c r="K198" s="67"/>
      <c r="L198" s="67"/>
      <c r="M198" s="67"/>
      <c r="N198" s="67"/>
      <c r="O198" s="140" t="str">
        <f t="shared" si="4"/>
        <v/>
      </c>
      <c r="P198" s="138" t="str">
        <f t="shared" si="5"/>
        <v/>
      </c>
      <c r="Q198" s="132"/>
      <c r="R198" s="133"/>
    </row>
    <row r="199" spans="1:18" s="58" customFormat="1" ht="18.899999999999999" customHeight="1">
      <c r="A199" s="131">
        <f>'Liste Nominative'!A202</f>
        <v>0</v>
      </c>
      <c r="B199" s="56" t="str">
        <f>IF(A199&gt;0,'Liste Nominative'!B202,"")</f>
        <v/>
      </c>
      <c r="C199" s="56" t="str">
        <f>IF(A199&gt;0,'Liste Nominative'!C202,"")</f>
        <v/>
      </c>
      <c r="D199" s="56"/>
      <c r="E199" s="56"/>
      <c r="F199" s="56"/>
      <c r="G199" s="56"/>
      <c r="H199" s="56"/>
      <c r="I199" s="56"/>
      <c r="J199" s="56"/>
      <c r="K199" s="67"/>
      <c r="L199" s="67"/>
      <c r="M199" s="67"/>
      <c r="N199" s="67"/>
      <c r="O199" s="140" t="str">
        <f t="shared" si="4"/>
        <v/>
      </c>
      <c r="P199" s="138" t="str">
        <f t="shared" si="5"/>
        <v/>
      </c>
      <c r="Q199" s="132"/>
      <c r="R199" s="133"/>
    </row>
    <row r="200" spans="1:18" s="58" customFormat="1" ht="18.899999999999999" customHeight="1">
      <c r="A200" s="131">
        <f>'Liste Nominative'!A203</f>
        <v>0</v>
      </c>
      <c r="B200" s="56" t="str">
        <f>IF(A200&gt;0,'Liste Nominative'!B203,"")</f>
        <v/>
      </c>
      <c r="C200" s="56" t="str">
        <f>IF(A200&gt;0,'Liste Nominative'!C203,"")</f>
        <v/>
      </c>
      <c r="D200" s="56"/>
      <c r="E200" s="56"/>
      <c r="F200" s="56"/>
      <c r="G200" s="56"/>
      <c r="H200" s="56"/>
      <c r="I200" s="56"/>
      <c r="J200" s="56"/>
      <c r="K200" s="67"/>
      <c r="L200" s="67"/>
      <c r="M200" s="67"/>
      <c r="N200" s="67"/>
      <c r="O200" s="140" t="str">
        <f t="shared" si="4"/>
        <v/>
      </c>
      <c r="P200" s="138" t="str">
        <f t="shared" si="5"/>
        <v/>
      </c>
      <c r="Q200" s="132"/>
      <c r="R200" s="133"/>
    </row>
    <row r="201" spans="1:18" s="58" customFormat="1" ht="18.899999999999999" customHeight="1">
      <c r="A201" s="131">
        <f>'Liste Nominative'!A204</f>
        <v>0</v>
      </c>
      <c r="B201" s="56" t="str">
        <f>IF(A201&gt;0,'Liste Nominative'!B204,"")</f>
        <v/>
      </c>
      <c r="C201" s="56" t="str">
        <f>IF(A201&gt;0,'Liste Nominative'!C204,"")</f>
        <v/>
      </c>
      <c r="D201" s="56"/>
      <c r="E201" s="56"/>
      <c r="F201" s="56"/>
      <c r="G201" s="56"/>
      <c r="H201" s="56"/>
      <c r="I201" s="56"/>
      <c r="J201" s="56"/>
      <c r="K201" s="67"/>
      <c r="L201" s="67"/>
      <c r="M201" s="67"/>
      <c r="N201" s="67"/>
      <c r="O201" s="140" t="str">
        <f t="shared" si="4"/>
        <v/>
      </c>
      <c r="P201" s="138" t="str">
        <f t="shared" si="5"/>
        <v/>
      </c>
      <c r="Q201" s="132"/>
      <c r="R201" s="133"/>
    </row>
    <row r="202" spans="1:18" s="58" customFormat="1" ht="18.899999999999999" customHeight="1">
      <c r="A202" s="131">
        <f>'Liste Nominative'!A205</f>
        <v>0</v>
      </c>
      <c r="B202" s="56" t="str">
        <f>IF(A202&gt;0,'Liste Nominative'!B205,"")</f>
        <v/>
      </c>
      <c r="C202" s="56" t="str">
        <f>IF(A202&gt;0,'Liste Nominative'!C205,"")</f>
        <v/>
      </c>
      <c r="D202" s="56"/>
      <c r="E202" s="56"/>
      <c r="F202" s="56"/>
      <c r="G202" s="56"/>
      <c r="H202" s="56"/>
      <c r="I202" s="56"/>
      <c r="J202" s="56"/>
      <c r="K202" s="67"/>
      <c r="L202" s="67"/>
      <c r="M202" s="67"/>
      <c r="N202" s="67"/>
      <c r="O202" s="140" t="str">
        <f t="shared" si="4"/>
        <v/>
      </c>
      <c r="P202" s="138" t="str">
        <f t="shared" si="5"/>
        <v/>
      </c>
      <c r="Q202" s="132"/>
      <c r="R202" s="133"/>
    </row>
    <row r="203" spans="1:18" s="58" customFormat="1" ht="18.899999999999999" customHeight="1">
      <c r="A203" s="131">
        <f>'Liste Nominative'!A206</f>
        <v>0</v>
      </c>
      <c r="B203" s="56" t="str">
        <f>IF(A203&gt;0,'Liste Nominative'!B206,"")</f>
        <v/>
      </c>
      <c r="C203" s="56" t="str">
        <f>IF(A203&gt;0,'Liste Nominative'!C206,"")</f>
        <v/>
      </c>
      <c r="D203" s="56"/>
      <c r="E203" s="56"/>
      <c r="F203" s="56"/>
      <c r="G203" s="56"/>
      <c r="H203" s="56"/>
      <c r="I203" s="56"/>
      <c r="J203" s="56"/>
      <c r="K203" s="67"/>
      <c r="L203" s="67"/>
      <c r="M203" s="67"/>
      <c r="N203" s="67"/>
      <c r="O203" s="140" t="str">
        <f t="shared" si="4"/>
        <v/>
      </c>
      <c r="P203" s="138" t="str">
        <f t="shared" si="5"/>
        <v/>
      </c>
      <c r="Q203" s="132"/>
      <c r="R203" s="133"/>
    </row>
    <row r="204" spans="1:18" s="58" customFormat="1" ht="18.899999999999999" customHeight="1">
      <c r="A204" s="131">
        <f>'Liste Nominative'!A207</f>
        <v>0</v>
      </c>
      <c r="B204" s="56" t="str">
        <f>IF(A204&gt;0,'Liste Nominative'!B207,"")</f>
        <v/>
      </c>
      <c r="C204" s="56" t="str">
        <f>IF(A204&gt;0,'Liste Nominative'!C207,"")</f>
        <v/>
      </c>
      <c r="D204" s="56"/>
      <c r="E204" s="56"/>
      <c r="F204" s="56"/>
      <c r="G204" s="56"/>
      <c r="H204" s="56"/>
      <c r="I204" s="56"/>
      <c r="J204" s="56"/>
      <c r="K204" s="67"/>
      <c r="L204" s="67"/>
      <c r="M204" s="67"/>
      <c r="N204" s="67"/>
      <c r="O204" s="140" t="str">
        <f t="shared" si="4"/>
        <v/>
      </c>
      <c r="P204" s="138" t="str">
        <f t="shared" si="5"/>
        <v/>
      </c>
      <c r="Q204" s="132"/>
      <c r="R204" s="133"/>
    </row>
    <row r="205" spans="1:18" s="58" customFormat="1" ht="18.899999999999999" customHeight="1">
      <c r="A205" s="131">
        <f>'Liste Nominative'!A208</f>
        <v>0</v>
      </c>
      <c r="B205" s="56" t="str">
        <f>IF(A205&gt;0,'Liste Nominative'!B208,"")</f>
        <v/>
      </c>
      <c r="C205" s="56" t="str">
        <f>IF(A205&gt;0,'Liste Nominative'!C208,"")</f>
        <v/>
      </c>
      <c r="D205" s="56"/>
      <c r="E205" s="56"/>
      <c r="F205" s="56"/>
      <c r="G205" s="56"/>
      <c r="H205" s="56"/>
      <c r="I205" s="56"/>
      <c r="J205" s="56"/>
      <c r="K205" s="67"/>
      <c r="L205" s="67"/>
      <c r="M205" s="67"/>
      <c r="N205" s="67"/>
      <c r="O205" s="140" t="str">
        <f t="shared" ref="O205:O211" si="6">IF(A205&gt;0,SUM(D205:N205),"")</f>
        <v/>
      </c>
      <c r="P205" s="138" t="str">
        <f t="shared" ref="P205:P211" si="7">MoySansZéros("3°")</f>
        <v/>
      </c>
      <c r="Q205" s="132"/>
      <c r="R205" s="133"/>
    </row>
    <row r="206" spans="1:18" s="58" customFormat="1" ht="18.899999999999999" customHeight="1">
      <c r="A206" s="131">
        <f>'Liste Nominative'!A209</f>
        <v>0</v>
      </c>
      <c r="B206" s="56" t="str">
        <f>IF(A206&gt;0,'Liste Nominative'!B209,"")</f>
        <v/>
      </c>
      <c r="C206" s="56" t="str">
        <f>IF(A206&gt;0,'Liste Nominative'!C209,"")</f>
        <v/>
      </c>
      <c r="D206" s="56"/>
      <c r="E206" s="56"/>
      <c r="F206" s="56"/>
      <c r="G206" s="56"/>
      <c r="H206" s="56"/>
      <c r="I206" s="56"/>
      <c r="J206" s="56"/>
      <c r="K206" s="67"/>
      <c r="L206" s="67"/>
      <c r="M206" s="67"/>
      <c r="N206" s="67"/>
      <c r="O206" s="140" t="str">
        <f t="shared" si="6"/>
        <v/>
      </c>
      <c r="P206" s="138" t="str">
        <f t="shared" si="7"/>
        <v/>
      </c>
      <c r="Q206" s="132"/>
      <c r="R206" s="133"/>
    </row>
    <row r="207" spans="1:18" s="58" customFormat="1" ht="18.899999999999999" customHeight="1">
      <c r="A207" s="131">
        <f>'Liste Nominative'!A210</f>
        <v>0</v>
      </c>
      <c r="B207" s="56" t="str">
        <f>IF(A207&gt;0,'Liste Nominative'!B210,"")</f>
        <v/>
      </c>
      <c r="C207" s="56" t="str">
        <f>IF(A207&gt;0,'Liste Nominative'!C210,"")</f>
        <v/>
      </c>
      <c r="D207" s="56"/>
      <c r="E207" s="56"/>
      <c r="F207" s="56"/>
      <c r="G207" s="56"/>
      <c r="H207" s="56"/>
      <c r="I207" s="56"/>
      <c r="J207" s="56"/>
      <c r="K207" s="67"/>
      <c r="L207" s="67"/>
      <c r="M207" s="67"/>
      <c r="N207" s="67"/>
      <c r="O207" s="140" t="str">
        <f t="shared" si="6"/>
        <v/>
      </c>
      <c r="P207" s="138" t="str">
        <f t="shared" si="7"/>
        <v/>
      </c>
      <c r="Q207" s="132"/>
      <c r="R207" s="133"/>
    </row>
    <row r="208" spans="1:18" s="58" customFormat="1" ht="18.899999999999999" customHeight="1">
      <c r="A208" s="131">
        <f>'Liste Nominative'!A211</f>
        <v>0</v>
      </c>
      <c r="B208" s="56" t="str">
        <f>IF(A208&gt;0,'Liste Nominative'!B211,"")</f>
        <v/>
      </c>
      <c r="C208" s="56" t="str">
        <f>IF(A208&gt;0,'Liste Nominative'!C211,"")</f>
        <v/>
      </c>
      <c r="D208" s="56"/>
      <c r="E208" s="56"/>
      <c r="F208" s="56"/>
      <c r="G208" s="56"/>
      <c r="H208" s="56"/>
      <c r="I208" s="56"/>
      <c r="J208" s="56"/>
      <c r="K208" s="67"/>
      <c r="L208" s="67"/>
      <c r="M208" s="67"/>
      <c r="N208" s="67"/>
      <c r="O208" s="140" t="str">
        <f t="shared" si="6"/>
        <v/>
      </c>
      <c r="P208" s="138" t="str">
        <f t="shared" si="7"/>
        <v/>
      </c>
      <c r="Q208" s="132"/>
      <c r="R208" s="133"/>
    </row>
    <row r="209" spans="1:18" s="58" customFormat="1" ht="18.899999999999999" customHeight="1">
      <c r="A209" s="131">
        <f>'Liste Nominative'!A212</f>
        <v>0</v>
      </c>
      <c r="B209" s="56" t="str">
        <f>IF(A209&gt;0,'Liste Nominative'!B212,"")</f>
        <v/>
      </c>
      <c r="C209" s="56" t="str">
        <f>IF(A209&gt;0,'Liste Nominative'!C212,"")</f>
        <v/>
      </c>
      <c r="D209" s="56"/>
      <c r="E209" s="56"/>
      <c r="F209" s="56"/>
      <c r="G209" s="56"/>
      <c r="H209" s="56"/>
      <c r="I209" s="56"/>
      <c r="J209" s="56"/>
      <c r="K209" s="67"/>
      <c r="L209" s="67"/>
      <c r="M209" s="67"/>
      <c r="N209" s="67"/>
      <c r="O209" s="140" t="str">
        <f t="shared" si="6"/>
        <v/>
      </c>
      <c r="P209" s="138" t="str">
        <f t="shared" si="7"/>
        <v/>
      </c>
      <c r="Q209" s="132"/>
      <c r="R209" s="133"/>
    </row>
    <row r="210" spans="1:18" s="58" customFormat="1" ht="18.899999999999999" customHeight="1">
      <c r="A210" s="131">
        <f>'Liste Nominative'!A213</f>
        <v>0</v>
      </c>
      <c r="B210" s="56" t="str">
        <f>IF(A210&gt;0,'Liste Nominative'!B213,"")</f>
        <v/>
      </c>
      <c r="C210" s="56" t="str">
        <f>IF(A210&gt;0,'Liste Nominative'!C213,"")</f>
        <v/>
      </c>
      <c r="D210" s="56"/>
      <c r="E210" s="56"/>
      <c r="F210" s="56"/>
      <c r="G210" s="56"/>
      <c r="H210" s="56"/>
      <c r="I210" s="56"/>
      <c r="J210" s="56"/>
      <c r="K210" s="67"/>
      <c r="L210" s="67"/>
      <c r="M210" s="67"/>
      <c r="N210" s="67"/>
      <c r="O210" s="140" t="str">
        <f t="shared" si="6"/>
        <v/>
      </c>
      <c r="P210" s="138" t="str">
        <f t="shared" si="7"/>
        <v/>
      </c>
      <c r="Q210" s="132"/>
      <c r="R210" s="133"/>
    </row>
    <row r="211" spans="1:18" ht="18.899999999999999" customHeight="1">
      <c r="A211" s="131">
        <f>'Liste Nominative'!A214</f>
        <v>0</v>
      </c>
      <c r="B211" s="56" t="str">
        <f>IF(A211&gt;0,'Liste Nominative'!B214,"")</f>
        <v/>
      </c>
      <c r="C211" s="56" t="str">
        <f>IF(A211&gt;0,'Liste Nominative'!C214,"")</f>
        <v/>
      </c>
      <c r="D211" s="56"/>
      <c r="E211" s="56"/>
      <c r="F211" s="56"/>
      <c r="G211" s="56"/>
      <c r="H211" s="56"/>
      <c r="I211" s="56"/>
      <c r="J211" s="56"/>
      <c r="K211" s="67"/>
      <c r="L211" s="67"/>
      <c r="M211" s="67"/>
      <c r="N211" s="67"/>
      <c r="O211" s="140" t="str">
        <f t="shared" si="6"/>
        <v/>
      </c>
      <c r="P211" s="138" t="str">
        <f t="shared" si="7"/>
        <v/>
      </c>
      <c r="Q211" s="132"/>
      <c r="R211" s="134"/>
    </row>
  </sheetData>
  <mergeCells count="1">
    <mergeCell ref="D8:N8"/>
  </mergeCells>
  <dataValidations count="2">
    <dataValidation type="list" allowBlank="1" showInputMessage="1" showErrorMessage="1" sqref="H4 L4">
      <formula1>#REF!</formula1>
    </dataValidation>
    <dataValidation type="list" allowBlank="1" showInputMessage="1" showErrorMessage="1" sqref="D4">
      <formula1>$D$2:$D$18</formula1>
    </dataValidation>
  </dataValidations>
  <printOptions horizontalCentered="1"/>
  <pageMargins left="0.34" right="0" top="0.28000000000000003" bottom="0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D1:D4"/>
  <sheetViews>
    <sheetView workbookViewId="0"/>
  </sheetViews>
  <sheetFormatPr baseColWidth="10" defaultRowHeight="14.4"/>
  <cols>
    <col min="4" max="4" width="29.88671875" customWidth="1"/>
  </cols>
  <sheetData>
    <row r="1" spans="4:4">
      <c r="D1" s="118" t="s">
        <v>57</v>
      </c>
    </row>
    <row r="2" spans="4:4">
      <c r="D2" t="s">
        <v>40</v>
      </c>
    </row>
    <row r="3" spans="4:4">
      <c r="D3" t="s">
        <v>58</v>
      </c>
    </row>
    <row r="4" spans="4:4">
      <c r="D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17</vt:i4>
      </vt:variant>
    </vt:vector>
  </HeadingPairs>
  <TitlesOfParts>
    <vt:vector size="23" baseType="lpstr">
      <vt:lpstr>Liste Nominative</vt:lpstr>
      <vt:lpstr>Bulletin de Notes</vt:lpstr>
      <vt:lpstr>Relevé de Notes 1er Trimestre</vt:lpstr>
      <vt:lpstr>Relevé de Notes 2° Trimestre</vt:lpstr>
      <vt:lpstr>Relevé de Notes 3° Trimestre</vt:lpstr>
      <vt:lpstr>datas</vt:lpstr>
      <vt:lpstr>bull</vt:lpstr>
      <vt:lpstr>Dakar</vt:lpstr>
      <vt:lpstr>Diourbel</vt:lpstr>
      <vt:lpstr>Fatick</vt:lpstr>
      <vt:lpstr>Kaffrine</vt:lpstr>
      <vt:lpstr>Kaolack</vt:lpstr>
      <vt:lpstr>Kédougou</vt:lpstr>
      <vt:lpstr>Kolda</vt:lpstr>
      <vt:lpstr>Louga</vt:lpstr>
      <vt:lpstr>Matam</vt:lpstr>
      <vt:lpstr>Pikine_Guédiawaye</vt:lpstr>
      <vt:lpstr>Rufisque</vt:lpstr>
      <vt:lpstr>Saint_Louis</vt:lpstr>
      <vt:lpstr>Sedhiou</vt:lpstr>
      <vt:lpstr>Tambacounda</vt:lpstr>
      <vt:lpstr>Thies</vt:lpstr>
      <vt:lpstr>Ziguinchor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baye cheikh thiaw</dc:creator>
  <cp:lastModifiedBy>anonyme</cp:lastModifiedBy>
  <cp:lastPrinted>2018-07-22T18:31:43Z</cp:lastPrinted>
  <dcterms:created xsi:type="dcterms:W3CDTF">2017-12-13T21:18:08Z</dcterms:created>
  <dcterms:modified xsi:type="dcterms:W3CDTF">2018-07-26T10:28:17Z</dcterms:modified>
</cp:coreProperties>
</file>