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76" yWindow="528" windowWidth="23256" windowHeight="11196"/>
  </bookViews>
  <sheets>
    <sheet name="Feuille1" sheetId="1" r:id="rId1"/>
  </sheets>
  <definedNames>
    <definedName name="categories">Feuille1!$I$1:$I$20</definedName>
    <definedName name="imposable">Feuille1!$O$1:$O$2</definedName>
    <definedName name="nombre_enfants">Feuille1!$M$1:$M$5</definedName>
  </definedNames>
  <calcPr calcId="125725"/>
</workbook>
</file>

<file path=xl/calcChain.xml><?xml version="1.0" encoding="utf-8"?>
<calcChain xmlns="http://schemas.openxmlformats.org/spreadsheetml/2006/main">
  <c r="C6" i="1"/>
  <c r="C8"/>
  <c r="C10"/>
  <c r="C12"/>
</calcChain>
</file>

<file path=xl/sharedStrings.xml><?xml version="1.0" encoding="utf-8"?>
<sst xmlns="http://schemas.openxmlformats.org/spreadsheetml/2006/main" count="13" uniqueCount="11">
  <si>
    <t>Taux</t>
  </si>
  <si>
    <t>Enfants</t>
  </si>
  <si>
    <t>Imposable</t>
  </si>
  <si>
    <t>Catégorie</t>
  </si>
  <si>
    <t>Retenues</t>
  </si>
  <si>
    <t>OUI</t>
  </si>
  <si>
    <t>NON</t>
  </si>
  <si>
    <t xml:space="preserve">Brut mensuel : </t>
  </si>
  <si>
    <t xml:space="preserve">Bonif : </t>
  </si>
  <si>
    <t xml:space="preserve">Retenue : </t>
  </si>
  <si>
    <t xml:space="preserve">Net mensuel : </t>
  </si>
</sst>
</file>

<file path=xl/styles.xml><?xml version="1.0" encoding="utf-8"?>
<styleSheet xmlns="http://schemas.openxmlformats.org/spreadsheetml/2006/main">
  <numFmts count="1">
    <numFmt numFmtId="164" formatCode="#,##0.00&quot; &quot;[$€-40C];[Red]&quot;-&quot;#,##0.00&quot; &quot;[$€-40C]"/>
  </numFmts>
  <fonts count="5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E1"/>
        <bgColor rgb="FFFFFFCC"/>
      </patternFill>
    </fill>
    <fill>
      <patternFill patternType="solid">
        <fgColor rgb="FFDD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1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Protection="1"/>
    <xf numFmtId="0" fontId="3" fillId="3" borderId="0" xfId="0" applyFont="1" applyFill="1" applyBorder="1" applyProtection="1"/>
    <xf numFmtId="0" fontId="3" fillId="3" borderId="3" xfId="0" applyFont="1" applyFill="1" applyBorder="1" applyProtection="1"/>
    <xf numFmtId="0" fontId="3" fillId="3" borderId="0" xfId="0" applyFont="1" applyFill="1" applyBorder="1" applyAlignment="1" applyProtection="1">
      <alignment horizontal="right" vertical="center"/>
    </xf>
    <xf numFmtId="164" fontId="3" fillId="3" borderId="0" xfId="0" applyNumberFormat="1" applyFont="1" applyFill="1" applyBorder="1" applyAlignment="1" applyProtection="1">
      <alignment horizontal="left" vertical="center"/>
    </xf>
    <xf numFmtId="0" fontId="4" fillId="3" borderId="0" xfId="0" applyFont="1" applyFill="1" applyBorder="1" applyAlignment="1" applyProtection="1">
      <alignment horizontal="right" vertical="center"/>
    </xf>
    <xf numFmtId="0" fontId="3" fillId="3" borderId="4" xfId="0" applyFont="1" applyFill="1" applyBorder="1" applyProtection="1"/>
    <xf numFmtId="0" fontId="3" fillId="3" borderId="5" xfId="0" applyFont="1" applyFill="1" applyBorder="1" applyProtection="1"/>
    <xf numFmtId="0" fontId="3" fillId="3" borderId="6" xfId="0" applyFont="1" applyFill="1" applyBorder="1" applyProtection="1"/>
    <xf numFmtId="0" fontId="3" fillId="3" borderId="0" xfId="0" applyFont="1" applyFill="1" applyBorder="1" applyAlignment="1" applyProtection="1">
      <alignment horizontal="center"/>
    </xf>
    <xf numFmtId="0" fontId="3" fillId="3" borderId="7" xfId="0" applyFont="1" applyFill="1" applyBorder="1" applyProtection="1"/>
    <xf numFmtId="0" fontId="3" fillId="3" borderId="8" xfId="0" applyFont="1" applyFill="1" applyBorder="1" applyAlignment="1" applyProtection="1">
      <alignment horizontal="center"/>
    </xf>
    <xf numFmtId="0" fontId="3" fillId="3" borderId="9" xfId="0" applyFont="1" applyFill="1" applyBorder="1" applyProtection="1"/>
    <xf numFmtId="164" fontId="3" fillId="4" borderId="1" xfId="0" applyNumberFormat="1" applyFont="1" applyFill="1" applyBorder="1" applyAlignment="1" applyProtection="1">
      <alignment horizontal="right" vertical="center" indent="1"/>
    </xf>
    <xf numFmtId="164" fontId="4" fillId="4" borderId="1" xfId="0" applyNumberFormat="1" applyFont="1" applyFill="1" applyBorder="1" applyAlignment="1" applyProtection="1">
      <alignment horizontal="right" vertical="center" indent="1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0"/>
  <sheetViews>
    <sheetView showGridLines="0" showRowColHeaders="0" tabSelected="1" workbookViewId="0">
      <selection activeCell="B2" sqref="B2"/>
    </sheetView>
  </sheetViews>
  <sheetFormatPr baseColWidth="10" defaultColWidth="11" defaultRowHeight="15"/>
  <cols>
    <col min="1" max="1" width="4.09765625" style="1" customWidth="1"/>
    <col min="2" max="2" width="13.8984375" style="1" customWidth="1"/>
    <col min="3" max="3" width="14.69921875" style="1" customWidth="1"/>
    <col min="4" max="4" width="10.69921875" style="1" customWidth="1"/>
    <col min="5" max="5" width="11.5" style="1" customWidth="1"/>
    <col min="6" max="6" width="6.5" style="1" customWidth="1"/>
    <col min="7" max="7" width="3.3984375" style="1" customWidth="1"/>
    <col min="8" max="8" width="10.69921875" style="1" hidden="1" customWidth="1"/>
    <col min="9" max="9" width="5.5" style="1" hidden="1" customWidth="1"/>
    <col min="10" max="10" width="11.69921875" style="1" hidden="1" customWidth="1"/>
    <col min="11" max="11" width="10.69921875" style="1" hidden="1" customWidth="1"/>
    <col min="12" max="12" width="5.59765625" style="1" hidden="1" customWidth="1"/>
    <col min="13" max="13" width="7.3984375" style="1" hidden="1" customWidth="1"/>
    <col min="14" max="14" width="4.5" style="1" hidden="1" customWidth="1"/>
    <col min="15" max="15" width="10.69921875" style="1" hidden="1" customWidth="1"/>
    <col min="16" max="16" width="11" style="1" customWidth="1"/>
    <col min="17" max="17" width="11" style="1"/>
    <col min="18" max="18" width="11" style="1" customWidth="1"/>
    <col min="19" max="16384" width="11" style="1"/>
  </cols>
  <sheetData>
    <row r="1" spans="1:15" ht="32.25" customHeight="1">
      <c r="A1" s="14"/>
      <c r="B1" s="15" t="s">
        <v>3</v>
      </c>
      <c r="C1" s="15" t="s">
        <v>0</v>
      </c>
      <c r="D1" s="15" t="s">
        <v>1</v>
      </c>
      <c r="E1" s="15" t="s">
        <v>2</v>
      </c>
      <c r="F1" s="15"/>
      <c r="G1" s="16"/>
      <c r="H1" s="1" t="s">
        <v>3</v>
      </c>
      <c r="I1" s="1">
        <v>1</v>
      </c>
      <c r="J1" s="1">
        <v>12767.65</v>
      </c>
      <c r="K1" s="2" t="s">
        <v>4</v>
      </c>
      <c r="L1" s="1">
        <v>9.1</v>
      </c>
      <c r="M1" s="1">
        <v>0</v>
      </c>
      <c r="N1" s="1">
        <v>0</v>
      </c>
      <c r="O1" s="1" t="s">
        <v>5</v>
      </c>
    </row>
    <row r="2" spans="1:15" ht="22.5" customHeight="1">
      <c r="A2" s="4"/>
      <c r="B2" s="3">
        <v>8</v>
      </c>
      <c r="C2" s="3">
        <v>74</v>
      </c>
      <c r="D2" s="3">
        <v>0</v>
      </c>
      <c r="E2" s="3" t="s">
        <v>5</v>
      </c>
      <c r="F2" s="13"/>
      <c r="G2" s="6"/>
      <c r="I2" s="1">
        <v>2</v>
      </c>
      <c r="J2" s="1">
        <v>15879.69</v>
      </c>
      <c r="M2" s="2">
        <v>1</v>
      </c>
      <c r="N2" s="1">
        <v>0</v>
      </c>
      <c r="O2" s="1" t="s">
        <v>6</v>
      </c>
    </row>
    <row r="3" spans="1:15">
      <c r="A3" s="4"/>
      <c r="B3" s="5"/>
      <c r="C3" s="5"/>
      <c r="D3" s="5"/>
      <c r="E3" s="5"/>
      <c r="F3" s="5"/>
      <c r="G3" s="6"/>
      <c r="I3" s="1">
        <v>3</v>
      </c>
      <c r="J3" s="1">
        <v>18991.04</v>
      </c>
      <c r="M3" s="2">
        <v>2</v>
      </c>
      <c r="N3" s="1">
        <v>5</v>
      </c>
    </row>
    <row r="4" spans="1:15">
      <c r="A4" s="4"/>
      <c r="B4" s="5"/>
      <c r="C4" s="5"/>
      <c r="D4" s="5"/>
      <c r="E4" s="5"/>
      <c r="F4" s="5"/>
      <c r="G4" s="6"/>
      <c r="I4" s="1">
        <v>4</v>
      </c>
      <c r="J4" s="1">
        <v>20949.38</v>
      </c>
      <c r="M4" s="2">
        <v>3</v>
      </c>
      <c r="N4" s="1">
        <v>10</v>
      </c>
    </row>
    <row r="5" spans="1:15">
      <c r="A5" s="4"/>
      <c r="B5" s="5"/>
      <c r="C5" s="5"/>
      <c r="D5" s="5"/>
      <c r="E5" s="5"/>
      <c r="F5" s="5"/>
      <c r="G5" s="6"/>
      <c r="I5" s="1">
        <v>5</v>
      </c>
      <c r="J5" s="1">
        <v>22358.66</v>
      </c>
      <c r="M5" s="2">
        <v>4</v>
      </c>
      <c r="N5" s="1">
        <v>15</v>
      </c>
    </row>
    <row r="6" spans="1:15" ht="24" customHeight="1">
      <c r="A6" s="4"/>
      <c r="B6" s="7" t="s">
        <v>7</v>
      </c>
      <c r="C6" s="17">
        <f>(INDEX(J1:J20,B2,1)*C2/100)/12</f>
        <v>1594.7968166666667</v>
      </c>
      <c r="D6" s="5"/>
      <c r="E6" s="5"/>
      <c r="F6" s="5"/>
      <c r="G6" s="6"/>
      <c r="I6" s="1">
        <v>6</v>
      </c>
      <c r="J6" s="1">
        <v>23134.68</v>
      </c>
      <c r="M6" s="2"/>
    </row>
    <row r="7" spans="1:15" ht="9.9" customHeight="1">
      <c r="A7" s="4"/>
      <c r="B7" s="7"/>
      <c r="C7" s="8"/>
      <c r="D7" s="5"/>
      <c r="E7" s="5"/>
      <c r="F7" s="5"/>
      <c r="G7" s="6"/>
      <c r="I7" s="1">
        <v>7</v>
      </c>
      <c r="J7" s="1">
        <v>24571.18</v>
      </c>
      <c r="M7" s="2"/>
    </row>
    <row r="8" spans="1:15" ht="24" customHeight="1">
      <c r="A8" s="4"/>
      <c r="B8" s="7" t="s">
        <v>8</v>
      </c>
      <c r="C8" s="17">
        <f>C6*INDEX(N1:N17,D2+1,1)/100</f>
        <v>0</v>
      </c>
      <c r="D8" s="5"/>
      <c r="E8" s="5"/>
      <c r="F8" s="5"/>
      <c r="G8" s="6"/>
      <c r="I8" s="1">
        <v>8</v>
      </c>
      <c r="J8" s="1">
        <v>25861.57</v>
      </c>
      <c r="M8" s="2"/>
    </row>
    <row r="9" spans="1:15" ht="9.9" customHeight="1">
      <c r="A9" s="4"/>
      <c r="B9" s="7"/>
      <c r="C9" s="8"/>
      <c r="D9" s="5"/>
      <c r="E9" s="5"/>
      <c r="F9" s="5"/>
      <c r="G9" s="6"/>
      <c r="I9" s="1">
        <v>9</v>
      </c>
      <c r="J9" s="1">
        <v>27027.919999999998</v>
      </c>
      <c r="M9" s="2"/>
    </row>
    <row r="10" spans="1:15" ht="24" customHeight="1">
      <c r="A10" s="4"/>
      <c r="B10" s="7" t="s">
        <v>9</v>
      </c>
      <c r="C10" s="17">
        <f>IF(E2="OUI",(C6+C8)*L1/100,"0")</f>
        <v>145.12651031666667</v>
      </c>
      <c r="D10" s="5"/>
      <c r="E10" s="5"/>
      <c r="F10" s="5"/>
      <c r="G10" s="6"/>
      <c r="I10" s="1">
        <v>10</v>
      </c>
      <c r="J10" s="1">
        <v>28721.599999999999</v>
      </c>
      <c r="M10" s="2"/>
    </row>
    <row r="11" spans="1:15" ht="9.9" customHeight="1">
      <c r="A11" s="4"/>
      <c r="B11" s="7"/>
      <c r="C11" s="8"/>
      <c r="D11" s="5"/>
      <c r="E11" s="5"/>
      <c r="F11" s="5"/>
      <c r="G11" s="6"/>
      <c r="I11" s="1">
        <v>11</v>
      </c>
      <c r="J11" s="1">
        <v>31821.200000000001</v>
      </c>
      <c r="M11" s="2"/>
    </row>
    <row r="12" spans="1:15" ht="24" customHeight="1">
      <c r="A12" s="4"/>
      <c r="B12" s="9" t="s">
        <v>10</v>
      </c>
      <c r="C12" s="18">
        <f>C6+C8-C10</f>
        <v>1449.6703063499999</v>
      </c>
      <c r="D12" s="5"/>
      <c r="E12" s="5"/>
      <c r="F12" s="5"/>
      <c r="G12" s="6"/>
      <c r="I12" s="1">
        <v>12</v>
      </c>
      <c r="J12" s="1">
        <v>33853.699999999997</v>
      </c>
      <c r="M12" s="2"/>
    </row>
    <row r="13" spans="1:15">
      <c r="A13" s="4"/>
      <c r="B13" s="5"/>
      <c r="C13" s="5"/>
      <c r="D13" s="5"/>
      <c r="E13" s="5"/>
      <c r="F13" s="5"/>
      <c r="G13" s="6"/>
      <c r="I13" s="1">
        <v>13</v>
      </c>
      <c r="J13" s="1">
        <v>36621.18</v>
      </c>
      <c r="M13" s="2"/>
    </row>
    <row r="14" spans="1:15">
      <c r="A14" s="4"/>
      <c r="B14" s="5"/>
      <c r="C14" s="5"/>
      <c r="D14" s="5"/>
      <c r="E14" s="5"/>
      <c r="F14" s="5"/>
      <c r="G14" s="6"/>
      <c r="I14" s="1">
        <v>14</v>
      </c>
      <c r="J14" s="1">
        <v>39388.71</v>
      </c>
      <c r="M14" s="2"/>
    </row>
    <row r="15" spans="1:15">
      <c r="A15" s="10"/>
      <c r="B15" s="11"/>
      <c r="C15" s="11"/>
      <c r="D15" s="11"/>
      <c r="E15" s="11"/>
      <c r="F15" s="11"/>
      <c r="G15" s="12"/>
      <c r="I15" s="1">
        <v>15</v>
      </c>
      <c r="J15" s="1">
        <v>42458.16</v>
      </c>
      <c r="M15" s="2"/>
    </row>
    <row r="16" spans="1:15">
      <c r="I16" s="1">
        <v>16</v>
      </c>
      <c r="J16" s="1">
        <v>45709.4</v>
      </c>
      <c r="M16" s="2"/>
    </row>
    <row r="17" spans="9:13">
      <c r="I17" s="1">
        <v>17</v>
      </c>
      <c r="J17" s="1">
        <v>49682.58</v>
      </c>
      <c r="M17" s="2"/>
    </row>
    <row r="18" spans="9:13">
      <c r="I18" s="1">
        <v>18</v>
      </c>
      <c r="J18" s="1">
        <v>54750.03</v>
      </c>
      <c r="M18" s="2"/>
    </row>
    <row r="19" spans="9:13">
      <c r="I19" s="1">
        <v>19</v>
      </c>
      <c r="J19" s="1">
        <v>60267.57</v>
      </c>
      <c r="M19" s="2"/>
    </row>
    <row r="20" spans="9:13">
      <c r="I20" s="1">
        <v>20</v>
      </c>
      <c r="J20" s="1">
        <v>66218.5</v>
      </c>
    </row>
  </sheetData>
  <sheetProtection sheet="1" selectLockedCells="1"/>
  <dataValidations count="3">
    <dataValidation type="list" allowBlank="1" showInputMessage="1" showErrorMessage="1" sqref="D2">
      <formula1>nombre_enfants</formula1>
    </dataValidation>
    <dataValidation type="list" allowBlank="1" showInputMessage="1" showErrorMessage="1" sqref="E2">
      <formula1>imposable</formula1>
    </dataValidation>
    <dataValidation type="list" allowBlank="1" showInputMessage="1" showErrorMessage="1" sqref="B2">
      <formula1>categories</formula1>
    </dataValidation>
  </dataValidations>
  <pageMargins left="0" right="0" top="0.39409448818897608" bottom="0.39409448818897608" header="0" footer="0"/>
  <pageSetup paperSize="9" orientation="portrait" r:id="rId1"/>
  <headerFooter>
    <oddHeader>&amp;C&amp;A</oddHeader>
    <oddFooter>&amp;CPage &amp;P</oddFooter>
  </headerFooter>
  <ignoredErrors>
    <ignoredError sqref="C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66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Feuille1</vt:lpstr>
      <vt:lpstr>categories</vt:lpstr>
      <vt:lpstr>imposable</vt:lpstr>
      <vt:lpstr>nombre_enfants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TOURNIER</dc:creator>
  <cp:lastModifiedBy>anonyme</cp:lastModifiedBy>
  <cp:revision>9</cp:revision>
  <dcterms:created xsi:type="dcterms:W3CDTF">2018-11-17T18:33:00Z</dcterms:created>
  <dcterms:modified xsi:type="dcterms:W3CDTF">2018-12-21T04:08:04Z</dcterms:modified>
</cp:coreProperties>
</file>