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456" windowWidth="23256" windowHeight="13176" tabRatio="500"/>
  </bookViews>
  <sheets>
    <sheet name="MENU - PRIX" sheetId="1" r:id="rId1"/>
    <sheet name="BDC REPAS" sheetId="2" r:id="rId2"/>
  </sheets>
  <definedNames>
    <definedName name="_xlnm.Print_Area" localSheetId="1">'BDC REPAS'!$A$1:$L$59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1" i="2"/>
  <c r="H42"/>
  <c r="H43"/>
  <c r="H44"/>
  <c r="H45"/>
  <c r="H46"/>
  <c r="H47"/>
  <c r="H48"/>
  <c r="H38"/>
  <c r="H39"/>
  <c r="H40"/>
  <c r="G50" l="1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19"/>
  <c r="D15"/>
  <c r="H51" l="1"/>
  <c r="I51" s="1"/>
  <c r="H52" l="1"/>
  <c r="H53" s="1"/>
</calcChain>
</file>

<file path=xl/comments1.xml><?xml version="1.0" encoding="utf-8"?>
<comments xmlns="http://schemas.openxmlformats.org/spreadsheetml/2006/main">
  <authors>
    <author>Gregory Knuets</author>
  </authors>
  <commentList>
    <comment ref="H34" authorId="0">
      <text>
        <r>
          <rPr>
            <b/>
            <sz val="10"/>
            <color rgb="FF000000"/>
            <rFont val="Tahoma"/>
            <family val="2"/>
          </rPr>
          <t>MEETING DELUXE 5pc/p: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3 minis + 1 wrap + 1 salade</t>
        </r>
      </text>
    </comment>
    <comment ref="H35" authorId="0">
      <text>
        <r>
          <rPr>
            <b/>
            <sz val="10"/>
            <color rgb="FF000000"/>
            <rFont val="Tahoma"/>
            <family val="2"/>
          </rPr>
          <t>MEETING DELUXE 5 pc/p + dessert du jour</t>
        </r>
      </text>
    </comment>
  </commentList>
</comments>
</file>

<file path=xl/sharedStrings.xml><?xml version="1.0" encoding="utf-8"?>
<sst xmlns="http://schemas.openxmlformats.org/spreadsheetml/2006/main" count="205" uniqueCount="192">
  <si>
    <t>CODE</t>
  </si>
  <si>
    <t>CAT.</t>
  </si>
  <si>
    <t>Jambon Beurre</t>
  </si>
  <si>
    <t>Jambon Parme</t>
  </si>
  <si>
    <t>USA</t>
  </si>
  <si>
    <t>Poulet Curry</t>
  </si>
  <si>
    <t>Poulet Andalou</t>
  </si>
  <si>
    <t>Boulette</t>
  </si>
  <si>
    <t>Crabe Surimi</t>
  </si>
  <si>
    <t>Thon Mayonnaise</t>
  </si>
  <si>
    <t>Thon Piquant</t>
  </si>
  <si>
    <t>Thon Portuguais</t>
  </si>
  <si>
    <t>PRIX</t>
  </si>
  <si>
    <t>Club</t>
  </si>
  <si>
    <t>Martino</t>
  </si>
  <si>
    <t>Mozzarella</t>
  </si>
  <si>
    <t>Pain de Viande</t>
  </si>
  <si>
    <t>Suédois</t>
  </si>
  <si>
    <t>Super Club</t>
  </si>
  <si>
    <t>Poulet Pané</t>
  </si>
  <si>
    <t>Toscan</t>
  </si>
  <si>
    <t>Tartare Italien</t>
  </si>
  <si>
    <t>Provençale</t>
  </si>
  <si>
    <t>Frenshoot</t>
  </si>
  <si>
    <t>Slim Fit</t>
  </si>
  <si>
    <t>Ciccio Bello</t>
  </si>
  <si>
    <t>Hubernatus</t>
  </si>
  <si>
    <t>Green &amp; Healthy</t>
  </si>
  <si>
    <t>Salade Loca</t>
  </si>
  <si>
    <t>Salade Pèche Thon</t>
  </si>
  <si>
    <t>Salade Niçoise</t>
  </si>
  <si>
    <t>Salade Caprese</t>
  </si>
  <si>
    <t>Salade Fjord</t>
  </si>
  <si>
    <t>Salade Terre Mer</t>
  </si>
  <si>
    <t>Quinoa Orientale</t>
  </si>
  <si>
    <t>Salade Knokke Out</t>
  </si>
  <si>
    <t>Salade Bambina</t>
  </si>
  <si>
    <t>Lasagne Végé</t>
  </si>
  <si>
    <t>Lasagne Maison</t>
  </si>
  <si>
    <t>Spagheti Bolo</t>
  </si>
  <si>
    <t>Velouté de Tomate</t>
  </si>
  <si>
    <t>Soupe du jour</t>
  </si>
  <si>
    <t>code client :</t>
  </si>
  <si>
    <t>C00002</t>
  </si>
  <si>
    <t>FA0002</t>
  </si>
  <si>
    <t>C00006</t>
  </si>
  <si>
    <t>FA0006</t>
  </si>
  <si>
    <t>FA0007</t>
  </si>
  <si>
    <t>FA0009</t>
  </si>
  <si>
    <t>C00010</t>
  </si>
  <si>
    <t>FA0010</t>
  </si>
  <si>
    <t>C00011</t>
  </si>
  <si>
    <t>FA0011</t>
  </si>
  <si>
    <t>C00012</t>
  </si>
  <si>
    <t>FA0012</t>
  </si>
  <si>
    <t>C00013</t>
  </si>
  <si>
    <t>FA0013</t>
  </si>
  <si>
    <t>C00019</t>
  </si>
  <si>
    <t>FA0019</t>
  </si>
  <si>
    <t>C00020</t>
  </si>
  <si>
    <t>FA0020</t>
  </si>
  <si>
    <t>Date :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</si>
  <si>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</si>
  <si>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</si>
  <si>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</si>
  <si>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</si>
  <si>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</si>
  <si>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</si>
  <si>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</si>
  <si>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</si>
  <si>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</si>
  <si>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</si>
  <si>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</si>
  <si>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</si>
  <si>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</si>
  <si>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</si>
  <si>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</si>
  <si>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</si>
  <si>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</si>
  <si>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</si>
  <si>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</si>
  <si>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</si>
  <si>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HT</t>
  </si>
  <si>
    <t>C00033</t>
  </si>
  <si>
    <t>FA0033</t>
  </si>
  <si>
    <t>TTC</t>
  </si>
  <si>
    <t>C00035</t>
  </si>
  <si>
    <t>FA0035</t>
  </si>
  <si>
    <t xml:space="preserve">€ </t>
  </si>
  <si>
    <t>Signature et tampon :</t>
  </si>
  <si>
    <t>C00037</t>
  </si>
  <si>
    <t>FA0037</t>
  </si>
  <si>
    <t>Code produit</t>
  </si>
  <si>
    <t>Nom</t>
  </si>
  <si>
    <t>Adresse et coordonnées du client</t>
  </si>
  <si>
    <t>Nom du Client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</si>
  <si>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</si>
  <si>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</si>
  <si>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</si>
  <si>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</si>
  <si>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</si>
  <si>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</si>
  <si>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</si>
  <si>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</si>
  <si>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</si>
  <si>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</si>
  <si>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</si>
  <si>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</si>
  <si>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</si>
  <si>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</si>
  <si>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</si>
  <si>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</si>
  <si>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</si>
  <si>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</si>
  <si>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</si>
  <si>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</si>
  <si>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</si>
  <si>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</si>
  <si>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</si>
  <si>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</si>
  <si>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</si>
  <si>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</si>
  <si>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</si>
  <si>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</si>
  <si>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</si>
  <si>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</si>
  <si>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</si>
  <si>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</si>
  <si>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</si>
  <si>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</si>
  <si>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</si>
  <si>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</si>
  <si>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</si>
  <si>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</si>
  <si>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</si>
  <si>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</si>
  <si>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</si>
  <si>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</si>
  <si>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</si>
  <si>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</si>
  <si>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4.6</t>
  </si>
  <si>
    <t>4.7</t>
  </si>
  <si>
    <t>CASH</t>
  </si>
  <si>
    <t>FACTURE</t>
  </si>
  <si>
    <t>BLT</t>
  </si>
  <si>
    <t>1.29</t>
  </si>
  <si>
    <t>Supplément garniture</t>
  </si>
  <si>
    <t>Changement pain</t>
  </si>
  <si>
    <t>Supplément pain</t>
  </si>
  <si>
    <t>SALADES</t>
  </si>
  <si>
    <t>Spagheti XXL</t>
  </si>
  <si>
    <t>Soupe de chicons</t>
  </si>
  <si>
    <t>Téléphone</t>
  </si>
  <si>
    <t>Mail</t>
  </si>
  <si>
    <t>2.10</t>
  </si>
  <si>
    <t>2.11</t>
  </si>
  <si>
    <t xml:space="preserve">POTAGES </t>
  </si>
  <si>
    <t>1.31</t>
  </si>
  <si>
    <t>1.32</t>
  </si>
  <si>
    <r>
      <t>UNIT</t>
    </r>
    <r>
      <rPr>
        <b/>
        <sz val="12"/>
        <color rgb="FF000000"/>
        <rFont val="É"/>
      </rPr>
      <t>ÉS</t>
    </r>
  </si>
  <si>
    <t xml:space="preserve">TVA 6 % </t>
  </si>
  <si>
    <t>2.12</t>
  </si>
  <si>
    <t>1.33</t>
  </si>
  <si>
    <t>2.13</t>
  </si>
  <si>
    <t>PÂTES &amp; PLATS CHAUDS</t>
  </si>
  <si>
    <t>SANDWICHES &amp; WRAPS</t>
  </si>
  <si>
    <t>Who Killed Polochon</t>
  </si>
  <si>
    <t>May 68</t>
  </si>
  <si>
    <t>Orzo a la Toscana</t>
  </si>
  <si>
    <t>Légumes Racines</t>
  </si>
  <si>
    <t>Salade César</t>
  </si>
  <si>
    <t>Soupe au cerfeuil</t>
  </si>
  <si>
    <t>BUSINESS LUNCH</t>
  </si>
  <si>
    <t>5.1</t>
  </si>
  <si>
    <t>5.2</t>
  </si>
  <si>
    <t>5.3</t>
  </si>
  <si>
    <t>5.4</t>
  </si>
  <si>
    <t>5.5</t>
  </si>
  <si>
    <t>5.6</t>
  </si>
  <si>
    <t>5.7</t>
  </si>
  <si>
    <t>Plateau minis 4pc/p</t>
  </si>
  <si>
    <t>Plateau minis 5pc/p</t>
  </si>
  <si>
    <t>Meeting Deluxe 5pc/p</t>
  </si>
  <si>
    <t>Meeting Deluxe 5pc/p + dessert</t>
  </si>
  <si>
    <t>Buffet "Healthy Deluxe" 5 plats</t>
  </si>
  <si>
    <t>Buffet "Healthy Deluxe" 6 plats</t>
  </si>
  <si>
    <t>Buffet "Healthy Deluxe" 7 plats</t>
  </si>
  <si>
    <t>&gt; MINIMUM 6 PAX / formule</t>
  </si>
  <si>
    <t>Légumes du soleil</t>
  </si>
  <si>
    <t>Carotte, curry jaune, coco</t>
  </si>
  <si>
    <t>Oignon + fromage</t>
  </si>
  <si>
    <t>Vous désirez des informations sur les allergènes dans nos produits ?
Notre équipe vous renseignera volontier. Nous attirons votre attention
sur le fait que la composition des produits peut varier.</t>
  </si>
</sst>
</file>

<file path=xl/styles.xml><?xml version="1.0" encoding="utf-8"?>
<styleSheet xmlns="http://schemas.openxmlformats.org/spreadsheetml/2006/main">
  <numFmts count="1">
    <numFmt numFmtId="164" formatCode="_ * #,##0.00_)\ &quot;€&quot;_ ;_ * \(#,##0.00\)\ &quot;€&quot;_ ;_ * &quot;-&quot;??_)\ &quot;€&quot;_ ;_ @_ "/>
  </numFmts>
  <fonts count="2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i/>
      <sz val="22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9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12"/>
      <name val="Calibri"/>
      <family val="2"/>
      <scheme val="minor"/>
    </font>
    <font>
      <b/>
      <sz val="10"/>
      <color rgb="FFFF000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É"/>
    </font>
    <font>
      <sz val="12"/>
      <name val="Arial"/>
      <family val="2"/>
    </font>
    <font>
      <i/>
      <sz val="12"/>
      <color rgb="FF00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BFFD0"/>
        <bgColor indexed="64"/>
      </patternFill>
    </fill>
    <fill>
      <patternFill patternType="solid">
        <fgColor rgb="FFFFDAE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FFFFCC"/>
        <bgColor indexed="64"/>
      </patternFill>
    </fill>
    <fill>
      <patternFill patternType="solid">
        <fgColor rgb="FFE9EAFF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3" fillId="0" borderId="0" xfId="2"/>
    <xf numFmtId="0" fontId="3" fillId="0" borderId="1" xfId="2" applyBorder="1"/>
    <xf numFmtId="0" fontId="3" fillId="0" borderId="2" xfId="2" applyBorder="1"/>
    <xf numFmtId="0" fontId="3" fillId="0" borderId="3" xfId="2" applyBorder="1"/>
    <xf numFmtId="0" fontId="4" fillId="5" borderId="0" xfId="2" applyFont="1" applyFill="1"/>
    <xf numFmtId="0" fontId="3" fillId="0" borderId="4" xfId="2" applyBorder="1"/>
    <xf numFmtId="0" fontId="6" fillId="0" borderId="5" xfId="2" applyFont="1" applyBorder="1"/>
    <xf numFmtId="0" fontId="6" fillId="0" borderId="0" xfId="2" applyFont="1"/>
    <xf numFmtId="49" fontId="3" fillId="0" borderId="0" xfId="2" applyNumberFormat="1"/>
    <xf numFmtId="0" fontId="3" fillId="0" borderId="5" xfId="2" applyBorder="1"/>
    <xf numFmtId="0" fontId="7" fillId="0" borderId="8" xfId="2" applyFont="1" applyBorder="1" applyAlignment="1">
      <alignment horizontal="left"/>
    </xf>
    <xf numFmtId="0" fontId="7" fillId="0" borderId="0" xfId="2" applyFont="1" applyAlignment="1">
      <alignment vertical="top" wrapText="1"/>
    </xf>
    <xf numFmtId="0" fontId="7" fillId="0" borderId="0" xfId="2" applyFont="1" applyFill="1"/>
    <xf numFmtId="0" fontId="3" fillId="0" borderId="9" xfId="2" applyBorder="1"/>
    <xf numFmtId="0" fontId="7" fillId="0" borderId="0" xfId="2" applyFont="1" applyAlignment="1">
      <alignment vertical="center"/>
    </xf>
    <xf numFmtId="14" fontId="3" fillId="5" borderId="0" xfId="2" applyNumberFormat="1" applyFill="1" applyAlignment="1">
      <alignment horizontal="left" vertical="center"/>
    </xf>
    <xf numFmtId="14" fontId="3" fillId="0" borderId="0" xfId="2" applyNumberFormat="1" applyAlignment="1">
      <alignment horizontal="left"/>
    </xf>
    <xf numFmtId="0" fontId="7" fillId="0" borderId="7" xfId="2" applyFont="1" applyBorder="1" applyAlignment="1">
      <alignment horizontal="left"/>
    </xf>
    <xf numFmtId="0" fontId="7" fillId="0" borderId="7" xfId="2" applyFont="1" applyBorder="1" applyAlignment="1">
      <alignment horizontal="right"/>
    </xf>
    <xf numFmtId="0" fontId="7" fillId="0" borderId="7" xfId="2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11" fillId="0" borderId="0" xfId="2" applyFont="1"/>
    <xf numFmtId="0" fontId="13" fillId="0" borderId="0" xfId="2" applyFont="1" applyAlignment="1">
      <alignment horizontal="center"/>
    </xf>
    <xf numFmtId="4" fontId="13" fillId="0" borderId="0" xfId="2" applyNumberFormat="1" applyFont="1" applyAlignment="1">
      <alignment horizontal="right"/>
    </xf>
    <xf numFmtId="4" fontId="8" fillId="0" borderId="0" xfId="2" applyNumberFormat="1" applyFont="1"/>
    <xf numFmtId="4" fontId="3" fillId="0" borderId="0" xfId="2" applyNumberFormat="1"/>
    <xf numFmtId="0" fontId="14" fillId="0" borderId="0" xfId="2" applyFont="1" applyAlignment="1">
      <alignment horizontal="left"/>
    </xf>
    <xf numFmtId="0" fontId="8" fillId="0" borderId="0" xfId="2" applyFont="1" applyAlignment="1">
      <alignment wrapText="1"/>
    </xf>
    <xf numFmtId="0" fontId="15" fillId="0" borderId="0" xfId="2" applyFont="1" applyAlignment="1">
      <alignment horizontal="left" vertical="top"/>
    </xf>
    <xf numFmtId="0" fontId="3" fillId="0" borderId="15" xfId="2" applyBorder="1"/>
    <xf numFmtId="0" fontId="3" fillId="0" borderId="16" xfId="2" applyBorder="1"/>
    <xf numFmtId="0" fontId="3" fillId="0" borderId="17" xfId="2" applyBorder="1"/>
    <xf numFmtId="0" fontId="7" fillId="6" borderId="10" xfId="2" applyFont="1" applyFill="1" applyBorder="1" applyAlignment="1">
      <alignment horizontal="left" vertical="center"/>
    </xf>
    <xf numFmtId="0" fontId="7" fillId="6" borderId="10" xfId="2" applyFont="1" applyFill="1" applyBorder="1" applyAlignment="1">
      <alignment horizontal="center" vertical="center"/>
    </xf>
    <xf numFmtId="0" fontId="3" fillId="0" borderId="0" xfId="2"/>
    <xf numFmtId="0" fontId="7" fillId="0" borderId="0" xfId="2" applyFont="1" applyBorder="1" applyAlignment="1">
      <alignment horizontal="left"/>
    </xf>
    <xf numFmtId="0" fontId="7" fillId="6" borderId="12" xfId="2" applyFont="1" applyFill="1" applyBorder="1" applyAlignment="1">
      <alignment horizontal="center" vertical="center"/>
    </xf>
    <xf numFmtId="0" fontId="7" fillId="6" borderId="11" xfId="2" applyFont="1" applyFill="1" applyBorder="1" applyAlignment="1">
      <alignment horizontal="center" vertical="center" wrapText="1"/>
    </xf>
    <xf numFmtId="0" fontId="12" fillId="0" borderId="0" xfId="2" applyFont="1" applyAlignment="1">
      <alignment vertical="center" wrapText="1"/>
    </xf>
    <xf numFmtId="0" fontId="3" fillId="0" borderId="0" xfId="2" applyFont="1" applyFill="1" applyAlignment="1">
      <alignment wrapText="1"/>
    </xf>
    <xf numFmtId="0" fontId="3" fillId="0" borderId="0" xfId="2" applyFill="1" applyBorder="1" applyAlignment="1"/>
    <xf numFmtId="0" fontId="3" fillId="0" borderId="0" xfId="2" applyAlignment="1"/>
    <xf numFmtId="0" fontId="14" fillId="0" borderId="0" xfId="2" applyFont="1" applyAlignment="1">
      <alignment vertical="top" wrapText="1"/>
    </xf>
    <xf numFmtId="0" fontId="5" fillId="0" borderId="0" xfId="2" applyFont="1" applyAlignment="1">
      <alignment vertical="center"/>
    </xf>
    <xf numFmtId="0" fontId="3" fillId="0" borderId="9" xfId="2" applyFill="1" applyBorder="1" applyAlignment="1">
      <alignment vertical="top" wrapText="1"/>
    </xf>
    <xf numFmtId="0" fontId="3" fillId="0" borderId="19" xfId="2" applyFont="1" applyBorder="1" applyAlignment="1" applyProtection="1">
      <alignment vertical="top"/>
      <protection locked="0"/>
    </xf>
    <xf numFmtId="0" fontId="3" fillId="0" borderId="20" xfId="2" applyFont="1" applyBorder="1" applyAlignment="1" applyProtection="1">
      <alignment vertical="top"/>
      <protection locked="0"/>
    </xf>
    <xf numFmtId="0" fontId="3" fillId="0" borderId="19" xfId="2" applyBorder="1"/>
    <xf numFmtId="0" fontId="7" fillId="0" borderId="6" xfId="2" applyFont="1" applyBorder="1" applyAlignment="1">
      <alignment horizontal="left"/>
    </xf>
    <xf numFmtId="0" fontId="12" fillId="0" borderId="0" xfId="2" applyFont="1" applyAlignment="1">
      <alignment vertical="top" wrapText="1"/>
    </xf>
    <xf numFmtId="0" fontId="8" fillId="0" borderId="0" xfId="2" applyFont="1" applyAlignment="1" applyProtection="1">
      <alignment wrapText="1"/>
      <protection locked="0"/>
    </xf>
    <xf numFmtId="0" fontId="0" fillId="0" borderId="0" xfId="0" applyFont="1" applyFill="1" applyAlignment="1">
      <alignment horizontal="right" vertical="center"/>
    </xf>
    <xf numFmtId="164" fontId="0" fillId="0" borderId="0" xfId="1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ill="1" applyAlignment="1">
      <alignment horizontal="right" vertical="center" indent="1"/>
    </xf>
    <xf numFmtId="0" fontId="0" fillId="0" borderId="0" xfId="0" applyFont="1" applyFill="1" applyAlignment="1">
      <alignment horizontal="right" vertical="center" indent="1"/>
    </xf>
    <xf numFmtId="0" fontId="0" fillId="3" borderId="0" xfId="0" applyFont="1" applyFill="1" applyAlignment="1">
      <alignment horizontal="center" vertical="center"/>
    </xf>
    <xf numFmtId="0" fontId="3" fillId="0" borderId="0" xfId="2" applyBorder="1" applyAlignment="1"/>
    <xf numFmtId="0" fontId="10" fillId="0" borderId="21" xfId="2" applyFont="1" applyBorder="1" applyAlignment="1">
      <alignment horizontal="center" vertical="center"/>
    </xf>
    <xf numFmtId="4" fontId="10" fillId="0" borderId="21" xfId="2" applyNumberFormat="1" applyFont="1" applyBorder="1" applyAlignment="1">
      <alignment vertical="center"/>
    </xf>
    <xf numFmtId="4" fontId="10" fillId="0" borderId="14" xfId="2" applyNumberFormat="1" applyFont="1" applyBorder="1" applyAlignment="1">
      <alignment horizontal="right" vertical="center" indent="1"/>
    </xf>
    <xf numFmtId="0" fontId="13" fillId="0" borderId="0" xfId="2" applyFont="1" applyAlignment="1">
      <alignment horizontal="right"/>
    </xf>
    <xf numFmtId="0" fontId="0" fillId="0" borderId="0" xfId="0" applyAlignment="1">
      <alignment vertical="center"/>
    </xf>
    <xf numFmtId="0" fontId="0" fillId="2" borderId="0" xfId="0" applyFont="1" applyFill="1" applyAlignment="1">
      <alignment horizontal="center"/>
    </xf>
    <xf numFmtId="0" fontId="0" fillId="7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0" fillId="0" borderId="12" xfId="2" applyFont="1" applyBorder="1" applyAlignment="1">
      <alignment horizontal="right" vertical="center"/>
    </xf>
    <xf numFmtId="0" fontId="10" fillId="0" borderId="12" xfId="2" applyFont="1" applyBorder="1" applyAlignment="1">
      <alignment horizontal="right" vertical="center" wrapText="1"/>
    </xf>
    <xf numFmtId="4" fontId="20" fillId="0" borderId="0" xfId="2" applyNumberFormat="1" applyFont="1" applyBorder="1" applyAlignment="1">
      <alignment horizontal="left" vertical="center"/>
    </xf>
    <xf numFmtId="0" fontId="20" fillId="0" borderId="0" xfId="2" applyFont="1" applyAlignment="1">
      <alignment horizontal="left" vertical="center" wrapText="1"/>
    </xf>
    <xf numFmtId="0" fontId="20" fillId="0" borderId="0" xfId="2" applyFont="1" applyAlignment="1">
      <alignment vertical="center"/>
    </xf>
    <xf numFmtId="0" fontId="21" fillId="0" borderId="0" xfId="2" applyFont="1" applyAlignment="1">
      <alignment horizontal="right"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16" fillId="0" borderId="0" xfId="0" applyFont="1" applyAlignment="1">
      <alignment vertical="center"/>
    </xf>
    <xf numFmtId="164" fontId="16" fillId="0" borderId="0" xfId="1" applyFont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23" fillId="0" borderId="12" xfId="2" applyFont="1" applyFill="1" applyBorder="1" applyAlignment="1" applyProtection="1">
      <alignment horizontal="left" vertical="center" indent="1"/>
      <protection locked="0"/>
    </xf>
    <xf numFmtId="49" fontId="20" fillId="0" borderId="12" xfId="2" applyNumberFormat="1" applyFont="1" applyBorder="1" applyAlignment="1" applyProtection="1">
      <alignment horizontal="left" vertical="center" indent="1"/>
      <protection locked="0"/>
    </xf>
    <xf numFmtId="0" fontId="20" fillId="0" borderId="12" xfId="2" applyFont="1" applyBorder="1" applyAlignment="1" applyProtection="1">
      <alignment horizontal="left" vertical="center" wrapText="1" indent="1"/>
    </xf>
    <xf numFmtId="164" fontId="20" fillId="0" borderId="12" xfId="1" applyFont="1" applyBorder="1" applyAlignment="1">
      <alignment horizontal="right" vertical="center" indent="1"/>
    </xf>
    <xf numFmtId="0" fontId="20" fillId="0" borderId="12" xfId="2" applyNumberFormat="1" applyFont="1" applyBorder="1" applyAlignment="1" applyProtection="1">
      <alignment horizontal="right" vertical="center" indent="2"/>
      <protection locked="0"/>
    </xf>
    <xf numFmtId="0" fontId="20" fillId="0" borderId="6" xfId="2" applyFont="1" applyBorder="1" applyAlignment="1" applyProtection="1">
      <alignment vertical="top"/>
      <protection locked="0"/>
    </xf>
    <xf numFmtId="0" fontId="20" fillId="0" borderId="8" xfId="2" applyFont="1" applyBorder="1" applyAlignment="1" applyProtection="1">
      <alignment vertical="top"/>
      <protection locked="0"/>
    </xf>
    <xf numFmtId="0" fontId="20" fillId="0" borderId="18" xfId="2" applyFont="1" applyBorder="1" applyAlignment="1" applyProtection="1">
      <protection locked="0"/>
    </xf>
    <xf numFmtId="0" fontId="20" fillId="0" borderId="0" xfId="2" applyFont="1" applyBorder="1" applyAlignment="1" applyProtection="1">
      <protection locked="0"/>
    </xf>
    <xf numFmtId="0" fontId="20" fillId="0" borderId="18" xfId="2" applyFont="1" applyBorder="1" applyAlignment="1" applyProtection="1">
      <alignment horizontal="left"/>
      <protection locked="0"/>
    </xf>
    <xf numFmtId="0" fontId="20" fillId="0" borderId="0" xfId="2" applyFont="1" applyBorder="1" applyAlignment="1" applyProtection="1">
      <alignment horizontal="left"/>
      <protection locked="0"/>
    </xf>
    <xf numFmtId="0" fontId="24" fillId="0" borderId="0" xfId="2" applyFont="1" applyBorder="1" applyAlignment="1" applyProtection="1">
      <alignment horizontal="left" indent="1"/>
      <protection locked="0"/>
    </xf>
    <xf numFmtId="0" fontId="20" fillId="0" borderId="18" xfId="2" applyFont="1" applyBorder="1" applyAlignment="1" applyProtection="1">
      <alignment vertical="top"/>
      <protection locked="0"/>
    </xf>
    <xf numFmtId="0" fontId="20" fillId="0" borderId="0" xfId="2" applyFont="1" applyBorder="1" applyAlignment="1" applyProtection="1">
      <alignment vertical="top"/>
      <protection locked="0"/>
    </xf>
    <xf numFmtId="0" fontId="21" fillId="0" borderId="18" xfId="2" applyFont="1" applyBorder="1" applyAlignment="1">
      <alignment horizontal="left"/>
    </xf>
    <xf numFmtId="0" fontId="21" fillId="0" borderId="0" xfId="2" applyFont="1" applyBorder="1" applyAlignment="1">
      <alignment horizontal="left"/>
    </xf>
    <xf numFmtId="0" fontId="20" fillId="0" borderId="0" xfId="2" applyFont="1" applyFill="1" applyAlignment="1">
      <alignment wrapText="1"/>
    </xf>
    <xf numFmtId="0" fontId="20" fillId="0" borderId="18" xfId="2" applyFont="1" applyBorder="1" applyAlignment="1">
      <alignment horizontal="left"/>
    </xf>
    <xf numFmtId="0" fontId="20" fillId="0" borderId="0" xfId="2" applyFont="1" applyBorder="1" applyAlignment="1">
      <alignment horizontal="left"/>
    </xf>
    <xf numFmtId="0" fontId="18" fillId="0" borderId="18" xfId="4" applyFont="1" applyBorder="1"/>
    <xf numFmtId="0" fontId="20" fillId="0" borderId="0" xfId="2" applyFont="1"/>
    <xf numFmtId="0" fontId="21" fillId="0" borderId="0" xfId="2" applyFont="1"/>
    <xf numFmtId="0" fontId="20" fillId="0" borderId="6" xfId="2" applyFont="1" applyBorder="1"/>
    <xf numFmtId="0" fontId="20" fillId="0" borderId="8" xfId="2" applyFont="1" applyBorder="1"/>
    <xf numFmtId="164" fontId="0" fillId="0" borderId="0" xfId="1" applyFont="1" applyFill="1" applyAlignment="1">
      <alignment horizontal="center" vertical="center"/>
    </xf>
    <xf numFmtId="164" fontId="16" fillId="0" borderId="0" xfId="1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27" fillId="0" borderId="0" xfId="0" applyFont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3" fillId="0" borderId="0" xfId="2" applyFont="1" applyAlignment="1">
      <alignment horizontal="left" vertical="top" wrapText="1"/>
    </xf>
    <xf numFmtId="0" fontId="20" fillId="0" borderId="0" xfId="2" applyFont="1" applyAlignment="1">
      <alignment horizontal="center" vertical="top" wrapText="1"/>
    </xf>
    <xf numFmtId="0" fontId="7" fillId="6" borderId="12" xfId="2" applyFont="1" applyFill="1" applyBorder="1" applyAlignment="1">
      <alignment horizontal="center" vertical="center"/>
    </xf>
    <xf numFmtId="0" fontId="16" fillId="0" borderId="12" xfId="2" applyFont="1" applyFill="1" applyBorder="1" applyAlignment="1" applyProtection="1">
      <alignment horizontal="left" vertical="center" wrapText="1" indent="1"/>
      <protection locked="0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vertical="top" wrapText="1"/>
    </xf>
    <xf numFmtId="0" fontId="16" fillId="0" borderId="13" xfId="2" applyFont="1" applyFill="1" applyBorder="1" applyAlignment="1" applyProtection="1">
      <alignment horizontal="left" vertical="center" wrapText="1" indent="1"/>
      <protection locked="0"/>
    </xf>
    <xf numFmtId="0" fontId="16" fillId="0" borderId="14" xfId="2" applyFont="1" applyFill="1" applyBorder="1" applyAlignment="1" applyProtection="1">
      <alignment horizontal="left" vertical="center" wrapText="1" indent="1"/>
      <protection locked="0"/>
    </xf>
    <xf numFmtId="0" fontId="16" fillId="0" borderId="14" xfId="0" applyFont="1" applyFill="1" applyBorder="1" applyAlignment="1" applyProtection="1">
      <alignment horizontal="left" vertical="center" wrapText="1" indent="1"/>
      <protection locked="0"/>
    </xf>
    <xf numFmtId="14" fontId="17" fillId="0" borderId="0" xfId="2" applyNumberFormat="1" applyFont="1" applyAlignment="1">
      <alignment horizontal="center" vertical="center"/>
    </xf>
    <xf numFmtId="0" fontId="17" fillId="0" borderId="0" xfId="2" applyFont="1" applyFill="1" applyBorder="1" applyAlignment="1">
      <alignment horizontal="center" vertical="center" wrapText="1"/>
    </xf>
  </cellXfs>
  <cellStyles count="7">
    <cellStyle name="cf1" xfId="3"/>
    <cellStyle name="Lien hypertexte" xfId="4" builtinId="8"/>
    <cellStyle name="Lien hypertexte visité" xfId="5" builtinId="9" hidden="1"/>
    <cellStyle name="Lien hypertexte visité" xfId="6" builtinId="9" hidden="1"/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Medium7"/>
  <colors>
    <mruColors>
      <color rgb="FFE9EAFF"/>
      <color rgb="FFFFDAE1"/>
      <color rgb="FFFFFFCC"/>
      <color rgb="FFDBFFD0"/>
      <color rgb="FF0000FF"/>
      <color rgb="FFFFDCF2"/>
      <color rgb="FFC7EF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9"/>
  <sheetViews>
    <sheetView tabSelected="1" topLeftCell="A21" workbookViewId="0">
      <selection activeCell="I39" sqref="I39"/>
    </sheetView>
  </sheetViews>
  <sheetFormatPr baseColWidth="10" defaultRowHeight="15.6"/>
  <cols>
    <col min="1" max="1" width="4.796875" customWidth="1"/>
    <col min="2" max="2" width="7.19921875" customWidth="1"/>
    <col min="3" max="3" width="22.5" bestFit="1" customWidth="1"/>
    <col min="4" max="4" width="7.69921875" bestFit="1" customWidth="1"/>
    <col min="5" max="5" width="7.69921875" customWidth="1"/>
    <col min="6" max="6" width="4.796875" customWidth="1"/>
    <col min="7" max="7" width="7.19921875" customWidth="1"/>
    <col min="8" max="8" width="32.796875" bestFit="1" customWidth="1"/>
    <col min="9" max="9" width="8.69921875" bestFit="1" customWidth="1"/>
    <col min="10" max="10" width="8.69921875" customWidth="1"/>
  </cols>
  <sheetData>
    <row r="1" spans="1:9">
      <c r="A1" s="1" t="s">
        <v>1</v>
      </c>
      <c r="B1" s="2" t="s">
        <v>0</v>
      </c>
      <c r="C1" s="70" t="s">
        <v>165</v>
      </c>
      <c r="D1" s="4" t="s">
        <v>12</v>
      </c>
      <c r="E1" s="4"/>
      <c r="F1" s="1" t="s">
        <v>1</v>
      </c>
      <c r="G1" s="2" t="s">
        <v>0</v>
      </c>
      <c r="H1" s="72" t="s">
        <v>149</v>
      </c>
      <c r="I1" s="2" t="s">
        <v>12</v>
      </c>
    </row>
    <row r="2" spans="1:9">
      <c r="A2" s="113">
        <v>1</v>
      </c>
      <c r="B2" s="61" t="s">
        <v>96</v>
      </c>
      <c r="C2" s="69" t="s">
        <v>2</v>
      </c>
      <c r="D2" s="5">
        <v>3</v>
      </c>
      <c r="E2" s="5"/>
      <c r="F2" s="114">
        <v>2</v>
      </c>
      <c r="G2" s="61" t="s">
        <v>122</v>
      </c>
      <c r="H2" s="3" t="s">
        <v>28</v>
      </c>
      <c r="I2" s="59">
        <v>6.5</v>
      </c>
    </row>
    <row r="3" spans="1:9">
      <c r="A3" s="113"/>
      <c r="B3" s="61" t="s">
        <v>97</v>
      </c>
      <c r="C3" s="69" t="s">
        <v>3</v>
      </c>
      <c r="D3" s="5">
        <v>3</v>
      </c>
      <c r="E3" s="5"/>
      <c r="F3" s="114"/>
      <c r="G3" s="61" t="s">
        <v>123</v>
      </c>
      <c r="H3" s="3" t="s">
        <v>29</v>
      </c>
      <c r="I3" s="59">
        <v>6.5</v>
      </c>
    </row>
    <row r="4" spans="1:9">
      <c r="A4" s="113"/>
      <c r="B4" s="62" t="s">
        <v>98</v>
      </c>
      <c r="C4" s="69" t="s">
        <v>8</v>
      </c>
      <c r="D4" s="5">
        <v>3.25</v>
      </c>
      <c r="E4" s="5"/>
      <c r="F4" s="114"/>
      <c r="G4" s="62" t="s">
        <v>124</v>
      </c>
      <c r="H4" s="3" t="s">
        <v>30</v>
      </c>
      <c r="I4" s="59">
        <v>6.5</v>
      </c>
    </row>
    <row r="5" spans="1:9">
      <c r="A5" s="113"/>
      <c r="B5" s="62" t="s">
        <v>99</v>
      </c>
      <c r="C5" s="3" t="s">
        <v>4</v>
      </c>
      <c r="D5" s="5">
        <v>3.25</v>
      </c>
      <c r="E5" s="5"/>
      <c r="F5" s="114"/>
      <c r="G5" s="62" t="s">
        <v>125</v>
      </c>
      <c r="H5" s="3" t="s">
        <v>31</v>
      </c>
      <c r="I5" s="59">
        <v>6.5</v>
      </c>
    </row>
    <row r="6" spans="1:9">
      <c r="A6" s="113"/>
      <c r="B6" s="62" t="s">
        <v>100</v>
      </c>
      <c r="C6" s="3" t="s">
        <v>5</v>
      </c>
      <c r="D6" s="5">
        <v>3.25</v>
      </c>
      <c r="E6" s="5"/>
      <c r="F6" s="114"/>
      <c r="G6" s="62" t="s">
        <v>126</v>
      </c>
      <c r="H6" s="3" t="s">
        <v>32</v>
      </c>
      <c r="I6" s="59">
        <v>7</v>
      </c>
    </row>
    <row r="7" spans="1:9">
      <c r="A7" s="113"/>
      <c r="B7" s="62" t="s">
        <v>101</v>
      </c>
      <c r="C7" s="3" t="s">
        <v>6</v>
      </c>
      <c r="D7" s="5">
        <v>3.25</v>
      </c>
      <c r="E7" s="5"/>
      <c r="F7" s="114"/>
      <c r="G7" s="62" t="s">
        <v>127</v>
      </c>
      <c r="H7" s="3" t="s">
        <v>34</v>
      </c>
      <c r="I7" s="59">
        <v>7</v>
      </c>
    </row>
    <row r="8" spans="1:9">
      <c r="A8" s="113"/>
      <c r="B8" s="62" t="s">
        <v>102</v>
      </c>
      <c r="C8" s="3" t="s">
        <v>7</v>
      </c>
      <c r="D8" s="5">
        <v>3.25</v>
      </c>
      <c r="E8" s="5"/>
      <c r="F8" s="114"/>
      <c r="G8" s="62" t="s">
        <v>128</v>
      </c>
      <c r="H8" s="3" t="s">
        <v>33</v>
      </c>
      <c r="I8" s="59">
        <v>7</v>
      </c>
    </row>
    <row r="9" spans="1:9">
      <c r="A9" s="113"/>
      <c r="B9" s="62" t="s">
        <v>103</v>
      </c>
      <c r="C9" s="69" t="s">
        <v>9</v>
      </c>
      <c r="D9" s="5">
        <v>3.25</v>
      </c>
      <c r="E9" s="5"/>
      <c r="F9" s="114"/>
      <c r="G9" s="62" t="s">
        <v>129</v>
      </c>
      <c r="H9" s="3" t="s">
        <v>170</v>
      </c>
      <c r="I9" s="59">
        <v>7</v>
      </c>
    </row>
    <row r="10" spans="1:9">
      <c r="A10" s="113"/>
      <c r="B10" s="62" t="s">
        <v>104</v>
      </c>
      <c r="C10" s="69" t="s">
        <v>10</v>
      </c>
      <c r="D10" s="5">
        <v>3.25</v>
      </c>
      <c r="E10" s="5"/>
      <c r="F10" s="114"/>
      <c r="G10" s="62" t="s">
        <v>130</v>
      </c>
      <c r="H10" s="3" t="s">
        <v>169</v>
      </c>
      <c r="I10" s="59">
        <v>7</v>
      </c>
    </row>
    <row r="11" spans="1:9">
      <c r="A11" s="113"/>
      <c r="B11" s="62" t="s">
        <v>105</v>
      </c>
      <c r="C11" s="69" t="s">
        <v>11</v>
      </c>
      <c r="D11" s="5">
        <v>3.25</v>
      </c>
      <c r="E11" s="5"/>
      <c r="F11" s="114"/>
      <c r="G11" s="62" t="s">
        <v>154</v>
      </c>
      <c r="H11" s="3" t="s">
        <v>35</v>
      </c>
      <c r="I11" s="59">
        <v>8</v>
      </c>
    </row>
    <row r="12" spans="1:9">
      <c r="A12" s="113"/>
      <c r="B12" s="62" t="s">
        <v>106</v>
      </c>
      <c r="C12" s="69" t="s">
        <v>13</v>
      </c>
      <c r="D12" s="5">
        <v>3.5</v>
      </c>
      <c r="E12" s="5"/>
      <c r="F12" s="79"/>
      <c r="G12" s="62" t="s">
        <v>155</v>
      </c>
      <c r="H12" s="3" t="s">
        <v>36</v>
      </c>
      <c r="I12" s="59">
        <v>8</v>
      </c>
    </row>
    <row r="13" spans="1:9">
      <c r="A13" s="113"/>
      <c r="B13" s="62" t="s">
        <v>107</v>
      </c>
      <c r="C13" s="69" t="s">
        <v>144</v>
      </c>
      <c r="D13" s="5">
        <v>3.5</v>
      </c>
      <c r="E13" s="5"/>
      <c r="F13" s="63"/>
      <c r="G13" s="62" t="s">
        <v>161</v>
      </c>
      <c r="H13" s="3" t="s">
        <v>168</v>
      </c>
      <c r="I13" s="59">
        <v>8</v>
      </c>
    </row>
    <row r="14" spans="1:9">
      <c r="A14" s="113"/>
      <c r="B14" s="62" t="s">
        <v>108</v>
      </c>
      <c r="C14" s="3" t="s">
        <v>14</v>
      </c>
      <c r="D14" s="5">
        <v>3.5</v>
      </c>
      <c r="E14" s="5"/>
      <c r="F14" s="80"/>
      <c r="G14" s="62" t="s">
        <v>163</v>
      </c>
      <c r="H14" s="3" t="s">
        <v>167</v>
      </c>
      <c r="I14" s="59">
        <v>8</v>
      </c>
    </row>
    <row r="15" spans="1:9">
      <c r="A15" s="113"/>
      <c r="B15" s="62" t="s">
        <v>109</v>
      </c>
      <c r="C15" s="3" t="s">
        <v>15</v>
      </c>
      <c r="D15" s="5">
        <v>3.5</v>
      </c>
      <c r="E15" s="5"/>
      <c r="F15" s="3"/>
      <c r="G15" s="58"/>
      <c r="H15" s="3"/>
      <c r="I15" s="59"/>
    </row>
    <row r="16" spans="1:9">
      <c r="A16" s="113"/>
      <c r="B16" s="62" t="s">
        <v>110</v>
      </c>
      <c r="C16" s="3" t="s">
        <v>16</v>
      </c>
      <c r="D16" s="5">
        <v>3.5</v>
      </c>
      <c r="E16" s="5"/>
      <c r="F16" s="1" t="s">
        <v>1</v>
      </c>
      <c r="G16" s="4" t="s">
        <v>0</v>
      </c>
      <c r="H16" s="71" t="s">
        <v>164</v>
      </c>
      <c r="I16" s="4" t="s">
        <v>12</v>
      </c>
    </row>
    <row r="17" spans="1:9">
      <c r="A17" s="113"/>
      <c r="B17" s="62" t="s">
        <v>111</v>
      </c>
      <c r="C17" s="69" t="s">
        <v>18</v>
      </c>
      <c r="D17" s="5">
        <v>3.5</v>
      </c>
      <c r="E17" s="5"/>
      <c r="F17" s="115">
        <v>3</v>
      </c>
      <c r="G17" s="61" t="s">
        <v>131</v>
      </c>
      <c r="H17" s="3" t="s">
        <v>37</v>
      </c>
      <c r="I17" s="59">
        <v>7.5</v>
      </c>
    </row>
    <row r="18" spans="1:9">
      <c r="A18" s="113"/>
      <c r="B18" s="62" t="s">
        <v>112</v>
      </c>
      <c r="C18" s="69" t="s">
        <v>17</v>
      </c>
      <c r="D18" s="5">
        <v>3.75</v>
      </c>
      <c r="E18" s="5"/>
      <c r="F18" s="115"/>
      <c r="G18" s="61" t="s">
        <v>132</v>
      </c>
      <c r="H18" s="3" t="s">
        <v>38</v>
      </c>
      <c r="I18" s="59">
        <v>7.5</v>
      </c>
    </row>
    <row r="19" spans="1:9">
      <c r="A19" s="113"/>
      <c r="B19" s="62" t="s">
        <v>113</v>
      </c>
      <c r="C19" s="3" t="s">
        <v>19</v>
      </c>
      <c r="D19" s="5">
        <v>4</v>
      </c>
      <c r="E19" s="5"/>
      <c r="F19" s="115"/>
      <c r="G19" s="61" t="s">
        <v>133</v>
      </c>
      <c r="H19" s="69" t="s">
        <v>39</v>
      </c>
      <c r="I19" s="59">
        <v>7.5</v>
      </c>
    </row>
    <row r="20" spans="1:9">
      <c r="A20" s="113"/>
      <c r="B20" s="62" t="s">
        <v>114</v>
      </c>
      <c r="C20" s="3" t="s">
        <v>20</v>
      </c>
      <c r="D20" s="5">
        <v>4</v>
      </c>
      <c r="E20" s="5"/>
      <c r="F20" s="115"/>
      <c r="G20" s="62" t="s">
        <v>134</v>
      </c>
      <c r="H20" s="3" t="s">
        <v>150</v>
      </c>
      <c r="I20" s="59">
        <v>9</v>
      </c>
    </row>
    <row r="21" spans="1:9">
      <c r="A21" s="113"/>
      <c r="B21" s="62" t="s">
        <v>115</v>
      </c>
      <c r="C21" s="3" t="s">
        <v>21</v>
      </c>
      <c r="D21" s="5">
        <v>4</v>
      </c>
      <c r="E21" s="5"/>
      <c r="F21" s="62"/>
      <c r="G21" s="62"/>
      <c r="H21" s="3"/>
      <c r="I21" s="59"/>
    </row>
    <row r="22" spans="1:9">
      <c r="A22" s="113"/>
      <c r="B22" s="62" t="s">
        <v>116</v>
      </c>
      <c r="C22" s="3" t="s">
        <v>22</v>
      </c>
      <c r="D22" s="5">
        <v>4</v>
      </c>
      <c r="E22" s="5"/>
      <c r="F22" s="1" t="s">
        <v>1</v>
      </c>
      <c r="G22" s="4" t="s">
        <v>0</v>
      </c>
      <c r="H22" s="83" t="s">
        <v>156</v>
      </c>
      <c r="I22" s="4" t="s">
        <v>12</v>
      </c>
    </row>
    <row r="23" spans="1:9">
      <c r="A23" s="113"/>
      <c r="B23" s="62" t="s">
        <v>117</v>
      </c>
      <c r="C23" s="3" t="s">
        <v>23</v>
      </c>
      <c r="D23" s="5">
        <v>4</v>
      </c>
      <c r="E23" s="5"/>
      <c r="F23" s="117">
        <v>4</v>
      </c>
      <c r="G23" s="61" t="s">
        <v>135</v>
      </c>
      <c r="H23" s="3" t="s">
        <v>41</v>
      </c>
      <c r="I23" s="59">
        <v>3</v>
      </c>
    </row>
    <row r="24" spans="1:9">
      <c r="A24" s="113"/>
      <c r="B24" s="62" t="s">
        <v>118</v>
      </c>
      <c r="C24" s="3" t="s">
        <v>24</v>
      </c>
      <c r="D24" s="5">
        <v>4.5</v>
      </c>
      <c r="E24" s="5"/>
      <c r="F24" s="117"/>
      <c r="G24" s="61" t="s">
        <v>136</v>
      </c>
      <c r="H24" s="60" t="s">
        <v>189</v>
      </c>
      <c r="I24" s="59">
        <v>3.2</v>
      </c>
    </row>
    <row r="25" spans="1:9">
      <c r="A25" s="113"/>
      <c r="B25" s="62" t="s">
        <v>119</v>
      </c>
      <c r="C25" s="69" t="s">
        <v>166</v>
      </c>
      <c r="D25" s="5">
        <v>4.5</v>
      </c>
      <c r="E25" s="5"/>
      <c r="F25" s="117"/>
      <c r="G25" s="62" t="s">
        <v>137</v>
      </c>
      <c r="H25" s="3" t="s">
        <v>190</v>
      </c>
      <c r="I25" s="59">
        <v>3.2</v>
      </c>
    </row>
    <row r="26" spans="1:9">
      <c r="A26" s="113"/>
      <c r="B26" s="62" t="s">
        <v>120</v>
      </c>
      <c r="C26" s="69" t="s">
        <v>25</v>
      </c>
      <c r="D26" s="5">
        <v>4.75</v>
      </c>
      <c r="E26" s="5"/>
      <c r="F26" s="117"/>
      <c r="G26" s="62" t="s">
        <v>138</v>
      </c>
      <c r="H26" s="3" t="s">
        <v>40</v>
      </c>
      <c r="I26" s="59">
        <v>3.2</v>
      </c>
    </row>
    <row r="27" spans="1:9">
      <c r="A27" s="113"/>
      <c r="B27" s="61" t="s">
        <v>121</v>
      </c>
      <c r="C27" s="69" t="s">
        <v>27</v>
      </c>
      <c r="D27" s="5">
        <v>4.75</v>
      </c>
      <c r="E27" s="109"/>
      <c r="F27" s="117"/>
      <c r="G27" s="62" t="s">
        <v>139</v>
      </c>
      <c r="H27" s="84" t="s">
        <v>151</v>
      </c>
      <c r="I27" s="59">
        <v>3.2</v>
      </c>
    </row>
    <row r="28" spans="1:9" ht="15.45" customHeight="1">
      <c r="A28" s="113"/>
      <c r="B28" s="61" t="s">
        <v>145</v>
      </c>
      <c r="C28" s="69" t="s">
        <v>26</v>
      </c>
      <c r="D28" s="5">
        <v>5</v>
      </c>
      <c r="E28" s="109"/>
      <c r="F28" s="117"/>
      <c r="G28" s="62" t="s">
        <v>140</v>
      </c>
      <c r="H28" s="84" t="s">
        <v>171</v>
      </c>
      <c r="I28" s="59">
        <v>3.2</v>
      </c>
    </row>
    <row r="29" spans="1:9">
      <c r="A29" s="113"/>
      <c r="B29" s="61" t="s">
        <v>157</v>
      </c>
      <c r="C29" s="81" t="s">
        <v>146</v>
      </c>
      <c r="D29" s="82">
        <v>0.3</v>
      </c>
      <c r="E29" s="110"/>
      <c r="F29" s="117"/>
      <c r="G29" s="62" t="s">
        <v>141</v>
      </c>
      <c r="H29" s="84" t="s">
        <v>188</v>
      </c>
      <c r="I29" s="59">
        <v>3.2</v>
      </c>
    </row>
    <row r="30" spans="1:9">
      <c r="A30" s="113"/>
      <c r="B30" s="61" t="s">
        <v>158</v>
      </c>
      <c r="C30" s="81" t="s">
        <v>147</v>
      </c>
      <c r="D30" s="82">
        <v>0.5</v>
      </c>
      <c r="E30" s="110"/>
    </row>
    <row r="31" spans="1:9">
      <c r="A31" s="113"/>
      <c r="B31" s="61" t="s">
        <v>162</v>
      </c>
      <c r="C31" s="81" t="s">
        <v>148</v>
      </c>
      <c r="D31" s="82">
        <v>1</v>
      </c>
      <c r="E31" s="110"/>
      <c r="F31" s="1" t="s">
        <v>1</v>
      </c>
      <c r="G31" s="4" t="s">
        <v>0</v>
      </c>
      <c r="H31" s="111" t="s">
        <v>172</v>
      </c>
      <c r="I31" s="4" t="s">
        <v>12</v>
      </c>
    </row>
    <row r="32" spans="1:9">
      <c r="B32" s="61"/>
      <c r="E32" s="110"/>
      <c r="F32" s="116">
        <v>5</v>
      </c>
      <c r="G32" s="61" t="s">
        <v>173</v>
      </c>
      <c r="H32" s="3" t="s">
        <v>180</v>
      </c>
      <c r="I32" s="59">
        <v>7.8</v>
      </c>
    </row>
    <row r="33" spans="2:9">
      <c r="B33" s="61"/>
      <c r="E33" s="82"/>
      <c r="F33" s="116"/>
      <c r="G33" s="61" t="s">
        <v>174</v>
      </c>
      <c r="H33" s="3" t="s">
        <v>181</v>
      </c>
      <c r="I33" s="59">
        <v>9.75</v>
      </c>
    </row>
    <row r="34" spans="2:9">
      <c r="F34" s="116"/>
      <c r="G34" s="61" t="s">
        <v>175</v>
      </c>
      <c r="H34" s="3" t="s">
        <v>182</v>
      </c>
      <c r="I34" s="59">
        <v>12.5</v>
      </c>
    </row>
    <row r="35" spans="2:9">
      <c r="F35" s="116"/>
      <c r="G35" s="61" t="s">
        <v>176</v>
      </c>
      <c r="H35" s="3" t="s">
        <v>183</v>
      </c>
      <c r="I35" s="59">
        <v>15</v>
      </c>
    </row>
    <row r="36" spans="2:9">
      <c r="F36" s="116"/>
      <c r="G36" s="61" t="s">
        <v>177</v>
      </c>
      <c r="H36" s="84" t="s">
        <v>184</v>
      </c>
      <c r="I36" s="59">
        <v>25</v>
      </c>
    </row>
    <row r="37" spans="2:9">
      <c r="F37" s="116"/>
      <c r="G37" s="61" t="s">
        <v>178</v>
      </c>
      <c r="H37" s="84" t="s">
        <v>185</v>
      </c>
      <c r="I37" s="59">
        <v>29</v>
      </c>
    </row>
    <row r="38" spans="2:9">
      <c r="F38" s="116"/>
      <c r="G38" s="61" t="s">
        <v>179</v>
      </c>
      <c r="H38" s="84" t="s">
        <v>186</v>
      </c>
      <c r="I38" s="59">
        <v>31.5</v>
      </c>
    </row>
    <row r="39" spans="2:9">
      <c r="F39" s="116"/>
      <c r="H39" s="112" t="s">
        <v>187</v>
      </c>
    </row>
  </sheetData>
  <sheetProtection selectLockedCells="1"/>
  <mergeCells count="5">
    <mergeCell ref="F2:F11"/>
    <mergeCell ref="F17:F20"/>
    <mergeCell ref="F32:F39"/>
    <mergeCell ref="F23:F29"/>
    <mergeCell ref="A2:A31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S61"/>
  <sheetViews>
    <sheetView showGridLines="0" topLeftCell="A47" zoomScaleNormal="50" workbookViewId="0">
      <selection activeCell="D58" sqref="D58:H59"/>
    </sheetView>
  </sheetViews>
  <sheetFormatPr baseColWidth="10" defaultColWidth="10.796875" defaultRowHeight="13.2"/>
  <cols>
    <col min="1" max="1" width="2.796875" style="6" customWidth="1"/>
    <col min="2" max="2" width="2.19921875" style="6" customWidth="1"/>
    <col min="3" max="3" width="23" style="6" customWidth="1"/>
    <col min="4" max="4" width="11.19921875" style="6" customWidth="1"/>
    <col min="5" max="5" width="24.19921875" style="6" bestFit="1" customWidth="1"/>
    <col min="6" max="6" width="11.296875" style="6" customWidth="1"/>
    <col min="7" max="7" width="12.796875" style="6" customWidth="1"/>
    <col min="8" max="8" width="13" style="6" customWidth="1"/>
    <col min="9" max="9" width="13.796875" style="6" customWidth="1"/>
    <col min="10" max="10" width="13.796875" style="41" customWidth="1"/>
    <col min="11" max="11" width="2.19921875" style="6" customWidth="1"/>
    <col min="12" max="12" width="2.5" style="6" customWidth="1"/>
    <col min="13" max="13" width="4.19921875" style="6" customWidth="1"/>
    <col min="14" max="15" width="11.5" style="6" customWidth="1"/>
    <col min="16" max="17" width="0" style="6" hidden="1" customWidth="1"/>
    <col min="18" max="18" width="11.5" style="6" customWidth="1"/>
    <col min="19" max="19" width="0" style="6" hidden="1" customWidth="1"/>
    <col min="20" max="20" width="11.5" style="6" customWidth="1"/>
    <col min="21" max="16384" width="10.796875" style="6"/>
  </cols>
  <sheetData>
    <row r="1" spans="2:19" ht="13.8" thickBot="1"/>
    <row r="2" spans="2:19">
      <c r="B2" s="7"/>
      <c r="C2" s="8"/>
      <c r="D2" s="8"/>
      <c r="E2" s="8"/>
      <c r="F2" s="8"/>
      <c r="G2" s="8"/>
      <c r="H2" s="8"/>
      <c r="I2" s="8"/>
      <c r="J2" s="8"/>
      <c r="K2" s="9"/>
      <c r="S2" s="10" t="s">
        <v>42</v>
      </c>
    </row>
    <row r="3" spans="2:19" ht="43.5" customHeight="1">
      <c r="B3" s="11"/>
      <c r="C3" s="50"/>
      <c r="D3" s="50"/>
      <c r="E3" s="50"/>
      <c r="F3" s="50"/>
      <c r="G3" s="50"/>
      <c r="H3" s="50"/>
      <c r="I3" s="50"/>
      <c r="J3" s="50"/>
      <c r="K3" s="12"/>
      <c r="L3" s="13"/>
      <c r="P3" s="6" t="s">
        <v>43</v>
      </c>
      <c r="Q3" s="14" t="s">
        <v>44</v>
      </c>
    </row>
    <row r="4" spans="2:19" ht="47.25" customHeight="1">
      <c r="B4" s="11"/>
      <c r="C4" s="50"/>
      <c r="D4" s="50"/>
      <c r="E4" s="50"/>
      <c r="F4" s="50"/>
      <c r="G4" s="50"/>
      <c r="H4" s="50"/>
      <c r="I4" s="50"/>
      <c r="J4" s="50"/>
      <c r="K4" s="15"/>
      <c r="P4" s="6" t="s">
        <v>45</v>
      </c>
      <c r="Q4" s="14" t="s">
        <v>46</v>
      </c>
    </row>
    <row r="5" spans="2:19" ht="13.05" customHeight="1">
      <c r="B5" s="11"/>
      <c r="C5" s="50"/>
      <c r="D5" s="50"/>
      <c r="E5" s="50"/>
      <c r="F5" s="50"/>
      <c r="G5" s="50"/>
      <c r="H5" s="50"/>
      <c r="I5" s="50"/>
      <c r="J5" s="50"/>
      <c r="K5" s="15"/>
      <c r="Q5" s="14"/>
    </row>
    <row r="6" spans="2:19" s="41" customFormat="1" ht="13.05" customHeight="1">
      <c r="B6" s="11"/>
      <c r="C6" s="50"/>
      <c r="D6" s="50"/>
      <c r="E6" s="50"/>
      <c r="F6" s="50"/>
      <c r="G6" s="50"/>
      <c r="H6" s="50"/>
      <c r="I6" s="50"/>
      <c r="J6" s="50"/>
      <c r="K6" s="15"/>
      <c r="Q6" s="14"/>
    </row>
    <row r="7" spans="2:19" ht="9" customHeight="1">
      <c r="B7" s="11"/>
      <c r="C7" s="90"/>
      <c r="D7" s="91"/>
      <c r="E7" s="91"/>
      <c r="F7" s="107"/>
      <c r="G7" s="108"/>
      <c r="H7" s="108"/>
      <c r="I7" s="16"/>
      <c r="J7" s="16"/>
      <c r="K7" s="15"/>
      <c r="Q7" s="14" t="s">
        <v>47</v>
      </c>
    </row>
    <row r="8" spans="2:19" ht="18" customHeight="1">
      <c r="B8" s="11"/>
      <c r="C8" s="92" t="s">
        <v>95</v>
      </c>
      <c r="D8" s="93"/>
      <c r="E8" s="93"/>
      <c r="F8" s="99"/>
      <c r="G8" s="100"/>
      <c r="H8" s="101"/>
      <c r="I8" s="46"/>
      <c r="J8" s="46"/>
      <c r="K8" s="15"/>
      <c r="Q8" s="14" t="s">
        <v>48</v>
      </c>
    </row>
    <row r="9" spans="2:19" ht="18" customHeight="1">
      <c r="B9" s="11"/>
      <c r="C9" s="94" t="s">
        <v>94</v>
      </c>
      <c r="D9" s="95"/>
      <c r="E9" s="95"/>
      <c r="F9" s="102"/>
      <c r="G9" s="103"/>
      <c r="H9" s="101"/>
      <c r="I9" s="46"/>
      <c r="J9" s="46"/>
      <c r="K9" s="15"/>
      <c r="P9" s="6" t="s">
        <v>49</v>
      </c>
      <c r="Q9" s="14" t="s">
        <v>50</v>
      </c>
    </row>
    <row r="10" spans="2:19" ht="18" customHeight="1">
      <c r="B10" s="11"/>
      <c r="C10" s="94"/>
      <c r="D10" s="96"/>
      <c r="E10" s="95"/>
      <c r="F10" s="102"/>
      <c r="G10" s="103"/>
      <c r="H10" s="101"/>
      <c r="I10" s="46"/>
      <c r="J10" s="46"/>
      <c r="K10" s="15"/>
      <c r="P10" s="6" t="s">
        <v>51</v>
      </c>
      <c r="Q10" s="14" t="s">
        <v>52</v>
      </c>
    </row>
    <row r="11" spans="2:19" ht="18" customHeight="1">
      <c r="B11" s="11"/>
      <c r="C11" s="94" t="s">
        <v>152</v>
      </c>
      <c r="D11" s="95"/>
      <c r="E11" s="95"/>
      <c r="F11" s="102"/>
      <c r="G11" s="103"/>
      <c r="H11" s="101"/>
      <c r="I11" s="46"/>
      <c r="J11" s="46"/>
      <c r="K11" s="15"/>
      <c r="P11" s="6" t="s">
        <v>53</v>
      </c>
      <c r="Q11" s="14" t="s">
        <v>54</v>
      </c>
    </row>
    <row r="12" spans="2:19" ht="18" customHeight="1">
      <c r="B12" s="11"/>
      <c r="C12" s="97" t="s">
        <v>153</v>
      </c>
      <c r="D12" s="98"/>
      <c r="E12" s="98"/>
      <c r="F12" s="104"/>
      <c r="G12" s="105"/>
      <c r="H12" s="106"/>
      <c r="I12" s="17"/>
      <c r="J12" s="17"/>
      <c r="K12" s="15"/>
      <c r="P12" s="6" t="s">
        <v>55</v>
      </c>
      <c r="Q12" s="14" t="s">
        <v>56</v>
      </c>
    </row>
    <row r="13" spans="2:19" ht="6" customHeight="1">
      <c r="B13" s="11"/>
      <c r="C13" s="52"/>
      <c r="D13" s="53"/>
      <c r="E13" s="53"/>
      <c r="F13" s="54"/>
      <c r="G13" s="19"/>
      <c r="H13" s="19"/>
      <c r="I13" s="51"/>
      <c r="J13" s="51"/>
      <c r="K13" s="15"/>
      <c r="P13" s="6" t="s">
        <v>57</v>
      </c>
      <c r="Q13" s="14" t="s">
        <v>58</v>
      </c>
    </row>
    <row r="14" spans="2:19" ht="5.25" customHeight="1">
      <c r="B14" s="11"/>
      <c r="K14" s="15"/>
      <c r="P14" s="6" t="s">
        <v>59</v>
      </c>
      <c r="Q14" s="14" t="s">
        <v>60</v>
      </c>
    </row>
    <row r="15" spans="2:19" ht="33" customHeight="1">
      <c r="B15" s="11"/>
      <c r="C15" s="20" t="s">
        <v>61</v>
      </c>
      <c r="D15" s="21">
        <f ca="1">TODAY()</f>
        <v>43787</v>
      </c>
      <c r="F15" s="127"/>
      <c r="G15" s="127"/>
      <c r="H15" s="127"/>
      <c r="I15" s="127"/>
      <c r="J15" s="127"/>
      <c r="K15" s="15"/>
      <c r="P15" s="6" t="s">
        <v>62</v>
      </c>
      <c r="Q15" s="14" t="s">
        <v>63</v>
      </c>
    </row>
    <row r="16" spans="2:19" ht="7.5" customHeight="1">
      <c r="B16" s="11"/>
      <c r="D16" s="18"/>
      <c r="F16" s="22"/>
      <c r="K16" s="15"/>
      <c r="P16" s="6" t="s">
        <v>64</v>
      </c>
      <c r="Q16" s="14" t="s">
        <v>65</v>
      </c>
    </row>
    <row r="17" spans="1:17" ht="19.5" customHeight="1">
      <c r="B17" s="11"/>
      <c r="C17" s="43" t="s">
        <v>93</v>
      </c>
      <c r="D17" s="39" t="s">
        <v>92</v>
      </c>
      <c r="E17" s="40" t="s">
        <v>66</v>
      </c>
      <c r="F17" s="44" t="s">
        <v>67</v>
      </c>
      <c r="G17" s="44" t="s">
        <v>68</v>
      </c>
      <c r="H17" s="44" t="s">
        <v>69</v>
      </c>
      <c r="I17" s="120" t="s">
        <v>70</v>
      </c>
      <c r="J17" s="120"/>
      <c r="K17" s="15"/>
      <c r="P17" s="6" t="s">
        <v>71</v>
      </c>
      <c r="Q17" s="14" t="s">
        <v>72</v>
      </c>
    </row>
    <row r="18" spans="1:17" ht="12.75" customHeight="1">
      <c r="B18" s="11"/>
      <c r="C18" s="55"/>
      <c r="D18" s="23"/>
      <c r="E18" s="23"/>
      <c r="F18" s="24"/>
      <c r="G18" s="25"/>
      <c r="H18" s="25"/>
      <c r="I18" s="42"/>
      <c r="J18" s="42"/>
      <c r="K18" s="15"/>
      <c r="P18" s="6" t="s">
        <v>73</v>
      </c>
      <c r="Q18" s="14" t="s">
        <v>74</v>
      </c>
    </row>
    <row r="19" spans="1:17" ht="19.95" customHeight="1">
      <c r="A19" s="26"/>
      <c r="B19" s="11"/>
      <c r="C19" s="85"/>
      <c r="D19" s="86"/>
      <c r="E19" s="87"/>
      <c r="F19" s="88"/>
      <c r="G19" s="89"/>
      <c r="H19" s="88" t="str">
        <f>IF(OR(F19="",G19=""),"",F19*G19)</f>
        <v/>
      </c>
      <c r="I19" s="121"/>
      <c r="J19" s="121"/>
      <c r="K19" s="15"/>
      <c r="P19" s="6" t="s">
        <v>75</v>
      </c>
      <c r="Q19" s="14" t="s">
        <v>76</v>
      </c>
    </row>
    <row r="20" spans="1:17" s="41" customFormat="1" ht="19.95" customHeight="1">
      <c r="A20" s="26"/>
      <c r="B20" s="11"/>
      <c r="C20" s="85"/>
      <c r="D20" s="86"/>
      <c r="E20" s="87"/>
      <c r="F20" s="88"/>
      <c r="G20" s="89"/>
      <c r="H20" s="88" t="str">
        <f t="shared" ref="H20:H48" si="0">IF(OR(F20="",G20=""),"",F20*G20)</f>
        <v/>
      </c>
      <c r="I20" s="121"/>
      <c r="J20" s="121"/>
      <c r="K20" s="15"/>
      <c r="Q20" s="14"/>
    </row>
    <row r="21" spans="1:17" s="41" customFormat="1" ht="19.95" customHeight="1">
      <c r="A21" s="26"/>
      <c r="B21" s="11"/>
      <c r="C21" s="85"/>
      <c r="D21" s="86"/>
      <c r="E21" s="87"/>
      <c r="F21" s="88"/>
      <c r="G21" s="89"/>
      <c r="H21" s="88" t="str">
        <f t="shared" si="0"/>
        <v/>
      </c>
      <c r="I21" s="121"/>
      <c r="J21" s="121"/>
      <c r="K21" s="15"/>
      <c r="Q21" s="14"/>
    </row>
    <row r="22" spans="1:17" s="41" customFormat="1" ht="19.95" customHeight="1">
      <c r="A22" s="26"/>
      <c r="B22" s="11"/>
      <c r="C22" s="85"/>
      <c r="D22" s="86"/>
      <c r="E22" s="87"/>
      <c r="F22" s="88"/>
      <c r="G22" s="89"/>
      <c r="H22" s="88" t="str">
        <f t="shared" si="0"/>
        <v/>
      </c>
      <c r="I22" s="121"/>
      <c r="J22" s="121"/>
      <c r="K22" s="15"/>
      <c r="Q22" s="14"/>
    </row>
    <row r="23" spans="1:17" s="41" customFormat="1" ht="19.95" customHeight="1">
      <c r="A23" s="26"/>
      <c r="B23" s="11"/>
      <c r="C23" s="85"/>
      <c r="D23" s="86"/>
      <c r="E23" s="87"/>
      <c r="F23" s="88"/>
      <c r="G23" s="89"/>
      <c r="H23" s="88" t="str">
        <f t="shared" si="0"/>
        <v/>
      </c>
      <c r="I23" s="121"/>
      <c r="J23" s="121"/>
      <c r="K23" s="15"/>
      <c r="Q23" s="14"/>
    </row>
    <row r="24" spans="1:17" s="41" customFormat="1" ht="19.95" customHeight="1">
      <c r="A24" s="26"/>
      <c r="B24" s="11"/>
      <c r="C24" s="85"/>
      <c r="D24" s="86"/>
      <c r="E24" s="87"/>
      <c r="F24" s="88"/>
      <c r="G24" s="89"/>
      <c r="H24" s="88" t="str">
        <f t="shared" si="0"/>
        <v/>
      </c>
      <c r="I24" s="121"/>
      <c r="J24" s="121"/>
      <c r="K24" s="15"/>
      <c r="Q24" s="14"/>
    </row>
    <row r="25" spans="1:17" s="41" customFormat="1" ht="19.95" customHeight="1">
      <c r="A25" s="26"/>
      <c r="B25" s="11"/>
      <c r="C25" s="85"/>
      <c r="D25" s="86"/>
      <c r="E25" s="87"/>
      <c r="F25" s="88"/>
      <c r="G25" s="89"/>
      <c r="H25" s="88" t="str">
        <f t="shared" si="0"/>
        <v/>
      </c>
      <c r="I25" s="121"/>
      <c r="J25" s="121"/>
      <c r="K25" s="15"/>
      <c r="Q25" s="14"/>
    </row>
    <row r="26" spans="1:17" s="41" customFormat="1" ht="19.95" customHeight="1">
      <c r="A26" s="26"/>
      <c r="B26" s="11"/>
      <c r="C26" s="85"/>
      <c r="D26" s="86"/>
      <c r="E26" s="87"/>
      <c r="F26" s="88"/>
      <c r="G26" s="89"/>
      <c r="H26" s="88" t="str">
        <f t="shared" si="0"/>
        <v/>
      </c>
      <c r="I26" s="121"/>
      <c r="J26" s="121"/>
      <c r="K26" s="15"/>
      <c r="Q26" s="14"/>
    </row>
    <row r="27" spans="1:17" s="41" customFormat="1" ht="19.95" customHeight="1">
      <c r="A27" s="26"/>
      <c r="B27" s="11"/>
      <c r="C27" s="85"/>
      <c r="D27" s="86"/>
      <c r="E27" s="87"/>
      <c r="F27" s="88"/>
      <c r="G27" s="89"/>
      <c r="H27" s="88" t="str">
        <f t="shared" si="0"/>
        <v/>
      </c>
      <c r="I27" s="121"/>
      <c r="J27" s="121"/>
      <c r="K27" s="15"/>
      <c r="Q27" s="14"/>
    </row>
    <row r="28" spans="1:17" s="41" customFormat="1" ht="19.95" customHeight="1">
      <c r="A28" s="26"/>
      <c r="B28" s="11"/>
      <c r="C28" s="85"/>
      <c r="D28" s="86"/>
      <c r="E28" s="87"/>
      <c r="F28" s="88"/>
      <c r="G28" s="89"/>
      <c r="H28" s="88" t="str">
        <f t="shared" si="0"/>
        <v/>
      </c>
      <c r="I28" s="124"/>
      <c r="J28" s="126"/>
      <c r="K28" s="15"/>
      <c r="Q28" s="14"/>
    </row>
    <row r="29" spans="1:17" s="41" customFormat="1" ht="19.95" customHeight="1">
      <c r="A29" s="26"/>
      <c r="B29" s="11"/>
      <c r="C29" s="85"/>
      <c r="D29" s="86"/>
      <c r="E29" s="87"/>
      <c r="F29" s="88"/>
      <c r="G29" s="89"/>
      <c r="H29" s="88" t="str">
        <f t="shared" si="0"/>
        <v/>
      </c>
      <c r="I29" s="124"/>
      <c r="J29" s="126"/>
      <c r="K29" s="15"/>
      <c r="Q29" s="14"/>
    </row>
    <row r="30" spans="1:17" s="41" customFormat="1" ht="19.95" customHeight="1">
      <c r="A30" s="26"/>
      <c r="B30" s="11"/>
      <c r="C30" s="85"/>
      <c r="D30" s="86"/>
      <c r="E30" s="87"/>
      <c r="F30" s="88"/>
      <c r="G30" s="89"/>
      <c r="H30" s="88" t="str">
        <f t="shared" si="0"/>
        <v/>
      </c>
      <c r="I30" s="124"/>
      <c r="J30" s="126"/>
      <c r="K30" s="15"/>
      <c r="Q30" s="14"/>
    </row>
    <row r="31" spans="1:17" s="41" customFormat="1" ht="19.95" customHeight="1">
      <c r="A31" s="26"/>
      <c r="B31" s="11"/>
      <c r="C31" s="85"/>
      <c r="D31" s="86"/>
      <c r="E31" s="87"/>
      <c r="F31" s="88"/>
      <c r="G31" s="89"/>
      <c r="H31" s="88" t="str">
        <f t="shared" si="0"/>
        <v/>
      </c>
      <c r="I31" s="124"/>
      <c r="J31" s="126"/>
      <c r="K31" s="15"/>
      <c r="Q31" s="14"/>
    </row>
    <row r="32" spans="1:17" s="41" customFormat="1" ht="19.95" customHeight="1">
      <c r="A32" s="26"/>
      <c r="B32" s="11"/>
      <c r="C32" s="85"/>
      <c r="D32" s="86"/>
      <c r="E32" s="87"/>
      <c r="F32" s="88"/>
      <c r="G32" s="89"/>
      <c r="H32" s="88" t="str">
        <f t="shared" si="0"/>
        <v/>
      </c>
      <c r="I32" s="124"/>
      <c r="J32" s="126"/>
      <c r="K32" s="15"/>
      <c r="Q32" s="14"/>
    </row>
    <row r="33" spans="1:17" s="41" customFormat="1" ht="19.95" customHeight="1">
      <c r="A33" s="26"/>
      <c r="B33" s="11"/>
      <c r="C33" s="85"/>
      <c r="D33" s="86"/>
      <c r="E33" s="87"/>
      <c r="F33" s="88"/>
      <c r="G33" s="89"/>
      <c r="H33" s="88" t="str">
        <f t="shared" si="0"/>
        <v/>
      </c>
      <c r="I33" s="124"/>
      <c r="J33" s="126"/>
      <c r="K33" s="15"/>
      <c r="Q33" s="14"/>
    </row>
    <row r="34" spans="1:17" s="41" customFormat="1" ht="19.95" customHeight="1">
      <c r="A34" s="26"/>
      <c r="B34" s="11"/>
      <c r="C34" s="85"/>
      <c r="D34" s="86"/>
      <c r="E34" s="87"/>
      <c r="F34" s="88"/>
      <c r="G34" s="89"/>
      <c r="H34" s="88" t="str">
        <f t="shared" si="0"/>
        <v/>
      </c>
      <c r="I34" s="124"/>
      <c r="J34" s="126"/>
      <c r="K34" s="15"/>
      <c r="Q34" s="14"/>
    </row>
    <row r="35" spans="1:17" s="41" customFormat="1" ht="19.95" customHeight="1">
      <c r="A35" s="26"/>
      <c r="B35" s="11"/>
      <c r="C35" s="85"/>
      <c r="D35" s="86"/>
      <c r="E35" s="87"/>
      <c r="F35" s="88"/>
      <c r="G35" s="89"/>
      <c r="H35" s="88" t="str">
        <f t="shared" si="0"/>
        <v/>
      </c>
      <c r="I35" s="124"/>
      <c r="J35" s="126"/>
      <c r="K35" s="15"/>
      <c r="Q35" s="14"/>
    </row>
    <row r="36" spans="1:17" s="41" customFormat="1" ht="19.95" customHeight="1">
      <c r="A36" s="26"/>
      <c r="B36" s="11"/>
      <c r="C36" s="85"/>
      <c r="D36" s="86"/>
      <c r="E36" s="87"/>
      <c r="F36" s="88"/>
      <c r="G36" s="89"/>
      <c r="H36" s="88" t="str">
        <f t="shared" si="0"/>
        <v/>
      </c>
      <c r="I36" s="124"/>
      <c r="J36" s="126"/>
      <c r="K36" s="15"/>
      <c r="Q36" s="14"/>
    </row>
    <row r="37" spans="1:17" s="41" customFormat="1" ht="19.95" customHeight="1">
      <c r="A37" s="26"/>
      <c r="B37" s="11"/>
      <c r="C37" s="85"/>
      <c r="D37" s="86"/>
      <c r="E37" s="87"/>
      <c r="F37" s="88"/>
      <c r="G37" s="89"/>
      <c r="H37" s="88" t="str">
        <f t="shared" si="0"/>
        <v/>
      </c>
      <c r="I37" s="124"/>
      <c r="J37" s="126"/>
      <c r="K37" s="15"/>
      <c r="Q37" s="14"/>
    </row>
    <row r="38" spans="1:17" s="41" customFormat="1" ht="19.95" customHeight="1">
      <c r="A38" s="26"/>
      <c r="B38" s="11"/>
      <c r="C38" s="85"/>
      <c r="D38" s="86"/>
      <c r="E38" s="87"/>
      <c r="F38" s="88"/>
      <c r="G38" s="89"/>
      <c r="H38" s="88" t="str">
        <f t="shared" si="0"/>
        <v/>
      </c>
      <c r="I38" s="124"/>
      <c r="J38" s="125"/>
      <c r="K38" s="15"/>
      <c r="Q38" s="14"/>
    </row>
    <row r="39" spans="1:17" s="41" customFormat="1" ht="19.95" customHeight="1">
      <c r="A39" s="26"/>
      <c r="B39" s="11"/>
      <c r="C39" s="85"/>
      <c r="D39" s="86"/>
      <c r="E39" s="87"/>
      <c r="F39" s="88"/>
      <c r="G39" s="89"/>
      <c r="H39" s="88" t="str">
        <f t="shared" si="0"/>
        <v/>
      </c>
      <c r="I39" s="124"/>
      <c r="J39" s="125"/>
      <c r="K39" s="15"/>
      <c r="Q39" s="14"/>
    </row>
    <row r="40" spans="1:17" s="41" customFormat="1" ht="19.95" customHeight="1">
      <c r="A40" s="26"/>
      <c r="B40" s="11"/>
      <c r="C40" s="85"/>
      <c r="D40" s="86"/>
      <c r="E40" s="87"/>
      <c r="F40" s="88"/>
      <c r="G40" s="89"/>
      <c r="H40" s="88" t="str">
        <f t="shared" si="0"/>
        <v/>
      </c>
      <c r="I40" s="124"/>
      <c r="J40" s="125"/>
      <c r="K40" s="15"/>
      <c r="Q40" s="14"/>
    </row>
    <row r="41" spans="1:17" s="41" customFormat="1" ht="19.95" customHeight="1">
      <c r="A41" s="26"/>
      <c r="B41" s="11"/>
      <c r="C41" s="85"/>
      <c r="D41" s="86"/>
      <c r="E41" s="87"/>
      <c r="F41" s="88"/>
      <c r="G41" s="89"/>
      <c r="H41" s="88" t="str">
        <f t="shared" si="0"/>
        <v/>
      </c>
      <c r="I41" s="124"/>
      <c r="J41" s="125"/>
      <c r="K41" s="15"/>
      <c r="Q41" s="14"/>
    </row>
    <row r="42" spans="1:17" s="41" customFormat="1" ht="19.95" customHeight="1">
      <c r="A42" s="26"/>
      <c r="B42" s="11"/>
      <c r="C42" s="85"/>
      <c r="D42" s="86"/>
      <c r="E42" s="87"/>
      <c r="F42" s="88"/>
      <c r="G42" s="89"/>
      <c r="H42" s="88" t="str">
        <f t="shared" si="0"/>
        <v/>
      </c>
      <c r="I42" s="124"/>
      <c r="J42" s="125"/>
      <c r="K42" s="15"/>
      <c r="Q42" s="14"/>
    </row>
    <row r="43" spans="1:17" s="41" customFormat="1" ht="19.95" customHeight="1">
      <c r="A43" s="26"/>
      <c r="B43" s="11"/>
      <c r="C43" s="85"/>
      <c r="D43" s="86"/>
      <c r="E43" s="87"/>
      <c r="F43" s="88"/>
      <c r="G43" s="89"/>
      <c r="H43" s="88" t="str">
        <f t="shared" si="0"/>
        <v/>
      </c>
      <c r="I43" s="124"/>
      <c r="J43" s="125"/>
      <c r="K43" s="15"/>
      <c r="Q43" s="14"/>
    </row>
    <row r="44" spans="1:17" ht="19.95" customHeight="1">
      <c r="A44" s="26"/>
      <c r="B44" s="11"/>
      <c r="C44" s="85"/>
      <c r="D44" s="86"/>
      <c r="E44" s="87"/>
      <c r="F44" s="88"/>
      <c r="G44" s="89"/>
      <c r="H44" s="88" t="str">
        <f t="shared" si="0"/>
        <v/>
      </c>
      <c r="I44" s="124"/>
      <c r="J44" s="125"/>
      <c r="K44" s="15"/>
      <c r="Q44" s="14"/>
    </row>
    <row r="45" spans="1:17" ht="19.95" customHeight="1">
      <c r="A45" s="26"/>
      <c r="B45" s="11"/>
      <c r="C45" s="85"/>
      <c r="D45" s="86"/>
      <c r="E45" s="87"/>
      <c r="F45" s="88"/>
      <c r="G45" s="89"/>
      <c r="H45" s="88" t="str">
        <f t="shared" si="0"/>
        <v/>
      </c>
      <c r="I45" s="124"/>
      <c r="J45" s="125"/>
      <c r="K45" s="15"/>
      <c r="Q45" s="14"/>
    </row>
    <row r="46" spans="1:17" ht="19.95" customHeight="1">
      <c r="A46" s="26"/>
      <c r="B46" s="11"/>
      <c r="C46" s="85"/>
      <c r="D46" s="86"/>
      <c r="E46" s="87"/>
      <c r="F46" s="88"/>
      <c r="G46" s="89"/>
      <c r="H46" s="88" t="str">
        <f t="shared" si="0"/>
        <v/>
      </c>
      <c r="I46" s="124"/>
      <c r="J46" s="125"/>
      <c r="K46" s="15"/>
      <c r="Q46" s="14"/>
    </row>
    <row r="47" spans="1:17" ht="19.95" customHeight="1">
      <c r="A47" s="27"/>
      <c r="B47" s="11"/>
      <c r="C47" s="85"/>
      <c r="D47" s="86"/>
      <c r="E47" s="87"/>
      <c r="F47" s="88"/>
      <c r="G47" s="89"/>
      <c r="H47" s="88" t="str">
        <f t="shared" si="0"/>
        <v/>
      </c>
      <c r="I47" s="124"/>
      <c r="J47" s="125"/>
      <c r="K47" s="15"/>
      <c r="P47" s="6" t="s">
        <v>77</v>
      </c>
      <c r="Q47" s="14" t="s">
        <v>78</v>
      </c>
    </row>
    <row r="48" spans="1:17" ht="19.95" customHeight="1">
      <c r="A48" s="27"/>
      <c r="B48" s="11"/>
      <c r="C48" s="85"/>
      <c r="D48" s="86"/>
      <c r="E48" s="87"/>
      <c r="F48" s="88"/>
      <c r="G48" s="89"/>
      <c r="H48" s="88" t="str">
        <f t="shared" si="0"/>
        <v/>
      </c>
      <c r="I48" s="124"/>
      <c r="J48" s="125"/>
      <c r="K48" s="15"/>
      <c r="Q48" s="14"/>
    </row>
    <row r="49" spans="2:17" ht="9" customHeight="1">
      <c r="B49" s="11"/>
      <c r="C49" s="75"/>
      <c r="D49" s="76"/>
      <c r="E49" s="76"/>
      <c r="F49" s="77"/>
      <c r="G49" s="77"/>
      <c r="H49" s="77"/>
      <c r="I49" s="75"/>
      <c r="J49" s="75"/>
      <c r="K49" s="15"/>
      <c r="P49" s="6" t="s">
        <v>79</v>
      </c>
      <c r="Q49" s="14" t="s">
        <v>80</v>
      </c>
    </row>
    <row r="50" spans="2:17" s="41" customFormat="1" ht="24" customHeight="1">
      <c r="B50" s="11"/>
      <c r="C50" s="75"/>
      <c r="D50" s="76"/>
      <c r="E50" s="76"/>
      <c r="F50" s="78" t="s">
        <v>159</v>
      </c>
      <c r="G50" s="77">
        <f>SUM(G19:G48)</f>
        <v>0</v>
      </c>
      <c r="H50" s="77"/>
      <c r="I50" s="75"/>
      <c r="J50" s="75"/>
      <c r="K50" s="15"/>
      <c r="Q50" s="14"/>
    </row>
    <row r="51" spans="2:17" ht="26.25" customHeight="1">
      <c r="B51" s="11"/>
      <c r="C51" s="47"/>
      <c r="E51" s="73" t="s">
        <v>142</v>
      </c>
      <c r="F51" s="65" t="s">
        <v>81</v>
      </c>
      <c r="G51" s="66" t="s">
        <v>82</v>
      </c>
      <c r="H51" s="67">
        <f>SUM(H19:H48)</f>
        <v>0</v>
      </c>
      <c r="I51" s="128" t="str">
        <f>IF(H51&lt;15,"Total HT minimum pour être" &amp; CHAR(10) &amp; "livré à domicile : 15,00 €","")</f>
        <v>Total HT minimum pour être
livré à domicile : 15,00 €</v>
      </c>
      <c r="J51" s="128"/>
      <c r="K51" s="15"/>
      <c r="M51" s="28"/>
      <c r="P51" s="6" t="s">
        <v>83</v>
      </c>
      <c r="Q51" s="14" t="s">
        <v>84</v>
      </c>
    </row>
    <row r="52" spans="2:17" ht="27.75" customHeight="1">
      <c r="B52" s="11"/>
      <c r="C52" s="122"/>
      <c r="D52" s="122"/>
      <c r="E52" s="74" t="s">
        <v>143</v>
      </c>
      <c r="F52" s="65" t="s">
        <v>81</v>
      </c>
      <c r="G52" s="66" t="s">
        <v>85</v>
      </c>
      <c r="H52" s="67">
        <f>H51*1.06</f>
        <v>0</v>
      </c>
      <c r="I52" s="64"/>
      <c r="J52" s="48"/>
      <c r="K52" s="15"/>
      <c r="P52" s="6" t="s">
        <v>86</v>
      </c>
      <c r="Q52" s="14" t="s">
        <v>87</v>
      </c>
    </row>
    <row r="53" spans="2:17" ht="18" customHeight="1">
      <c r="B53" s="11"/>
      <c r="C53" s="32"/>
      <c r="D53" s="45"/>
      <c r="E53" s="45"/>
      <c r="G53" s="68" t="s">
        <v>160</v>
      </c>
      <c r="H53" s="30">
        <f>H52-H51</f>
        <v>0</v>
      </c>
      <c r="I53" s="31" t="s">
        <v>88</v>
      </c>
      <c r="J53" s="31"/>
      <c r="K53" s="15"/>
      <c r="Q53" s="14"/>
    </row>
    <row r="54" spans="2:17" ht="18.75" customHeight="1">
      <c r="B54" s="11"/>
      <c r="C54" s="32"/>
      <c r="D54" s="122"/>
      <c r="E54" s="122"/>
      <c r="G54" s="29"/>
      <c r="H54" s="31"/>
      <c r="I54" s="31"/>
      <c r="J54" s="31"/>
      <c r="K54" s="15"/>
      <c r="Q54" s="14"/>
    </row>
    <row r="55" spans="2:17" ht="13.05" customHeight="1">
      <c r="B55" s="11"/>
      <c r="C55" s="122" t="s">
        <v>89</v>
      </c>
      <c r="D55" s="122"/>
      <c r="E55" s="122"/>
      <c r="G55" s="29"/>
      <c r="H55" s="30"/>
      <c r="I55" s="31"/>
      <c r="J55" s="31"/>
      <c r="K55" s="15"/>
      <c r="Q55" s="14"/>
    </row>
    <row r="56" spans="2:17" ht="16.5" customHeight="1">
      <c r="B56" s="11"/>
      <c r="C56" s="32"/>
      <c r="D56" s="123"/>
      <c r="E56" s="118"/>
      <c r="F56" s="33"/>
      <c r="G56" s="33"/>
      <c r="H56" s="30"/>
      <c r="I56" s="31"/>
      <c r="J56" s="31"/>
      <c r="K56" s="15"/>
      <c r="Q56" s="14"/>
    </row>
    <row r="57" spans="2:17" ht="16.5" customHeight="1">
      <c r="B57" s="11"/>
      <c r="C57" s="32"/>
      <c r="D57" s="118"/>
      <c r="E57" s="118"/>
      <c r="F57" s="41"/>
      <c r="G57" s="33"/>
      <c r="H57" s="30"/>
      <c r="I57" s="31"/>
      <c r="J57" s="31"/>
      <c r="K57" s="15"/>
      <c r="Q57" s="14"/>
    </row>
    <row r="58" spans="2:17" ht="16.5" customHeight="1">
      <c r="B58" s="11"/>
      <c r="C58" s="49"/>
      <c r="D58" s="119" t="s">
        <v>191</v>
      </c>
      <c r="E58" s="119"/>
      <c r="F58" s="119"/>
      <c r="G58" s="119"/>
      <c r="H58" s="119"/>
      <c r="I58" s="49"/>
      <c r="J58" s="49"/>
      <c r="K58" s="15"/>
      <c r="Q58" s="14"/>
    </row>
    <row r="59" spans="2:17" ht="35.25" customHeight="1">
      <c r="B59" s="11"/>
      <c r="C59" s="56"/>
      <c r="D59" s="119"/>
      <c r="E59" s="119"/>
      <c r="F59" s="119"/>
      <c r="G59" s="119"/>
      <c r="H59" s="119"/>
      <c r="I59" s="49"/>
      <c r="J59" s="49"/>
      <c r="K59" s="15"/>
      <c r="Q59" s="14"/>
    </row>
    <row r="60" spans="2:17" ht="65.25" customHeight="1">
      <c r="B60" s="11"/>
      <c r="C60" s="34"/>
      <c r="D60" s="57"/>
      <c r="E60" s="57"/>
      <c r="F60" s="35"/>
      <c r="G60" s="34"/>
      <c r="H60" s="34"/>
      <c r="I60" s="34"/>
      <c r="J60" s="34"/>
      <c r="K60" s="15"/>
      <c r="Q60" s="14"/>
    </row>
    <row r="61" spans="2:17" ht="13.8" thickBot="1">
      <c r="B61" s="36"/>
      <c r="C61" s="37"/>
      <c r="D61" s="37"/>
      <c r="E61" s="37"/>
      <c r="F61" s="37"/>
      <c r="G61" s="37"/>
      <c r="H61" s="37"/>
      <c r="I61" s="37"/>
      <c r="J61" s="37"/>
      <c r="K61" s="38"/>
      <c r="P61" s="6" t="s">
        <v>90</v>
      </c>
      <c r="Q61" s="14" t="s">
        <v>91</v>
      </c>
    </row>
  </sheetData>
  <sheetProtection selectLockedCells="1"/>
  <mergeCells count="39">
    <mergeCell ref="F15:J15"/>
    <mergeCell ref="I51:J51"/>
    <mergeCell ref="I21:J21"/>
    <mergeCell ref="I22:J22"/>
    <mergeCell ref="I44:J44"/>
    <mergeCell ref="I45:J45"/>
    <mergeCell ref="I46:J46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I34:J34"/>
    <mergeCell ref="I32:J32"/>
    <mergeCell ref="C52:D52"/>
    <mergeCell ref="C55:E55"/>
    <mergeCell ref="I36:J36"/>
    <mergeCell ref="I37:J37"/>
    <mergeCell ref="I35:J35"/>
    <mergeCell ref="D57:E57"/>
    <mergeCell ref="D58:H59"/>
    <mergeCell ref="I17:J17"/>
    <mergeCell ref="I19:J19"/>
    <mergeCell ref="I20:J20"/>
    <mergeCell ref="D54:E54"/>
    <mergeCell ref="D56:E56"/>
    <mergeCell ref="I47:J47"/>
    <mergeCell ref="I48:J48"/>
    <mergeCell ref="I39:J39"/>
    <mergeCell ref="I40:J40"/>
    <mergeCell ref="I41:J41"/>
    <mergeCell ref="I42:J42"/>
    <mergeCell ref="I43:J43"/>
    <mergeCell ref="I38:J38"/>
    <mergeCell ref="I33:J33"/>
  </mergeCells>
  <phoneticPr fontId="2" type="noConversion"/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 - PRIX</vt:lpstr>
      <vt:lpstr>BDC REPAS</vt:lpstr>
      <vt:lpstr>'BDC REPAS'!Zone_d_impression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2018-04-04T11:13:12Z</dcterms:created>
  <dcterms:modified xsi:type="dcterms:W3CDTF">2019-11-18T00:16:19Z</dcterms:modified>
</cp:coreProperties>
</file>