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96" yWindow="108" windowWidth="20736" windowHeight="11760"/>
  </bookViews>
  <sheets>
    <sheet name="Feuil1" sheetId="1" r:id="rId1"/>
    <sheet name="Feuil2" sheetId="2" r:id="rId2"/>
    <sheet name="Manuel" sheetId="3" r:id="rId3"/>
  </sheets>
  <functionGroups/>
  <definedNames>
    <definedName name="Liste_Règlement">OFFSET(Feuil2!$A$1,1,0,COUNTA(Feuil2!$A$1:$A$30))</definedName>
  </definedNames>
  <calcPr calcId="125725"/>
</workbook>
</file>

<file path=xl/calcChain.xml><?xml version="1.0" encoding="utf-8"?>
<calcChain xmlns="http://schemas.openxmlformats.org/spreadsheetml/2006/main">
  <c r="E18" i="1"/>
  <c r="E19"/>
  <c r="E16"/>
  <c r="E20"/>
  <c r="E21"/>
  <c r="E22"/>
  <c r="E23"/>
  <c r="E24"/>
  <c r="E25"/>
  <c r="E26"/>
  <c r="E27"/>
  <c r="E28"/>
  <c r="E29"/>
  <c r="E30"/>
  <c r="E31"/>
  <c r="E32"/>
  <c r="E33"/>
  <c r="E34"/>
  <c r="E35"/>
  <c r="F3"/>
  <c r="F13"/>
  <c r="F26"/>
  <c r="F29"/>
  <c r="F32"/>
  <c r="F25"/>
  <c r="F14"/>
  <c r="F21"/>
  <c r="F8"/>
  <c r="F19"/>
  <c r="F31"/>
  <c r="F35"/>
  <c r="F11"/>
  <c r="F34"/>
  <c r="F4"/>
  <c r="F10"/>
  <c r="F30"/>
  <c r="F33"/>
  <c r="F27"/>
  <c r="F6"/>
  <c r="F18"/>
  <c r="F23"/>
  <c r="F12"/>
  <c r="F22"/>
  <c r="F7"/>
  <c r="F24"/>
  <c r="F20"/>
  <c r="F15"/>
  <c r="F16"/>
  <c r="F28"/>
  <c r="F9"/>
  <c r="F5"/>
  <c r="C2" l="1"/>
  <c r="E2" s="1"/>
  <c r="E15" s="1"/>
  <c r="E13" l="1"/>
  <c r="E14"/>
  <c r="E11"/>
  <c r="E12"/>
  <c r="E10"/>
  <c r="E8"/>
  <c r="E9"/>
  <c r="E7"/>
  <c r="E6"/>
  <c r="E4"/>
  <c r="E5"/>
  <c r="E3"/>
</calcChain>
</file>

<file path=xl/sharedStrings.xml><?xml version="1.0" encoding="utf-8"?>
<sst xmlns="http://schemas.openxmlformats.org/spreadsheetml/2006/main" count="149" uniqueCount="56">
  <si>
    <r>
      <rPr>
        <b/>
        <sz val="14"/>
        <color rgb="FFFF0000"/>
        <rFont val="Arial"/>
        <family val="2"/>
      </rPr>
      <t>D</t>
    </r>
    <r>
      <rPr>
        <b/>
        <sz val="14"/>
        <color rgb="FFFFFF00"/>
        <rFont val="Arial"/>
        <family val="2"/>
      </rPr>
      <t>épenses</t>
    </r>
  </si>
  <si>
    <t>Noms</t>
  </si>
  <si>
    <t>C-B</t>
  </si>
  <si>
    <t>Espèces</t>
  </si>
  <si>
    <t>Chêques</t>
  </si>
  <si>
    <t>'=DECALER(Listes!$A$2;;;NBVAL(Listes!$A:$A);)</t>
  </si>
  <si>
    <t>Définir un nom dynamique :</t>
  </si>
  <si>
    <r>
      <t>R</t>
    </r>
    <r>
      <rPr>
        <b/>
        <sz val="14"/>
        <color rgb="FFFFFF00"/>
        <rFont val="Arial"/>
        <family val="2"/>
      </rPr>
      <t>èglement</t>
    </r>
  </si>
  <si>
    <r>
      <rPr>
        <b/>
        <sz val="14"/>
        <color rgb="FFFF0000"/>
        <rFont val="Arial"/>
        <family val="2"/>
      </rPr>
      <t>L</t>
    </r>
    <r>
      <rPr>
        <b/>
        <sz val="14"/>
        <color rgb="FFFFFF00"/>
        <rFont val="Arial"/>
        <family val="2"/>
      </rPr>
      <t>ien</t>
    </r>
    <r>
      <rPr>
        <b/>
        <sz val="14"/>
        <color theme="1"/>
        <rFont val="Arial"/>
        <family val="2"/>
      </rPr>
      <t xml:space="preserve"> </t>
    </r>
    <r>
      <rPr>
        <b/>
        <sz val="14"/>
        <color rgb="FFFF0000"/>
        <rFont val="Arial"/>
        <family val="2"/>
      </rPr>
      <t>I</t>
    </r>
    <r>
      <rPr>
        <b/>
        <sz val="14"/>
        <color rgb="FFFFFF00"/>
        <rFont val="Arial"/>
        <family val="2"/>
      </rPr>
      <t>nternet</t>
    </r>
    <r>
      <rPr>
        <b/>
        <sz val="14"/>
        <color rgb="FFFFFF00"/>
        <rFont val="Arial"/>
        <family val="2"/>
      </rPr>
      <t xml:space="preserve">      </t>
    </r>
  </si>
  <si>
    <t>Eliot</t>
  </si>
  <si>
    <t>Espèce</t>
  </si>
  <si>
    <r>
      <t>A</t>
    </r>
    <r>
      <rPr>
        <b/>
        <sz val="14"/>
        <color rgb="FFFFFF00"/>
        <rFont val="Arial"/>
        <family val="2"/>
      </rPr>
      <t>chats Divers</t>
    </r>
  </si>
  <si>
    <r>
      <rPr>
        <b/>
        <sz val="14"/>
        <color rgb="FFFF0000"/>
        <rFont val="Arial"/>
        <family val="2"/>
      </rPr>
      <t>M</t>
    </r>
    <r>
      <rPr>
        <b/>
        <sz val="14"/>
        <color rgb="FFFFFF00"/>
        <rFont val="Arial"/>
        <family val="2"/>
      </rPr>
      <t>agasins</t>
    </r>
  </si>
  <si>
    <r>
      <rPr>
        <b/>
        <sz val="14"/>
        <color rgb="FFFF0000"/>
        <rFont val="Arial"/>
        <family val="2"/>
      </rPr>
      <t>A</t>
    </r>
    <r>
      <rPr>
        <b/>
        <sz val="14"/>
        <color rgb="FFFFFF00"/>
        <rFont val="Arial"/>
        <family val="2"/>
      </rPr>
      <t>u Jour</t>
    </r>
  </si>
  <si>
    <r>
      <rPr>
        <b/>
        <sz val="14"/>
        <color rgb="FFFF0000"/>
        <rFont val="Arial"/>
        <family val="2"/>
      </rPr>
      <t>D</t>
    </r>
    <r>
      <rPr>
        <b/>
        <sz val="14"/>
        <color rgb="FFFFFF00"/>
        <rFont val="Arial"/>
        <family val="2"/>
      </rPr>
      <t>ate du jour</t>
    </r>
  </si>
  <si>
    <t>Règlement</t>
  </si>
  <si>
    <t>Chèque</t>
  </si>
  <si>
    <t>Carte bleue</t>
  </si>
  <si>
    <r>
      <rPr>
        <b/>
        <sz val="12"/>
        <color rgb="FFFF0000"/>
        <rFont val="Arial"/>
        <family val="2"/>
      </rPr>
      <t>R</t>
    </r>
    <r>
      <rPr>
        <b/>
        <sz val="12"/>
        <color theme="4" tint="0.59999389629810485"/>
        <rFont val="Arial"/>
        <family val="2"/>
      </rPr>
      <t>este plus que:</t>
    </r>
  </si>
  <si>
    <r>
      <rPr>
        <b/>
        <sz val="12"/>
        <color rgb="FFFF0000"/>
        <rFont val="Arial"/>
        <family val="2"/>
      </rPr>
      <t>D</t>
    </r>
    <r>
      <rPr>
        <b/>
        <sz val="12"/>
        <color theme="4" tint="0.59999389629810485"/>
        <rFont val="Arial"/>
        <family val="2"/>
      </rPr>
      <t>éjà dépensé:</t>
    </r>
  </si>
  <si>
    <r>
      <t>V</t>
    </r>
    <r>
      <rPr>
        <b/>
        <sz val="12"/>
        <color rgb="FF010000"/>
        <rFont val="Arial"/>
        <family val="2"/>
      </rPr>
      <t xml:space="preserve">endredi 07 </t>
    </r>
    <r>
      <rPr>
        <b/>
        <sz val="12"/>
        <color indexed="10"/>
        <rFont val="Arial"/>
        <family val="2"/>
      </rPr>
      <t>S</t>
    </r>
    <r>
      <rPr>
        <b/>
        <sz val="12"/>
        <color rgb="FF010000"/>
        <rFont val="Arial"/>
        <family val="2"/>
      </rPr>
      <t>eptembre 2018</t>
    </r>
  </si>
  <si>
    <r>
      <t>P</t>
    </r>
    <r>
      <rPr>
        <b/>
        <sz val="12"/>
        <color indexed="8"/>
        <rFont val="Arial"/>
        <family val="2"/>
      </rPr>
      <t>einture</t>
    </r>
  </si>
  <si>
    <r>
      <t>C</t>
    </r>
    <r>
      <rPr>
        <b/>
        <sz val="12"/>
        <color indexed="8"/>
        <rFont val="Arial"/>
        <family val="2"/>
      </rPr>
      <t>asto</t>
    </r>
  </si>
  <si>
    <r>
      <t>C</t>
    </r>
    <r>
      <rPr>
        <b/>
        <sz val="12"/>
        <color indexed="8"/>
        <rFont val="Arial"/>
        <family val="2"/>
      </rPr>
      <t>iment</t>
    </r>
  </si>
  <si>
    <r>
      <t>M</t>
    </r>
    <r>
      <rPr>
        <b/>
        <sz val="12"/>
        <color indexed="8"/>
        <rFont val="Arial"/>
        <family val="2"/>
      </rPr>
      <t>oquette</t>
    </r>
  </si>
  <si>
    <r>
      <t>S</t>
    </r>
    <r>
      <rPr>
        <b/>
        <sz val="12"/>
        <color indexed="8"/>
        <rFont val="Arial"/>
        <family val="2"/>
      </rPr>
      <t>t maclou</t>
    </r>
  </si>
  <si>
    <r>
      <t>O</t>
    </r>
    <r>
      <rPr>
        <b/>
        <sz val="12"/>
        <color indexed="8"/>
        <rFont val="Arial"/>
        <family val="2"/>
      </rPr>
      <t>utillage</t>
    </r>
  </si>
  <si>
    <r>
      <t>L</t>
    </r>
    <r>
      <rPr>
        <b/>
        <sz val="12"/>
        <color indexed="8"/>
        <rFont val="Arial"/>
        <family val="2"/>
      </rPr>
      <t>eroy merlin</t>
    </r>
  </si>
  <si>
    <r>
      <t>B</t>
    </r>
    <r>
      <rPr>
        <b/>
        <sz val="12"/>
        <color indexed="8"/>
        <rFont val="Arial"/>
        <family val="2"/>
      </rPr>
      <t>ache protection</t>
    </r>
  </si>
  <si>
    <r>
      <t>P</t>
    </r>
    <r>
      <rPr>
        <b/>
        <sz val="12"/>
        <color indexed="8"/>
        <rFont val="Arial"/>
        <family val="2"/>
      </rPr>
      <t>elle pioche</t>
    </r>
  </si>
  <si>
    <r>
      <t>N</t>
    </r>
    <r>
      <rPr>
        <b/>
        <sz val="12"/>
        <color indexed="8"/>
        <rFont val="Arial"/>
        <family val="2"/>
      </rPr>
      <t>ettoyeur</t>
    </r>
  </si>
  <si>
    <r>
      <t>D</t>
    </r>
    <r>
      <rPr>
        <b/>
        <sz val="12"/>
        <color indexed="8"/>
        <rFont val="Arial"/>
        <family val="2"/>
      </rPr>
      <t>iluant</t>
    </r>
  </si>
  <si>
    <r>
      <t>S</t>
    </r>
    <r>
      <rPr>
        <b/>
        <sz val="12"/>
        <color rgb="FF010000"/>
        <rFont val="Arial"/>
        <family val="2"/>
      </rPr>
      <t xml:space="preserve">amedi 08 </t>
    </r>
    <r>
      <rPr>
        <b/>
        <sz val="12"/>
        <color indexed="10"/>
        <rFont val="Arial"/>
        <family val="2"/>
      </rPr>
      <t>S</t>
    </r>
    <r>
      <rPr>
        <b/>
        <sz val="12"/>
        <color rgb="FF010000"/>
        <rFont val="Arial"/>
        <family val="2"/>
      </rPr>
      <t>eptembre 2018</t>
    </r>
  </si>
  <si>
    <r>
      <t>B</t>
    </r>
    <r>
      <rPr>
        <b/>
        <sz val="12"/>
        <color indexed="8"/>
        <rFont val="Arial"/>
        <family val="2"/>
      </rPr>
      <t>riquettes</t>
    </r>
  </si>
  <si>
    <r>
      <t>K</t>
    </r>
    <r>
      <rPr>
        <b/>
        <sz val="12"/>
        <color indexed="8"/>
        <rFont val="Arial"/>
        <family val="2"/>
      </rPr>
      <t>archer</t>
    </r>
  </si>
  <si>
    <r>
      <t>P</t>
    </r>
    <r>
      <rPr>
        <b/>
        <sz val="12"/>
        <color indexed="8"/>
        <rFont val="Arial"/>
        <family val="2"/>
      </rPr>
      <t>latre</t>
    </r>
  </si>
  <si>
    <r>
      <rPr>
        <b/>
        <sz val="12"/>
        <color theme="4" tint="0.59999389629810485"/>
        <rFont val="Arial"/>
        <family val="2"/>
      </rPr>
      <t>Formule</t>
    </r>
    <r>
      <rPr>
        <b/>
        <sz val="12"/>
        <color theme="0"/>
        <rFont val="Arial"/>
        <family val="2"/>
      </rPr>
      <t xml:space="preserve"> Colonne      </t>
    </r>
    <r>
      <rPr>
        <b/>
        <sz val="12"/>
        <color rgb="FFFFFF00"/>
        <rFont val="Arial"/>
        <family val="2"/>
      </rPr>
      <t>E</t>
    </r>
    <r>
      <rPr>
        <b/>
        <sz val="12"/>
        <color theme="0"/>
        <rFont val="Arial"/>
        <family val="2"/>
      </rPr>
      <t xml:space="preserve"> - </t>
    </r>
    <r>
      <rPr>
        <b/>
        <sz val="12"/>
        <color rgb="FF66FF33"/>
        <rFont val="Arial"/>
        <family val="2"/>
      </rPr>
      <t>O</t>
    </r>
    <r>
      <rPr>
        <b/>
        <sz val="12"/>
        <color rgb="FFFF0000"/>
        <rFont val="Arial"/>
        <family val="2"/>
      </rPr>
      <t xml:space="preserve"> N</t>
    </r>
  </si>
  <si>
    <r>
      <rPr>
        <b/>
        <sz val="12"/>
        <color theme="4" tint="0.59999389629810485"/>
        <rFont val="Arial"/>
        <family val="2"/>
      </rPr>
      <t>Formule</t>
    </r>
    <r>
      <rPr>
        <b/>
        <sz val="12"/>
        <color theme="0"/>
        <rFont val="Arial"/>
        <family val="2"/>
      </rPr>
      <t xml:space="preserve"> Colonne     </t>
    </r>
    <r>
      <rPr>
        <b/>
        <sz val="12"/>
        <color rgb="FFFFFF00"/>
        <rFont val="Arial"/>
        <family val="2"/>
      </rPr>
      <t>F</t>
    </r>
    <r>
      <rPr>
        <b/>
        <sz val="12"/>
        <color theme="0"/>
        <rFont val="Arial"/>
        <family val="2"/>
      </rPr>
      <t xml:space="preserve"> - </t>
    </r>
    <r>
      <rPr>
        <b/>
        <sz val="12"/>
        <color rgb="FF66FF33"/>
        <rFont val="Arial"/>
        <family val="2"/>
      </rPr>
      <t>O</t>
    </r>
    <r>
      <rPr>
        <b/>
        <sz val="12"/>
        <color rgb="FFFF0000"/>
        <rFont val="Arial"/>
        <family val="2"/>
      </rPr>
      <t xml:space="preserve"> N</t>
    </r>
  </si>
  <si>
    <t>O</t>
  </si>
  <si>
    <r>
      <t>D</t>
    </r>
    <r>
      <rPr>
        <b/>
        <sz val="12"/>
        <color rgb="FF010000"/>
        <rFont val="Arial"/>
        <family val="2"/>
      </rPr>
      <t xml:space="preserve">imanche 09 </t>
    </r>
    <r>
      <rPr>
        <b/>
        <sz val="12"/>
        <color indexed="10"/>
        <rFont val="Arial"/>
        <family val="2"/>
      </rPr>
      <t>S</t>
    </r>
    <r>
      <rPr>
        <b/>
        <sz val="12"/>
        <color rgb="FF010000"/>
        <rFont val="Arial"/>
        <family val="2"/>
      </rPr>
      <t>eptembre 2018</t>
    </r>
  </si>
  <si>
    <r>
      <t>S</t>
    </r>
    <r>
      <rPr>
        <b/>
        <sz val="12"/>
        <color indexed="8"/>
        <rFont val="Arial"/>
        <family val="2"/>
      </rPr>
      <t>ss</t>
    </r>
  </si>
  <si>
    <t>aze</t>
  </si>
  <si>
    <t>Leroy merlin</t>
  </si>
  <si>
    <t>N</t>
  </si>
  <si>
    <t>&lt;&lt;&lt; formule effacer</t>
  </si>
  <si>
    <t>la barre multicolore ne se déplace plus sur colonne E et F</t>
  </si>
  <si>
    <t>si, mais seulement de la ligne 3 à la dernière ligne utilisée</t>
  </si>
  <si>
    <t>donc, actuellement, de la ligne n° 3 à la ligne n° 15</t>
  </si>
  <si>
    <t>pas en dessous, car à partir de 16 : lignes vides</t>
  </si>
  <si>
    <t>ne t'inquiètes pas pour ta MFC : elle marche très bien !  ;)</t>
  </si>
  <si>
    <t>j'ai utilisé le 2ème type de MFC :</t>
  </si>
  <si>
    <t>c'est juste que tu avais utilisé une formule MFC alors que</t>
  </si>
  <si>
    <t>Appliquer une mise en forme uniquement aux cellules qui</t>
  </si>
  <si>
    <t>j'ai rien changé dans l'code VBA ; j'ai seulement supprimé</t>
  </si>
  <si>
    <t>l'ancienne formule MFC, et mis une autre MFC.</t>
  </si>
  <si>
    <t>contiennent / Valeur de la cellule ; égale à ; N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</si>
</sst>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$-F800]dddd\,\ mmmm\ dd\,\ yyyy"/>
    <numFmt numFmtId="165" formatCode="\-#,##0.00_\&quot;€&quot;;[Red]\(#,##0.00_\&quot;€&quot;"/>
    <numFmt numFmtId="166" formatCode="\+#,##0.00_\&quot;€&quot;;[Red]\(#,##0.00_\&quot;€&quot;"/>
  </numFmts>
  <fonts count="2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indexed="10"/>
      <name val="Arial"/>
      <family val="2"/>
    </font>
    <font>
      <b/>
      <sz val="14"/>
      <color rgb="FFFF0000"/>
      <name val="Arial"/>
      <family val="2"/>
    </font>
    <font>
      <b/>
      <sz val="12"/>
      <color indexed="12"/>
      <name val="Arial"/>
      <family val="2"/>
    </font>
    <font>
      <b/>
      <sz val="14"/>
      <color rgb="FFFFFF00"/>
      <name val="Arial"/>
      <family val="2"/>
    </font>
    <font>
      <b/>
      <sz val="14"/>
      <color rgb="FF66FF33"/>
      <name val="Arial"/>
      <family val="2"/>
    </font>
    <font>
      <b/>
      <sz val="12"/>
      <color indexed="57"/>
      <name val="Arial"/>
      <family val="2"/>
    </font>
    <font>
      <b/>
      <sz val="11"/>
      <color indexed="10"/>
      <name val="Arial"/>
      <family val="2"/>
    </font>
    <font>
      <b/>
      <sz val="12"/>
      <color rgb="FFFF0000"/>
      <name val="Arial"/>
      <family val="2"/>
    </font>
    <font>
      <b/>
      <sz val="12"/>
      <color rgb="FF00B050"/>
      <name val="Arial"/>
      <family val="2"/>
    </font>
    <font>
      <b/>
      <sz val="14"/>
      <color indexed="8"/>
      <name val="Arial"/>
      <family val="2"/>
    </font>
    <font>
      <b/>
      <sz val="12"/>
      <color theme="4" tint="0.59999389629810485"/>
      <name val="Arial"/>
      <family val="2"/>
    </font>
    <font>
      <b/>
      <sz val="12"/>
      <color rgb="FF010000"/>
      <name val="Arial"/>
      <family val="2"/>
    </font>
    <font>
      <b/>
      <sz val="12"/>
      <color indexed="8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2"/>
      <color rgb="FFFFFF00"/>
      <name val="Arial"/>
      <family val="2"/>
    </font>
    <font>
      <b/>
      <sz val="12"/>
      <color rgb="FF66FF33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 style="double">
        <color rgb="FF00B05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rgb="FF00B050"/>
      </left>
      <right/>
      <top style="double">
        <color rgb="FF00B050"/>
      </top>
      <bottom style="double">
        <color rgb="FF00B050"/>
      </bottom>
      <diagonal/>
    </border>
    <border>
      <left/>
      <right/>
      <top style="double">
        <color rgb="FF00B050"/>
      </top>
      <bottom style="double">
        <color rgb="FF00B050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double">
        <color rgb="FF00B050"/>
      </left>
      <right style="double">
        <color rgb="FF00B050"/>
      </right>
      <top style="double">
        <color rgb="FF00B050"/>
      </top>
      <bottom/>
      <diagonal/>
    </border>
    <border>
      <left style="double">
        <color rgb="FF00B050"/>
      </left>
      <right style="double">
        <color rgb="FF00B050"/>
      </right>
      <top/>
      <bottom style="double">
        <color rgb="FF00B05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1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vertical="center"/>
      <protection locked="0"/>
    </xf>
    <xf numFmtId="0" fontId="6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1" fillId="0" borderId="1" xfId="0" applyFont="1" applyBorder="1" applyAlignment="1">
      <alignment horizontal="center"/>
    </xf>
    <xf numFmtId="0" fontId="0" fillId="0" borderId="1" xfId="0" applyBorder="1"/>
    <xf numFmtId="164" fontId="3" fillId="0" borderId="3" xfId="0" applyNumberFormat="1" applyFont="1" applyFill="1" applyBorder="1" applyAlignment="1" applyProtection="1">
      <alignment horizontal="left" vertical="center"/>
      <protection locked="0"/>
    </xf>
    <xf numFmtId="14" fontId="5" fillId="0" borderId="3" xfId="0" applyNumberFormat="1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8" fontId="8" fillId="0" borderId="3" xfId="0" applyNumberFormat="1" applyFont="1" applyFill="1" applyBorder="1" applyAlignment="1" applyProtection="1">
      <alignment horizontal="right" vertical="center"/>
    </xf>
    <xf numFmtId="0" fontId="9" fillId="0" borderId="3" xfId="0" applyFont="1" applyFill="1" applyBorder="1" applyAlignment="1" applyProtection="1">
      <alignment horizontal="left" vertical="center"/>
      <protection locked="0"/>
    </xf>
    <xf numFmtId="8" fontId="6" fillId="2" borderId="2" xfId="0" applyNumberFormat="1" applyFont="1" applyFill="1" applyBorder="1" applyAlignment="1" applyProtection="1">
      <alignment horizontal="center" vertical="center"/>
      <protection locked="0"/>
    </xf>
    <xf numFmtId="8" fontId="1" fillId="0" borderId="0" xfId="0" applyNumberFormat="1" applyFont="1" applyProtection="1">
      <protection locked="0"/>
    </xf>
    <xf numFmtId="165" fontId="10" fillId="0" borderId="3" xfId="0" applyNumberFormat="1" applyFont="1" applyFill="1" applyBorder="1" applyAlignment="1" applyProtection="1">
      <alignment horizontal="right" vertical="center"/>
      <protection locked="0"/>
    </xf>
    <xf numFmtId="166" fontId="7" fillId="2" borderId="2" xfId="0" applyNumberFormat="1" applyFont="1" applyFill="1" applyBorder="1" applyAlignment="1" applyProtection="1">
      <alignment horizontal="right" vertical="center"/>
      <protection locked="0"/>
    </xf>
    <xf numFmtId="166" fontId="11" fillId="0" borderId="3" xfId="0" applyNumberFormat="1" applyFont="1" applyFill="1" applyBorder="1" applyAlignment="1" applyProtection="1">
      <alignment horizontal="right" vertical="center"/>
    </xf>
    <xf numFmtId="166" fontId="12" fillId="3" borderId="2" xfId="0" applyNumberFormat="1" applyFont="1" applyFill="1" applyBorder="1" applyAlignment="1" applyProtection="1">
      <alignment horizontal="right" vertical="center"/>
    </xf>
    <xf numFmtId="165" fontId="4" fillId="3" borderId="2" xfId="0" applyNumberFormat="1" applyFont="1" applyFill="1" applyBorder="1" applyAlignment="1" applyProtection="1">
      <alignment horizontal="right" vertical="center"/>
    </xf>
    <xf numFmtId="0" fontId="1" fillId="0" borderId="3" xfId="0" applyFont="1" applyFill="1" applyBorder="1" applyProtection="1">
      <protection locked="0"/>
    </xf>
    <xf numFmtId="0" fontId="5" fillId="0" borderId="3" xfId="0" applyFont="1" applyFill="1" applyBorder="1" applyProtection="1">
      <protection locked="0"/>
    </xf>
    <xf numFmtId="165" fontId="10" fillId="0" borderId="3" xfId="0" applyNumberFormat="1" applyFont="1" applyFill="1" applyBorder="1" applyProtection="1">
      <protection locked="0"/>
    </xf>
    <xf numFmtId="166" fontId="11" fillId="0" borderId="3" xfId="0" applyNumberFormat="1" applyFont="1" applyFill="1" applyBorder="1" applyProtection="1"/>
    <xf numFmtId="8" fontId="8" fillId="0" borderId="3" xfId="0" applyNumberFormat="1" applyFont="1" applyFill="1" applyBorder="1" applyProtection="1"/>
    <xf numFmtId="14" fontId="3" fillId="0" borderId="3" xfId="0" applyNumberFormat="1" applyFont="1" applyFill="1" applyBorder="1" applyProtection="1"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left" vertical="center"/>
      <protection locked="0"/>
    </xf>
    <xf numFmtId="0" fontId="5" fillId="0" borderId="6" xfId="0" applyFont="1" applyFill="1" applyBorder="1" applyProtection="1">
      <protection locked="0"/>
    </xf>
    <xf numFmtId="8" fontId="17" fillId="2" borderId="2" xfId="0" applyNumberFormat="1" applyFont="1" applyFill="1" applyBorder="1" applyAlignment="1" applyProtection="1">
      <alignment horizontal="center" vertical="center" wrapText="1" shrinkToFit="1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8" fontId="8" fillId="5" borderId="3" xfId="0" applyNumberFormat="1" applyFont="1" applyFill="1" applyBorder="1" applyProtection="1"/>
    <xf numFmtId="166" fontId="11" fillId="5" borderId="3" xfId="0" applyNumberFormat="1" applyFont="1" applyFill="1" applyBorder="1" applyProtection="1"/>
    <xf numFmtId="0" fontId="16" fillId="2" borderId="7" xfId="0" applyFont="1" applyFill="1" applyBorder="1" applyAlignment="1" applyProtection="1">
      <alignment horizontal="center" vertical="center" wrapText="1"/>
      <protection locked="0"/>
    </xf>
    <xf numFmtId="0" fontId="16" fillId="2" borderId="8" xfId="0" applyFont="1" applyFill="1" applyBorder="1" applyAlignment="1" applyProtection="1">
      <alignment horizontal="center" vertical="center" wrapText="1"/>
      <protection locked="0"/>
    </xf>
    <xf numFmtId="0" fontId="20" fillId="0" borderId="0" xfId="0" applyFont="1" applyProtection="1">
      <protection locked="0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9" defaultPivotStyle="PivotStyleLight16"/>
  <colors>
    <mruColors>
      <color rgb="FF66FF33"/>
      <color rgb="FFFFCC99"/>
      <color rgb="FFFF9933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</xdr:colOff>
      <xdr:row>1</xdr:row>
      <xdr:rowOff>7620</xdr:rowOff>
    </xdr:from>
    <xdr:to>
      <xdr:col>7</xdr:col>
      <xdr:colOff>1043940</xdr:colOff>
      <xdr:row>1</xdr:row>
      <xdr:rowOff>369570</xdr:rowOff>
    </xdr:to>
    <xdr:sp macro="[0]!InsererUneLigne" textlink="">
      <xdr:nvSpPr>
        <xdr:cNvPr id="1079" name="Text Box 55"/>
        <xdr:cNvSpPr txBox="1">
          <a:spLocks noChangeArrowheads="1"/>
        </xdr:cNvSpPr>
      </xdr:nvSpPr>
      <xdr:spPr bwMode="auto">
        <a:xfrm>
          <a:off x="7353300" y="281940"/>
          <a:ext cx="2194560" cy="361950"/>
        </a:xfrm>
        <a:prstGeom prst="rect">
          <a:avLst/>
        </a:prstGeom>
        <a:solidFill>
          <a:schemeClr val="tx1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C</a:t>
          </a:r>
          <a:r>
            <a:rPr lang="fr-FR" sz="1200" b="1" i="0" u="none" strike="noStrike" baseline="0">
              <a:solidFill>
                <a:schemeClr val="bg1"/>
              </a:solidFill>
              <a:latin typeface="Arial"/>
              <a:cs typeface="Arial"/>
            </a:rPr>
            <a:t>lic pour </a:t>
          </a:r>
          <a:r>
            <a:rPr lang="fr-FR" sz="1200" b="1" i="0" u="sng" strike="noStrike" baseline="0">
              <a:solidFill>
                <a:schemeClr val="bg1"/>
              </a:solidFill>
              <a:latin typeface="Arial"/>
              <a:cs typeface="Arial"/>
            </a:rPr>
            <a:t>insérer</a:t>
          </a:r>
          <a:r>
            <a:rPr lang="fr-FR" sz="1200" b="1" i="0" u="none" strike="noStrike" baseline="0">
              <a:solidFill>
                <a:schemeClr val="bg1"/>
              </a:solidFill>
              <a:latin typeface="Arial"/>
              <a:cs typeface="Arial"/>
            </a:rPr>
            <a:t> une ligne</a:t>
          </a:r>
        </a:p>
      </xdr:txBody>
    </xdr:sp>
    <xdr:clientData/>
  </xdr:twoCellAnchor>
  <xdr:twoCellAnchor>
    <xdr:from>
      <xdr:col>0</xdr:col>
      <xdr:colOff>11430</xdr:colOff>
      <xdr:row>1</xdr:row>
      <xdr:rowOff>11430</xdr:rowOff>
    </xdr:from>
    <xdr:to>
      <xdr:col>0</xdr:col>
      <xdr:colOff>2133600</xdr:colOff>
      <xdr:row>1</xdr:row>
      <xdr:rowOff>369570</xdr:rowOff>
    </xdr:to>
    <xdr:sp macro="[0]!Reset_effacer_les_lignes" textlink="">
      <xdr:nvSpPr>
        <xdr:cNvPr id="3" name="Rectangle 2"/>
        <xdr:cNvSpPr/>
      </xdr:nvSpPr>
      <xdr:spPr>
        <a:xfrm>
          <a:off x="11430" y="285750"/>
          <a:ext cx="2122170" cy="35814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C</a:t>
          </a:r>
          <a:r>
            <a:rPr lang="fr-FR" sz="1200" b="1">
              <a:latin typeface="Arial" pitchFamily="34" charset="0"/>
              <a:cs typeface="Arial" pitchFamily="34" charset="0"/>
            </a:rPr>
            <a:t>lic pour </a:t>
          </a:r>
          <a:r>
            <a:rPr lang="fr-FR" sz="1200" b="1" u="sng">
              <a:latin typeface="Arial" pitchFamily="34" charset="0"/>
              <a:cs typeface="Arial" pitchFamily="34" charset="0"/>
            </a:rPr>
            <a:t>reset</a:t>
          </a:r>
          <a:r>
            <a:rPr lang="fr-FR" sz="1200" b="1" baseline="0">
              <a:latin typeface="Arial" pitchFamily="34" charset="0"/>
              <a:cs typeface="Arial" pitchFamily="34" charset="0"/>
            </a:rPr>
            <a:t> du listing</a:t>
          </a:r>
          <a:endParaRPr lang="fr-FR" sz="1200" b="1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</xdr:colOff>
      <xdr:row>4</xdr:row>
      <xdr:rowOff>22860</xdr:rowOff>
    </xdr:from>
    <xdr:to>
      <xdr:col>8</xdr:col>
      <xdr:colOff>299085</xdr:colOff>
      <xdr:row>20</xdr:row>
      <xdr:rowOff>22860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2720" y="822960"/>
          <a:ext cx="5796915" cy="32004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1</xdr:row>
      <xdr:rowOff>22860</xdr:rowOff>
    </xdr:from>
    <xdr:to>
      <xdr:col>9</xdr:col>
      <xdr:colOff>563880</xdr:colOff>
      <xdr:row>43</xdr:row>
      <xdr:rowOff>152400</xdr:rowOff>
    </xdr:to>
    <xdr:sp macro="" textlink="">
      <xdr:nvSpPr>
        <xdr:cNvPr id="2" name="Rectangle 1"/>
        <xdr:cNvSpPr/>
      </xdr:nvSpPr>
      <xdr:spPr>
        <a:xfrm>
          <a:off x="2750820" y="213360"/>
          <a:ext cx="6042660" cy="81305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-Cellule</a:t>
          </a:r>
          <a:r>
            <a:rPr lang="fr-FR" sz="1200" baseline="0">
              <a:latin typeface="Arial" pitchFamily="34" charset="0"/>
              <a:cs typeface="Arial" pitchFamily="34" charset="0"/>
            </a:rPr>
            <a:t> A2 clic droit pour effectuer le reset qui efface la liste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-Cellule (G2:H2) clic pour insérer en manuel une ligne</a:t>
          </a:r>
          <a:r>
            <a:rPr lang="fr-FR" sz="1200" baseline="0">
              <a:latin typeface="Arial" pitchFamily="34" charset="0"/>
              <a:cs typeface="Arial" pitchFamily="34" charset="0"/>
            </a:rPr>
            <a:t> mais ce n'ai pas utile le programme gère automatiquement l'insèrtion des lignes en fin de tableau,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-Les colonnes (A B C D E F G) s'élargissent ou rapetissent automatiquement SAUF la colonne (H)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-La liste se déroule vers le haut et laisse apparente les lignes 1 et 2 grace a l'option figer les volets et permets donc de toujours voir les résultats,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-Cellule</a:t>
          </a:r>
          <a:r>
            <a:rPr lang="fr-FR" sz="1200" baseline="0">
              <a:latin typeface="Arial" pitchFamily="34" charset="0"/>
              <a:cs typeface="Arial" pitchFamily="34" charset="0"/>
            </a:rPr>
            <a:t> C2 se trouve effacer mais la formule est recopier automatiquement donc plus de risque d'effacement des formules du programme,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-L'insertion si besoin des liens internet reste manuel,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-Le déplacement dans le programme se fait par la touche "TAB"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-Le déplacement de la barre de repère se fait avec les touches du clavier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-Sur clic droit la date du jour s'affiche en colonne (A)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-Ensuite on renseigne les colonnes de droite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-Quand la colonne (D) est renseignée le curseur se place dans la colonne (H) et ouvre automatiquement la liste déroulante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-Sélectionne ton choix et valider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-On efface toute la ligne en sélectionnant par le chiffre se trouvant a gauche de la colonne (A) puis selection dans la fenètre qui s'ouvre sur "SUPPRIMER"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-J'ai rajouter un test pour voir a chaque instant si une formule disparait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-J'ai rajouter deux barres au repère multicolore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-J'ai modifier les couleurs des boutons qui déclanche les macros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35"/>
  <sheetViews>
    <sheetView showZeros="0" tabSelected="1" topLeftCell="B1" zoomScaleNormal="100" workbookViewId="0">
      <pane ySplit="2" topLeftCell="A3" activePane="bottomLeft" state="frozen"/>
      <selection pane="bottomLeft" activeCell="K14" sqref="K14"/>
    </sheetView>
  </sheetViews>
  <sheetFormatPr baseColWidth="10" defaultColWidth="10.90625" defaultRowHeight="15.6"/>
  <cols>
    <col min="1" max="1" width="26.453125" style="2" bestFit="1" customWidth="1"/>
    <col min="2" max="2" width="15.54296875" style="2" bestFit="1" customWidth="1"/>
    <col min="3" max="3" width="11.08984375" style="16" bestFit="1" customWidth="1"/>
    <col min="4" max="4" width="14.26953125" style="2" bestFit="1" customWidth="1"/>
    <col min="5" max="5" width="12.08984375" style="2" bestFit="1" customWidth="1"/>
    <col min="6" max="6" width="9.08984375" style="2" bestFit="1" customWidth="1"/>
    <col min="7" max="7" width="13.81640625" style="1" bestFit="1" customWidth="1"/>
    <col min="8" max="8" width="12.6328125" style="1" customWidth="1"/>
    <col min="9" max="10" width="8.6328125" customWidth="1"/>
    <col min="11" max="11" width="48" style="1" customWidth="1"/>
    <col min="12" max="16384" width="10.90625" style="1"/>
  </cols>
  <sheetData>
    <row r="1" spans="1:11" ht="21.6" customHeight="1" thickTop="1" thickBot="1">
      <c r="A1" s="5" t="s">
        <v>14</v>
      </c>
      <c r="B1" s="6" t="s">
        <v>11</v>
      </c>
      <c r="C1" s="15" t="s">
        <v>0</v>
      </c>
      <c r="D1" s="5" t="s">
        <v>12</v>
      </c>
      <c r="E1" s="18">
        <v>8400</v>
      </c>
      <c r="F1" s="5" t="s">
        <v>13</v>
      </c>
      <c r="G1" s="4" t="s">
        <v>8</v>
      </c>
      <c r="H1" s="31" t="s">
        <v>7</v>
      </c>
      <c r="I1" s="41" t="s">
        <v>36</v>
      </c>
      <c r="J1" s="41" t="s">
        <v>37</v>
      </c>
    </row>
    <row r="2" spans="1:11" ht="30" customHeight="1" thickTop="1" thickBot="1">
      <c r="A2" s="29"/>
      <c r="B2" s="28" t="s">
        <v>19</v>
      </c>
      <c r="C2" s="21">
        <f ca="1">SUM(OFFSET(C3,0,0,COUNTA(F:F)))</f>
        <v>551.70000000000005</v>
      </c>
      <c r="D2" s="28" t="s">
        <v>18</v>
      </c>
      <c r="E2" s="20">
        <f ca="1">SUM(E1-C2)</f>
        <v>7848.3</v>
      </c>
      <c r="F2" s="35"/>
      <c r="G2" s="30"/>
      <c r="H2" s="32"/>
      <c r="I2" s="42"/>
      <c r="J2" s="42"/>
    </row>
    <row r="3" spans="1:11" s="7" customFormat="1" ht="18" thickTop="1">
      <c r="A3" s="10" t="s">
        <v>20</v>
      </c>
      <c r="B3" s="11" t="s">
        <v>21</v>
      </c>
      <c r="C3" s="17">
        <v>19.899999999999999</v>
      </c>
      <c r="D3" s="12" t="s">
        <v>22</v>
      </c>
      <c r="E3" s="19">
        <f ca="1">IF(ISNUMBER(C3),$E$2-SUM($C$3:C3),"")</f>
        <v>7828.4000000000005</v>
      </c>
      <c r="F3" s="13">
        <f t="shared" ref="F3:F35" ca="1" si="0">fctTotaux(C3)</f>
        <v>165.5</v>
      </c>
      <c r="G3" s="14"/>
      <c r="H3" s="33" t="s">
        <v>17</v>
      </c>
      <c r="I3" s="36" t="s">
        <v>38</v>
      </c>
      <c r="J3" s="37" t="s">
        <v>38</v>
      </c>
      <c r="K3" s="7" t="s">
        <v>53</v>
      </c>
    </row>
    <row r="4" spans="1:11" ht="17.399999999999999">
      <c r="A4" s="22"/>
      <c r="B4" s="23" t="s">
        <v>23</v>
      </c>
      <c r="C4" s="24">
        <v>25.1</v>
      </c>
      <c r="D4" s="23" t="s">
        <v>22</v>
      </c>
      <c r="E4" s="25">
        <f ca="1">IF(ISNUMBER(C4),$E$2-SUM($C$3:C4),"")</f>
        <v>7803.3</v>
      </c>
      <c r="F4" s="13">
        <f t="shared" ca="1" si="0"/>
        <v>0</v>
      </c>
      <c r="G4" s="22"/>
      <c r="H4" s="34" t="s">
        <v>2</v>
      </c>
      <c r="I4" s="36" t="s">
        <v>38</v>
      </c>
      <c r="J4" s="37" t="s">
        <v>38</v>
      </c>
      <c r="K4" s="43" t="s">
        <v>54</v>
      </c>
    </row>
    <row r="5" spans="1:11" ht="17.399999999999999">
      <c r="A5" s="22"/>
      <c r="B5" s="23" t="s">
        <v>24</v>
      </c>
      <c r="C5" s="24">
        <v>120.5</v>
      </c>
      <c r="D5" s="23" t="s">
        <v>25</v>
      </c>
      <c r="E5" s="25">
        <f ca="1">IF(ISNUMBER(C5),$E$2-SUM($C$3:C5),"")</f>
        <v>7682.8</v>
      </c>
      <c r="F5" s="13">
        <f t="shared" ca="1" si="0"/>
        <v>0</v>
      </c>
      <c r="G5" s="22"/>
      <c r="H5" s="34" t="s">
        <v>2</v>
      </c>
      <c r="I5" s="36" t="s">
        <v>38</v>
      </c>
      <c r="J5" s="37" t="s">
        <v>38</v>
      </c>
    </row>
    <row r="6" spans="1:11" ht="17.399999999999999">
      <c r="A6" s="27" t="s">
        <v>20</v>
      </c>
      <c r="B6" s="23" t="s">
        <v>26</v>
      </c>
      <c r="C6" s="24">
        <v>45.2</v>
      </c>
      <c r="D6" s="23" t="s">
        <v>27</v>
      </c>
      <c r="E6" s="25">
        <f ca="1">IF(ISNUMBER(C6),$E$2-SUM($C$3:C6),"")</f>
        <v>7637.6</v>
      </c>
      <c r="F6" s="26">
        <f t="shared" ca="1" si="0"/>
        <v>45.2</v>
      </c>
      <c r="G6" s="22"/>
      <c r="H6" s="34" t="s">
        <v>17</v>
      </c>
      <c r="I6" s="36" t="s">
        <v>38</v>
      </c>
      <c r="J6" s="37" t="s">
        <v>38</v>
      </c>
    </row>
    <row r="7" spans="1:11" ht="17.399999999999999">
      <c r="A7" s="27" t="s">
        <v>20</v>
      </c>
      <c r="B7" s="23" t="s">
        <v>28</v>
      </c>
      <c r="C7" s="24">
        <v>15.2</v>
      </c>
      <c r="D7" s="23" t="s">
        <v>27</v>
      </c>
      <c r="E7" s="25">
        <f ca="1">IF(ISNUMBER(C7),$E$2-SUM($C$3:C7),"")</f>
        <v>7622.4000000000005</v>
      </c>
      <c r="F7" s="26">
        <f t="shared" ca="1" si="0"/>
        <v>116.7</v>
      </c>
      <c r="G7" s="22"/>
      <c r="H7" s="34" t="s">
        <v>2</v>
      </c>
      <c r="I7" s="36" t="s">
        <v>38</v>
      </c>
      <c r="J7" s="37" t="s">
        <v>38</v>
      </c>
    </row>
    <row r="8" spans="1:11" ht="17.399999999999999">
      <c r="A8" s="22"/>
      <c r="B8" s="23" t="s">
        <v>29</v>
      </c>
      <c r="C8" s="24">
        <v>23.5</v>
      </c>
      <c r="D8" s="23" t="s">
        <v>27</v>
      </c>
      <c r="E8" s="25">
        <f ca="1">IF(ISNUMBER(C8),$E$2-SUM($C$3:C8),"")</f>
        <v>7598.9000000000005</v>
      </c>
      <c r="F8" s="26">
        <f t="shared" ca="1" si="0"/>
        <v>0</v>
      </c>
      <c r="G8" s="22"/>
      <c r="H8" s="34" t="s">
        <v>10</v>
      </c>
      <c r="I8" s="36" t="s">
        <v>38</v>
      </c>
      <c r="J8" s="37" t="s">
        <v>38</v>
      </c>
      <c r="K8" s="1" t="s">
        <v>45</v>
      </c>
    </row>
    <row r="9" spans="1:11" ht="17.399999999999999">
      <c r="A9" s="27"/>
      <c r="B9" s="23" t="s">
        <v>30</v>
      </c>
      <c r="C9" s="24">
        <v>78</v>
      </c>
      <c r="D9" s="23" t="s">
        <v>22</v>
      </c>
      <c r="E9" s="25">
        <f ca="1">IF(ISNUMBER(C9),$E$2-SUM($C$3:C9),"")</f>
        <v>7520.9000000000005</v>
      </c>
      <c r="F9" s="26">
        <f t="shared" ca="1" si="0"/>
        <v>0</v>
      </c>
      <c r="G9" s="22"/>
      <c r="H9" s="34" t="s">
        <v>10</v>
      </c>
      <c r="I9" s="36" t="s">
        <v>38</v>
      </c>
      <c r="J9" s="37" t="s">
        <v>38</v>
      </c>
      <c r="K9" s="1" t="s">
        <v>46</v>
      </c>
    </row>
    <row r="10" spans="1:11" ht="17.399999999999999">
      <c r="A10" s="27" t="s">
        <v>20</v>
      </c>
      <c r="B10" s="23" t="s">
        <v>31</v>
      </c>
      <c r="C10" s="24">
        <v>5.6</v>
      </c>
      <c r="D10" s="23" t="s">
        <v>22</v>
      </c>
      <c r="E10" s="25">
        <f ca="1">IF(ISNUMBER(C10),$E$2-SUM($C$3:C10),"")</f>
        <v>7515.3</v>
      </c>
      <c r="F10" s="26">
        <f t="shared" ca="1" si="0"/>
        <v>5.6</v>
      </c>
      <c r="G10" s="22"/>
      <c r="H10" s="34" t="s">
        <v>10</v>
      </c>
      <c r="I10" s="36" t="s">
        <v>38</v>
      </c>
      <c r="J10" s="37" t="s">
        <v>38</v>
      </c>
    </row>
    <row r="11" spans="1:11" ht="17.399999999999999">
      <c r="A11" s="27" t="s">
        <v>32</v>
      </c>
      <c r="B11" s="23" t="s">
        <v>33</v>
      </c>
      <c r="C11" s="24">
        <v>45.1</v>
      </c>
      <c r="D11" s="23" t="s">
        <v>22</v>
      </c>
      <c r="E11" s="25">
        <f ca="1">IF(ISNUMBER(C11),$E$2-SUM($C$3:C11),"")</f>
        <v>7470.2</v>
      </c>
      <c r="F11" s="26">
        <f t="shared" ca="1" si="0"/>
        <v>45.1</v>
      </c>
      <c r="G11" s="22"/>
      <c r="H11" s="34" t="s">
        <v>17</v>
      </c>
      <c r="I11" s="36" t="s">
        <v>38</v>
      </c>
      <c r="J11" s="37" t="s">
        <v>38</v>
      </c>
      <c r="K11" s="1" t="s">
        <v>47</v>
      </c>
    </row>
    <row r="12" spans="1:11" ht="17.399999999999999">
      <c r="A12" s="27" t="s">
        <v>32</v>
      </c>
      <c r="B12" s="23" t="s">
        <v>34</v>
      </c>
      <c r="C12" s="24">
        <v>89.2</v>
      </c>
      <c r="D12" s="23" t="s">
        <v>22</v>
      </c>
      <c r="E12" s="25">
        <f ca="1">IF(ISNUMBER(C12),$E$2-SUM($C$3:C12),"")</f>
        <v>7381</v>
      </c>
      <c r="F12" s="26">
        <f t="shared" ca="1" si="0"/>
        <v>89.2</v>
      </c>
      <c r="G12" s="22"/>
      <c r="H12" s="34" t="s">
        <v>16</v>
      </c>
      <c r="I12" s="36" t="s">
        <v>38</v>
      </c>
      <c r="J12" s="37" t="s">
        <v>38</v>
      </c>
      <c r="K12" s="1" t="s">
        <v>48</v>
      </c>
    </row>
    <row r="13" spans="1:11" ht="15.6" customHeight="1">
      <c r="A13" s="27" t="s">
        <v>32</v>
      </c>
      <c r="B13" s="23" t="s">
        <v>35</v>
      </c>
      <c r="C13" s="24">
        <v>10.199999999999999</v>
      </c>
      <c r="D13" s="23" t="s">
        <v>27</v>
      </c>
      <c r="E13" s="25">
        <f ca="1">IF(ISNUMBER(C13),$E$2-SUM($C$3:C13),"")</f>
        <v>7370.8</v>
      </c>
      <c r="F13" s="26">
        <f t="shared" ca="1" si="0"/>
        <v>10.199999999999999</v>
      </c>
      <c r="G13" s="22"/>
      <c r="H13" s="34" t="s">
        <v>2</v>
      </c>
      <c r="I13" s="36" t="s">
        <v>38</v>
      </c>
      <c r="J13" s="37" t="s">
        <v>38</v>
      </c>
    </row>
    <row r="14" spans="1:11" ht="17.399999999999999">
      <c r="A14" s="27" t="s">
        <v>39</v>
      </c>
      <c r="B14" s="23" t="s">
        <v>40</v>
      </c>
      <c r="C14" s="24">
        <v>62.2</v>
      </c>
      <c r="D14" s="23" t="s">
        <v>27</v>
      </c>
      <c r="E14" s="25">
        <f ca="1">IF(ISNUMBER(C14),$E$2-SUM($C$3:C14),"")</f>
        <v>7308.6</v>
      </c>
      <c r="F14" s="26">
        <f t="shared" ca="1" si="0"/>
        <v>62.2</v>
      </c>
      <c r="G14" s="22"/>
      <c r="H14" s="34" t="s">
        <v>10</v>
      </c>
      <c r="I14" s="36" t="s">
        <v>38</v>
      </c>
      <c r="J14" s="37" t="s">
        <v>38</v>
      </c>
    </row>
    <row r="15" spans="1:11" ht="17.399999999999999">
      <c r="A15" s="27" t="s">
        <v>39</v>
      </c>
      <c r="B15" s="22" t="s">
        <v>41</v>
      </c>
      <c r="C15" s="24">
        <v>12</v>
      </c>
      <c r="D15" s="22" t="s">
        <v>42</v>
      </c>
      <c r="E15" s="25">
        <f ca="1">IF(ISNUMBER(C15),$E$2-SUM($C$3:C15),"")</f>
        <v>7296.6</v>
      </c>
      <c r="F15" s="26">
        <f t="shared" ref="F15" ca="1" si="1">fctTotaux(C15)</f>
        <v>12</v>
      </c>
      <c r="G15" s="22"/>
      <c r="H15" s="34" t="s">
        <v>10</v>
      </c>
      <c r="I15" s="36" t="s">
        <v>38</v>
      </c>
      <c r="J15" s="37" t="s">
        <v>38</v>
      </c>
    </row>
    <row r="16" spans="1:11" ht="17.399999999999999">
      <c r="A16" s="22"/>
      <c r="B16" s="22"/>
      <c r="C16" s="24"/>
      <c r="D16" s="22"/>
      <c r="E16" s="25" t="str">
        <f>IF(ISNUMBER(C16),$E$2-SUM($C$3:C16),"")</f>
        <v/>
      </c>
      <c r="F16" s="26">
        <f t="shared" ca="1" si="0"/>
        <v>0</v>
      </c>
      <c r="G16" s="22"/>
      <c r="H16" s="34"/>
      <c r="I16" s="36" t="s">
        <v>38</v>
      </c>
      <c r="J16" s="38" t="s">
        <v>38</v>
      </c>
    </row>
    <row r="17" spans="1:11" ht="17.399999999999999">
      <c r="A17" s="22"/>
      <c r="B17" s="22"/>
      <c r="C17" s="24"/>
      <c r="D17" s="22"/>
      <c r="E17" s="40"/>
      <c r="F17" s="39"/>
      <c r="G17" s="22"/>
      <c r="H17" s="34"/>
      <c r="I17" s="36" t="s">
        <v>43</v>
      </c>
      <c r="J17" s="38" t="s">
        <v>43</v>
      </c>
      <c r="K17" s="1" t="s">
        <v>44</v>
      </c>
    </row>
    <row r="18" spans="1:11" ht="17.399999999999999">
      <c r="A18" s="22"/>
      <c r="B18" s="22"/>
      <c r="C18" s="24"/>
      <c r="D18" s="22"/>
      <c r="E18" s="25" t="str">
        <f>IF(ISNUMBER(C18),$E$2-SUM($C$3:C18),"")</f>
        <v/>
      </c>
      <c r="F18" s="26">
        <f t="shared" ca="1" si="0"/>
        <v>0</v>
      </c>
      <c r="G18" s="22"/>
      <c r="H18" s="34"/>
      <c r="I18" s="36" t="s">
        <v>38</v>
      </c>
      <c r="J18" s="38" t="s">
        <v>38</v>
      </c>
    </row>
    <row r="19" spans="1:11" ht="17.399999999999999">
      <c r="A19" s="22"/>
      <c r="B19" s="22"/>
      <c r="C19" s="24"/>
      <c r="D19" s="22"/>
      <c r="E19" s="25" t="str">
        <f>IF(ISNUMBER(C19),$E$2-SUM($C$3:C19),"")</f>
        <v/>
      </c>
      <c r="F19" s="26">
        <f t="shared" ca="1" si="0"/>
        <v>0</v>
      </c>
      <c r="G19" s="22"/>
      <c r="H19" s="34"/>
      <c r="I19" s="36" t="s">
        <v>38</v>
      </c>
      <c r="J19" s="38" t="s">
        <v>38</v>
      </c>
      <c r="K19" s="1" t="s">
        <v>49</v>
      </c>
    </row>
    <row r="20" spans="1:11" ht="17.399999999999999">
      <c r="A20" s="22"/>
      <c r="B20" s="22"/>
      <c r="C20" s="24"/>
      <c r="D20" s="22"/>
      <c r="E20" s="25" t="str">
        <f>IF(ISNUMBER(C20),$E$2-SUM($C$3:C20),"")</f>
        <v/>
      </c>
      <c r="F20" s="26">
        <f t="shared" ca="1" si="0"/>
        <v>0</v>
      </c>
      <c r="G20" s="22"/>
      <c r="H20" s="34"/>
      <c r="I20" s="36" t="s">
        <v>38</v>
      </c>
      <c r="J20" s="38" t="s">
        <v>38</v>
      </c>
      <c r="K20" s="1" t="s">
        <v>51</v>
      </c>
    </row>
    <row r="21" spans="1:11" ht="17.399999999999999">
      <c r="A21" s="22"/>
      <c r="B21" s="22"/>
      <c r="C21" s="24"/>
      <c r="D21" s="22"/>
      <c r="E21" s="25" t="str">
        <f>IF(ISNUMBER(C21),$E$2-SUM($C$3:C21),"")</f>
        <v/>
      </c>
      <c r="F21" s="26">
        <f t="shared" ca="1" si="0"/>
        <v>0</v>
      </c>
      <c r="G21" s="22"/>
      <c r="H21" s="34"/>
      <c r="I21" s="36" t="s">
        <v>38</v>
      </c>
      <c r="J21" s="38" t="s">
        <v>38</v>
      </c>
      <c r="K21" s="1" t="s">
        <v>50</v>
      </c>
    </row>
    <row r="22" spans="1:11" ht="17.399999999999999">
      <c r="A22" s="22"/>
      <c r="B22" s="22"/>
      <c r="C22" s="24"/>
      <c r="D22" s="22"/>
      <c r="E22" s="25" t="str">
        <f>IF(ISNUMBER(C22),$E$2-SUM($C$3:C22),"")</f>
        <v/>
      </c>
      <c r="F22" s="26">
        <f t="shared" ca="1" si="0"/>
        <v>0</v>
      </c>
      <c r="G22" s="22"/>
      <c r="H22" s="34"/>
      <c r="I22" s="36" t="s">
        <v>38</v>
      </c>
      <c r="J22" s="38" t="s">
        <v>38</v>
      </c>
    </row>
    <row r="23" spans="1:11" ht="17.399999999999999">
      <c r="A23" s="22"/>
      <c r="B23" s="22"/>
      <c r="C23" s="24"/>
      <c r="D23" s="22"/>
      <c r="E23" s="25" t="str">
        <f>IF(ISNUMBER(C23),$E$2-SUM($C$3:C23),"")</f>
        <v/>
      </c>
      <c r="F23" s="26">
        <f t="shared" ca="1" si="0"/>
        <v>0</v>
      </c>
      <c r="G23" s="22"/>
      <c r="H23" s="34"/>
      <c r="I23" s="36" t="s">
        <v>38</v>
      </c>
      <c r="J23" s="38" t="s">
        <v>38</v>
      </c>
      <c r="K23" s="1" t="s">
        <v>52</v>
      </c>
    </row>
    <row r="24" spans="1:11" ht="17.399999999999999">
      <c r="A24" s="22"/>
      <c r="B24" s="22"/>
      <c r="C24" s="24"/>
      <c r="D24" s="22"/>
      <c r="E24" s="25" t="str">
        <f>IF(ISNUMBER(C24),$E$2-SUM($C$3:C24),"")</f>
        <v/>
      </c>
      <c r="F24" s="26">
        <f t="shared" ca="1" si="0"/>
        <v>0</v>
      </c>
      <c r="G24" s="22"/>
      <c r="H24" s="34"/>
      <c r="I24" s="36" t="s">
        <v>38</v>
      </c>
      <c r="J24" s="38" t="s">
        <v>38</v>
      </c>
      <c r="K24" s="1" t="s">
        <v>55</v>
      </c>
    </row>
    <row r="25" spans="1:11" ht="17.399999999999999">
      <c r="A25" s="22"/>
      <c r="B25" s="22"/>
      <c r="C25" s="24"/>
      <c r="D25" s="22"/>
      <c r="E25" s="25" t="str">
        <f>IF(ISNUMBER(C25),$E$2-SUM($C$3:C25),"")</f>
        <v/>
      </c>
      <c r="F25" s="26">
        <f t="shared" ca="1" si="0"/>
        <v>0</v>
      </c>
      <c r="G25" s="22"/>
      <c r="H25" s="34"/>
      <c r="I25" s="36" t="s">
        <v>38</v>
      </c>
      <c r="J25" s="38" t="s">
        <v>38</v>
      </c>
    </row>
    <row r="26" spans="1:11" ht="17.399999999999999">
      <c r="A26" s="22"/>
      <c r="B26" s="22"/>
      <c r="C26" s="24"/>
      <c r="D26" s="22"/>
      <c r="E26" s="25" t="str">
        <f>IF(ISNUMBER(C26),$E$2-SUM($C$3:C26),"")</f>
        <v/>
      </c>
      <c r="F26" s="26">
        <f t="shared" ca="1" si="0"/>
        <v>0</v>
      </c>
      <c r="G26" s="22"/>
      <c r="H26" s="34"/>
      <c r="I26" s="36" t="s">
        <v>38</v>
      </c>
      <c r="J26" s="38" t="s">
        <v>38</v>
      </c>
    </row>
    <row r="27" spans="1:11" ht="17.399999999999999">
      <c r="A27" s="22"/>
      <c r="B27" s="22"/>
      <c r="C27" s="24"/>
      <c r="D27" s="22"/>
      <c r="E27" s="25" t="str">
        <f>IF(ISNUMBER(C27),$E$2-SUM($C$3:C27),"")</f>
        <v/>
      </c>
      <c r="F27" s="26">
        <f t="shared" ca="1" si="0"/>
        <v>0</v>
      </c>
      <c r="G27" s="22"/>
      <c r="H27" s="34"/>
      <c r="I27" s="36" t="s">
        <v>38</v>
      </c>
      <c r="J27" s="38" t="s">
        <v>38</v>
      </c>
    </row>
    <row r="28" spans="1:11" ht="17.399999999999999">
      <c r="A28" s="22"/>
      <c r="B28" s="22"/>
      <c r="C28" s="24"/>
      <c r="D28" s="22"/>
      <c r="E28" s="25" t="str">
        <f>IF(ISNUMBER(C28),$E$2-SUM($C$3:C28),"")</f>
        <v/>
      </c>
      <c r="F28" s="26">
        <f t="shared" ca="1" si="0"/>
        <v>0</v>
      </c>
      <c r="G28" s="22"/>
      <c r="H28" s="34"/>
      <c r="I28" s="36" t="s">
        <v>38</v>
      </c>
      <c r="J28" s="38" t="s">
        <v>38</v>
      </c>
    </row>
    <row r="29" spans="1:11" ht="17.399999999999999">
      <c r="A29" s="22"/>
      <c r="B29" s="22"/>
      <c r="C29" s="24"/>
      <c r="D29" s="22"/>
      <c r="E29" s="25" t="str">
        <f>IF(ISNUMBER(C29),$E$2-SUM($C$3:C29),"")</f>
        <v/>
      </c>
      <c r="F29" s="26">
        <f t="shared" ca="1" si="0"/>
        <v>0</v>
      </c>
      <c r="G29" s="22"/>
      <c r="H29" s="34"/>
      <c r="I29" s="36" t="s">
        <v>38</v>
      </c>
      <c r="J29" s="38" t="s">
        <v>38</v>
      </c>
    </row>
    <row r="30" spans="1:11" ht="17.399999999999999">
      <c r="A30" s="22"/>
      <c r="B30" s="22"/>
      <c r="C30" s="24"/>
      <c r="D30" s="22"/>
      <c r="E30" s="25" t="str">
        <f>IF(ISNUMBER(C30),$E$2-SUM($C$3:C30),"")</f>
        <v/>
      </c>
      <c r="F30" s="26">
        <f t="shared" ca="1" si="0"/>
        <v>0</v>
      </c>
      <c r="G30" s="22"/>
      <c r="H30" s="34"/>
      <c r="I30" s="36" t="s">
        <v>38</v>
      </c>
      <c r="J30" s="38" t="s">
        <v>38</v>
      </c>
    </row>
    <row r="31" spans="1:11" ht="17.399999999999999">
      <c r="A31" s="22"/>
      <c r="B31" s="22"/>
      <c r="C31" s="24"/>
      <c r="D31" s="22"/>
      <c r="E31" s="25" t="str">
        <f>IF(ISNUMBER(C31),$E$2-SUM($C$3:C31),"")</f>
        <v/>
      </c>
      <c r="F31" s="26">
        <f t="shared" ca="1" si="0"/>
        <v>0</v>
      </c>
      <c r="G31" s="22"/>
      <c r="H31" s="34"/>
      <c r="I31" s="36" t="s">
        <v>38</v>
      </c>
      <c r="J31" s="38" t="s">
        <v>38</v>
      </c>
    </row>
    <row r="32" spans="1:11" ht="17.399999999999999">
      <c r="A32" s="22"/>
      <c r="B32" s="22"/>
      <c r="C32" s="24"/>
      <c r="D32" s="22"/>
      <c r="E32" s="25" t="str">
        <f>IF(ISNUMBER(C32),$E$2-SUM($C$3:C32),"")</f>
        <v/>
      </c>
      <c r="F32" s="26">
        <f t="shared" ca="1" si="0"/>
        <v>0</v>
      </c>
      <c r="G32" s="22"/>
      <c r="H32" s="34"/>
      <c r="I32" s="36" t="s">
        <v>38</v>
      </c>
      <c r="J32" s="38" t="s">
        <v>38</v>
      </c>
    </row>
    <row r="33" spans="1:10" ht="17.399999999999999">
      <c r="A33" s="22"/>
      <c r="B33" s="22"/>
      <c r="C33" s="24"/>
      <c r="D33" s="22"/>
      <c r="E33" s="25" t="str">
        <f>IF(ISNUMBER(C33),$E$2-SUM($C$3:C33),"")</f>
        <v/>
      </c>
      <c r="F33" s="26">
        <f t="shared" ca="1" si="0"/>
        <v>0</v>
      </c>
      <c r="G33" s="22"/>
      <c r="H33" s="34"/>
      <c r="I33" s="36" t="s">
        <v>38</v>
      </c>
      <c r="J33" s="38" t="s">
        <v>38</v>
      </c>
    </row>
    <row r="34" spans="1:10" ht="17.399999999999999">
      <c r="A34" s="22"/>
      <c r="B34" s="22"/>
      <c r="C34" s="24"/>
      <c r="D34" s="22"/>
      <c r="E34" s="25" t="str">
        <f>IF(ISNUMBER(C34),$E$2-SUM($C$3:C34),"")</f>
        <v/>
      </c>
      <c r="F34" s="26">
        <f t="shared" ca="1" si="0"/>
        <v>0</v>
      </c>
      <c r="G34" s="22"/>
      <c r="H34" s="34"/>
      <c r="I34" s="36" t="s">
        <v>38</v>
      </c>
      <c r="J34" s="38" t="s">
        <v>38</v>
      </c>
    </row>
    <row r="35" spans="1:10" ht="17.399999999999999">
      <c r="A35" s="22"/>
      <c r="B35" s="22"/>
      <c r="C35" s="24"/>
      <c r="D35" s="22"/>
      <c r="E35" s="25" t="str">
        <f>IF(ISNUMBER(C35),$E$2-SUM($C$3:C35),"")</f>
        <v/>
      </c>
      <c r="F35" s="26">
        <f t="shared" ca="1" si="0"/>
        <v>0</v>
      </c>
      <c r="G35" s="22"/>
      <c r="H35" s="34"/>
      <c r="I35" s="36" t="s">
        <v>38</v>
      </c>
      <c r="J35" s="38" t="s">
        <v>38</v>
      </c>
    </row>
  </sheetData>
  <mergeCells count="2">
    <mergeCell ref="I1:I2"/>
    <mergeCell ref="J1:J2"/>
  </mergeCells>
  <conditionalFormatting sqref="I3:J35">
    <cfRule type="cellIs" dxfId="0" priority="1" operator="equal">
      <formula>"N"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controls>
    <control shapeId="1078" r:id="rId4" name="cbxChoix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41"/>
  <sheetViews>
    <sheetView workbookViewId="0">
      <selection activeCell="F33" sqref="F33"/>
    </sheetView>
  </sheetViews>
  <sheetFormatPr baseColWidth="10" defaultRowHeight="15"/>
  <cols>
    <col min="3" max="3" width="8.36328125" bestFit="1" customWidth="1"/>
    <col min="6" max="6" width="41.1796875" bestFit="1" customWidth="1"/>
  </cols>
  <sheetData>
    <row r="1" spans="1:10" ht="15.6">
      <c r="A1" s="8" t="s">
        <v>15</v>
      </c>
      <c r="C1" s="3" t="s">
        <v>1</v>
      </c>
    </row>
    <row r="2" spans="1:10" ht="15.6">
      <c r="A2" s="9"/>
      <c r="C2" s="3" t="s">
        <v>2</v>
      </c>
    </row>
    <row r="3" spans="1:10" ht="15.6">
      <c r="A3" s="9" t="s">
        <v>2</v>
      </c>
      <c r="C3" s="3" t="s">
        <v>3</v>
      </c>
    </row>
    <row r="4" spans="1:10" ht="15.6">
      <c r="A4" s="9" t="s">
        <v>10</v>
      </c>
      <c r="C4" s="3" t="s">
        <v>4</v>
      </c>
    </row>
    <row r="5" spans="1:10" ht="15.6">
      <c r="A5" s="9" t="s">
        <v>16</v>
      </c>
      <c r="C5" s="3" t="s">
        <v>9</v>
      </c>
      <c r="J5" s="9"/>
    </row>
    <row r="6" spans="1:10" ht="15.6">
      <c r="A6" s="9" t="s">
        <v>17</v>
      </c>
      <c r="C6" s="3"/>
      <c r="J6" s="9"/>
    </row>
    <row r="7" spans="1:10" ht="15.6">
      <c r="A7" s="9"/>
      <c r="C7" s="3"/>
      <c r="J7" s="9"/>
    </row>
    <row r="8" spans="1:10" ht="15.6">
      <c r="A8" s="9"/>
      <c r="C8" s="3"/>
      <c r="J8" s="9"/>
    </row>
    <row r="9" spans="1:10" ht="15.6">
      <c r="A9" s="9"/>
      <c r="C9" s="3"/>
      <c r="J9" s="9"/>
    </row>
    <row r="10" spans="1:10" ht="15.6">
      <c r="A10" s="9"/>
      <c r="C10" s="3"/>
      <c r="J10" s="9"/>
    </row>
    <row r="11" spans="1:10" ht="15.6">
      <c r="A11" s="9"/>
      <c r="C11" s="3"/>
      <c r="J11" s="9"/>
    </row>
    <row r="12" spans="1:10" ht="15.6">
      <c r="A12" s="9"/>
      <c r="C12" s="3"/>
      <c r="J12" s="9"/>
    </row>
    <row r="13" spans="1:10" ht="15.6">
      <c r="A13" s="9"/>
      <c r="C13" s="3"/>
    </row>
    <row r="14" spans="1:10" ht="15.6">
      <c r="A14" s="9"/>
      <c r="C14" s="3"/>
    </row>
    <row r="15" spans="1:10" ht="15.6">
      <c r="A15" s="9"/>
      <c r="C15" s="3"/>
    </row>
    <row r="16" spans="1:10" ht="15.6">
      <c r="A16" s="9"/>
      <c r="C16" s="3"/>
    </row>
    <row r="17" spans="1:6" ht="15.6">
      <c r="A17" s="9"/>
      <c r="C17" s="3"/>
    </row>
    <row r="18" spans="1:6" ht="15.6">
      <c r="A18" s="9"/>
      <c r="C18" s="3"/>
    </row>
    <row r="19" spans="1:6" ht="15.6">
      <c r="A19" s="9"/>
      <c r="C19" s="3"/>
    </row>
    <row r="20" spans="1:6" ht="15.6">
      <c r="A20" s="9"/>
      <c r="C20" s="3"/>
    </row>
    <row r="21" spans="1:6" ht="15.6">
      <c r="A21" s="9"/>
      <c r="C21" s="3"/>
    </row>
    <row r="22" spans="1:6" ht="15.6">
      <c r="A22" s="9"/>
      <c r="C22" s="3"/>
      <c r="F22" t="s">
        <v>6</v>
      </c>
    </row>
    <row r="23" spans="1:6" ht="15.6">
      <c r="A23" s="9"/>
      <c r="C23" s="3"/>
      <c r="F23" t="s">
        <v>5</v>
      </c>
    </row>
    <row r="24" spans="1:6" ht="15.6">
      <c r="A24" s="9"/>
      <c r="C24" s="3"/>
    </row>
    <row r="25" spans="1:6" ht="15.6">
      <c r="A25" s="9"/>
      <c r="C25" s="3"/>
    </row>
    <row r="26" spans="1:6" ht="15.6">
      <c r="A26" s="9"/>
      <c r="C26" s="3"/>
    </row>
    <row r="27" spans="1:6" ht="15.6">
      <c r="A27" s="9"/>
      <c r="C27" s="3"/>
    </row>
    <row r="28" spans="1:6" ht="15.6">
      <c r="A28" s="9"/>
      <c r="C28" s="3"/>
    </row>
    <row r="29" spans="1:6" ht="15.6">
      <c r="A29" s="9"/>
      <c r="C29" s="3"/>
    </row>
    <row r="30" spans="1:6" ht="15.6">
      <c r="A30" s="9"/>
      <c r="C30" s="3"/>
    </row>
    <row r="31" spans="1:6" ht="15.6">
      <c r="C31" s="3"/>
    </row>
    <row r="32" spans="1:6" ht="15.6">
      <c r="C32" s="3"/>
    </row>
    <row r="33" spans="3:3" ht="15.6">
      <c r="C33" s="3"/>
    </row>
    <row r="34" spans="3:3" ht="15.6">
      <c r="C34" s="3"/>
    </row>
    <row r="35" spans="3:3" ht="15.6">
      <c r="C35" s="3"/>
    </row>
    <row r="36" spans="3:3" ht="15.6">
      <c r="C36" s="3"/>
    </row>
    <row r="37" spans="3:3" ht="15.6">
      <c r="C37" s="3"/>
    </row>
    <row r="38" spans="3:3" ht="15.6">
      <c r="C38" s="3"/>
    </row>
    <row r="39" spans="3:3" ht="15.6">
      <c r="C39" s="3"/>
    </row>
    <row r="40" spans="3:3" ht="15.6">
      <c r="C40" s="3"/>
    </row>
    <row r="41" spans="3:3" ht="15.6">
      <c r="C41" s="3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O20" sqref="O20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Manuel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anonyme</cp:lastModifiedBy>
  <dcterms:created xsi:type="dcterms:W3CDTF">2018-08-06T11:47:11Z</dcterms:created>
  <dcterms:modified xsi:type="dcterms:W3CDTF">2018-09-11T03:26:08Z</dcterms:modified>
</cp:coreProperties>
</file>