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996" yWindow="456" windowWidth="13704" windowHeight="13176" tabRatio="500" activeTab="1"/>
  </bookViews>
  <sheets>
    <sheet name="Feuil1" sheetId="1" r:id="rId1"/>
    <sheet name="modèle bon de commande excel" sheetId="2" r:id="rId2"/>
  </sheets>
  <definedNames>
    <definedName name="_xlnm.Print_Area" localSheetId="1">'modèle bon de commande excel'!$A$1:$K$39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2" i="2"/>
  <c r="G22"/>
  <c r="G26"/>
  <c r="G25"/>
  <c r="G24"/>
  <c r="G23"/>
  <c r="G29"/>
  <c r="G27"/>
  <c r="D23"/>
  <c r="E23"/>
  <c r="D24"/>
  <c r="E24"/>
  <c r="D25"/>
  <c r="E25"/>
  <c r="D26"/>
  <c r="E26"/>
  <c r="D27"/>
  <c r="E27"/>
  <c r="D22"/>
  <c r="G30"/>
  <c r="G31"/>
  <c r="D18"/>
</calcChain>
</file>

<file path=xl/sharedStrings.xml><?xml version="1.0" encoding="utf-8"?>
<sst xmlns="http://schemas.openxmlformats.org/spreadsheetml/2006/main" count="182" uniqueCount="166">
  <si>
    <t>CODE</t>
  </si>
  <si>
    <t>ITEM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</si>
  <si>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</si>
  <si>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</si>
  <si>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</si>
  <si>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</si>
  <si>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</si>
  <si>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</si>
  <si>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</si>
  <si>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</si>
  <si>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</si>
  <si>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</si>
  <si>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</si>
  <si>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</si>
  <si>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</si>
  <si>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</si>
  <si>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</si>
  <si>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</si>
  <si>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</si>
  <si>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</si>
  <si>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</si>
  <si>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3.1</t>
  </si>
  <si>
    <t>3.2</t>
  </si>
  <si>
    <t>3.3</t>
  </si>
  <si>
    <t>3.4</t>
  </si>
  <si>
    <t>4.1</t>
  </si>
  <si>
    <t>4.2</t>
  </si>
  <si>
    <t>4.3</t>
  </si>
  <si>
    <t>4.4</t>
  </si>
  <si>
    <t>4.5</t>
  </si>
  <si>
    <t>4.6</t>
  </si>
  <si>
    <t>4.7</t>
  </si>
  <si>
    <t>CAT.</t>
  </si>
  <si>
    <t>Salami</t>
  </si>
  <si>
    <t>Jambon Beurre</t>
  </si>
  <si>
    <t>Jambon Parme</t>
  </si>
  <si>
    <t>USA</t>
  </si>
  <si>
    <t>Poulet Curry</t>
  </si>
  <si>
    <t>Poulet Andalou</t>
  </si>
  <si>
    <t>Boulette</t>
  </si>
  <si>
    <t>Crabe Surimi</t>
  </si>
  <si>
    <t>Thon Mayonnaise</t>
  </si>
  <si>
    <t>Thon Piquant</t>
  </si>
  <si>
    <t>Thon Portuguais</t>
  </si>
  <si>
    <t>1.11</t>
  </si>
  <si>
    <t>PRIX</t>
  </si>
  <si>
    <t>Club</t>
  </si>
  <si>
    <t>Martino</t>
  </si>
  <si>
    <t>Mozzarella</t>
  </si>
  <si>
    <t>Pain de Viande</t>
  </si>
  <si>
    <t>Suédois</t>
  </si>
  <si>
    <t>Super Club</t>
  </si>
  <si>
    <t>Poulet Pané</t>
  </si>
  <si>
    <t>Toscan</t>
  </si>
  <si>
    <t>Tartare Italien</t>
  </si>
  <si>
    <t>Provençale</t>
  </si>
  <si>
    <t>Frenshoot</t>
  </si>
  <si>
    <t>Slim Fit</t>
  </si>
  <si>
    <t>Ciccio Bello</t>
  </si>
  <si>
    <t>Hubernatus</t>
  </si>
  <si>
    <t>Green &amp; Healthy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</si>
  <si>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</si>
  <si>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</si>
  <si>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</si>
  <si>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</si>
  <si>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</si>
  <si>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</si>
  <si>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</si>
  <si>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</si>
  <si>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</si>
  <si>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1.21</t>
  </si>
  <si>
    <t>1.22</t>
  </si>
  <si>
    <t>1.23</t>
  </si>
  <si>
    <t>1.24</t>
  </si>
  <si>
    <t>1.25</t>
  </si>
  <si>
    <t>1.26</t>
  </si>
  <si>
    <t>Salade Loca</t>
  </si>
  <si>
    <t>Salade Pèche Thon</t>
  </si>
  <si>
    <t>Salade Niçoise</t>
  </si>
  <si>
    <t>Salade Caprese</t>
  </si>
  <si>
    <t>Salade Fjord</t>
  </si>
  <si>
    <t>Salade Terre Mer</t>
  </si>
  <si>
    <t>Quinoa Orientale</t>
  </si>
  <si>
    <t>Salade Knokke Out</t>
  </si>
  <si>
    <t>Salade Bambina</t>
  </si>
  <si>
    <t>Lasagne Végé</t>
  </si>
  <si>
    <t>Lasagne Maison</t>
  </si>
  <si>
    <t>Lasagne Halal</t>
  </si>
  <si>
    <t>Spagheti Bolo</t>
  </si>
  <si>
    <t>Velouté de Tomate</t>
  </si>
  <si>
    <t>Soupe du jour</t>
  </si>
  <si>
    <t>Soupe à l'oignon + fromage</t>
  </si>
  <si>
    <t>Crème de courgette</t>
  </si>
  <si>
    <t>Crème de Broccoli</t>
  </si>
  <si>
    <t>Crème de chou fleur</t>
  </si>
  <si>
    <t>Crème de carotte au curry jaune, coco</t>
  </si>
  <si>
    <t>code client :</t>
  </si>
  <si>
    <t>BON DE COMMANDE</t>
  </si>
  <si>
    <t>C00002</t>
  </si>
  <si>
    <t>FA0002</t>
  </si>
  <si>
    <t>C00006</t>
  </si>
  <si>
    <t>FA0006</t>
  </si>
  <si>
    <t>C00007</t>
  </si>
  <si>
    <t>FA0007</t>
  </si>
  <si>
    <t>A :</t>
  </si>
  <si>
    <t>Nom du fournisseur</t>
  </si>
  <si>
    <t>C00008</t>
  </si>
  <si>
    <t>FA0008</t>
  </si>
  <si>
    <t>Adresse :</t>
  </si>
  <si>
    <t>Adresse et coordonnées du fournisseur</t>
  </si>
  <si>
    <t>C00009</t>
  </si>
  <si>
    <t>FA0009</t>
  </si>
  <si>
    <t>C00010</t>
  </si>
  <si>
    <t>FA0010</t>
  </si>
  <si>
    <t>C00011</t>
  </si>
  <si>
    <t>FA0011</t>
  </si>
  <si>
    <t>C00012</t>
  </si>
  <si>
    <t>FA0012</t>
  </si>
  <si>
    <t>C00013</t>
  </si>
  <si>
    <t>FA0013</t>
  </si>
  <si>
    <t>C00014</t>
  </si>
  <si>
    <t>FA0014</t>
  </si>
  <si>
    <t/>
  </si>
  <si>
    <t>C00015</t>
  </si>
  <si>
    <t>FA0015</t>
  </si>
  <si>
    <t>C00016</t>
  </si>
  <si>
    <t>FA0016</t>
  </si>
  <si>
    <t>C00019</t>
  </si>
  <si>
    <t>FA0019</t>
  </si>
  <si>
    <t>C00020</t>
  </si>
  <si>
    <t>FA0020</t>
  </si>
  <si>
    <t>Date :</t>
  </si>
  <si>
    <t>C00021</t>
  </si>
  <si>
    <t>FA0021</t>
  </si>
  <si>
    <t>C00022</t>
  </si>
  <si>
    <t>FA0022</t>
  </si>
  <si>
    <t>Désignation</t>
  </si>
  <si>
    <t>Prix unitaire</t>
  </si>
  <si>
    <t>Quantité</t>
  </si>
  <si>
    <t>Montant HT</t>
  </si>
  <si>
    <t>Remarques</t>
  </si>
  <si>
    <t>C00023</t>
  </si>
  <si>
    <t>FA0023</t>
  </si>
  <si>
    <t>C00024</t>
  </si>
  <si>
    <t>FA0024</t>
  </si>
  <si>
    <t>C00025</t>
  </si>
  <si>
    <t>FA0025</t>
  </si>
  <si>
    <t>C00026</t>
  </si>
  <si>
    <t>FA0026</t>
  </si>
  <si>
    <t>C00032</t>
  </si>
  <si>
    <t>FA0032</t>
  </si>
  <si>
    <t>TOTAL €</t>
  </si>
  <si>
    <t>HT</t>
  </si>
  <si>
    <t>C00033</t>
  </si>
  <si>
    <t>FA0033</t>
  </si>
  <si>
    <t>Conditions de paiement :</t>
  </si>
  <si>
    <t>TTC</t>
  </si>
  <si>
    <t>C00035</t>
  </si>
  <si>
    <t>FA0035</t>
  </si>
  <si>
    <t>TVA 20 %</t>
  </si>
  <si>
    <t xml:space="preserve">€ </t>
  </si>
  <si>
    <t>Date de livraison souhaitée :</t>
  </si>
  <si>
    <t>Signature et tampon :</t>
  </si>
  <si>
    <t>C00037</t>
  </si>
  <si>
    <t>FA0037</t>
  </si>
  <si>
    <t>Code produit</t>
  </si>
</sst>
</file>

<file path=xl/styles.xml><?xml version="1.0" encoding="utf-8"?>
<styleSheet xmlns="http://schemas.openxmlformats.org/spreadsheetml/2006/main">
  <numFmts count="1">
    <numFmt numFmtId="164" formatCode="_ * #,##0.00_)\ &quot;€&quot;_ ;_ * \(#,##0.00\)\ &quot;€&quot;_ ;_ * &quot;-&quot;??_)\ &quot;€&quot;_ ;_ @_ "/>
  </numFmts>
  <fonts count="19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i/>
      <sz val="22"/>
      <color rgb="FF000000"/>
      <name val="Arial"/>
      <family val="2"/>
    </font>
    <font>
      <sz val="20"/>
      <color rgb="FF000000"/>
      <name val="Arial"/>
      <family val="2"/>
    </font>
    <font>
      <b/>
      <sz val="22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1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DBFFD0"/>
        <bgColor indexed="64"/>
      </patternFill>
    </fill>
    <fill>
      <patternFill patternType="solid">
        <fgColor rgb="FFE9EAFF"/>
        <bgColor indexed="64"/>
      </patternFill>
    </fill>
    <fill>
      <patternFill patternType="solid">
        <fgColor rgb="FFFFDAE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</fills>
  <borders count="25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rgb="FF000000"/>
      </right>
      <top style="thin">
        <color auto="1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4" fillId="0" borderId="0"/>
    <xf numFmtId="0" fontId="11" fillId="0" borderId="0" applyNumberFormat="0" applyFill="0" applyBorder="0" applyAlignment="0" applyProtection="0"/>
  </cellStyleXfs>
  <cellXfs count="106">
    <xf numFmtId="0" fontId="0" fillId="0" borderId="0" xfId="0"/>
    <xf numFmtId="0" fontId="0" fillId="0" borderId="0" xfId="0" applyAlignment="1">
      <alignment horizontal="center"/>
    </xf>
    <xf numFmtId="164" fontId="0" fillId="0" borderId="0" xfId="1" applyFont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right"/>
    </xf>
    <xf numFmtId="164" fontId="3" fillId="0" borderId="0" xfId="1" applyFont="1"/>
    <xf numFmtId="0" fontId="3" fillId="0" borderId="0" xfId="0" applyFont="1" applyAlignment="1">
      <alignment vertic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right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164" fontId="0" fillId="0" borderId="0" xfId="1" applyFont="1" applyAlignment="1">
      <alignment horizontal="center" vertical="center"/>
    </xf>
    <xf numFmtId="0" fontId="4" fillId="0" borderId="0" xfId="2"/>
    <xf numFmtId="0" fontId="4" fillId="0" borderId="1" xfId="2" applyBorder="1"/>
    <xf numFmtId="0" fontId="4" fillId="0" borderId="2" xfId="2" applyBorder="1"/>
    <xf numFmtId="0" fontId="4" fillId="0" borderId="3" xfId="2" applyBorder="1"/>
    <xf numFmtId="0" fontId="5" fillId="6" borderId="0" xfId="2" applyFont="1" applyFill="1"/>
    <xf numFmtId="0" fontId="4" fillId="0" borderId="4" xfId="2" applyBorder="1"/>
    <xf numFmtId="0" fontId="6" fillId="0" borderId="0" xfId="2" applyFont="1" applyAlignment="1">
      <alignment horizontal="left" vertical="center"/>
    </xf>
    <xf numFmtId="0" fontId="7" fillId="0" borderId="0" xfId="2" applyFont="1" applyProtection="1">
      <protection locked="0"/>
    </xf>
    <xf numFmtId="0" fontId="7" fillId="0" borderId="5" xfId="2" applyFont="1" applyBorder="1"/>
    <xf numFmtId="0" fontId="7" fillId="0" borderId="0" xfId="2" applyFont="1"/>
    <xf numFmtId="49" fontId="4" fillId="0" borderId="0" xfId="2" applyNumberFormat="1"/>
    <xf numFmtId="0" fontId="4" fillId="0" borderId="0" xfId="2" applyBorder="1"/>
    <xf numFmtId="0" fontId="4" fillId="0" borderId="5" xfId="2" applyBorder="1"/>
    <xf numFmtId="0" fontId="4" fillId="0" borderId="6" xfId="2" applyBorder="1"/>
    <xf numFmtId="0" fontId="4" fillId="0" borderId="7" xfId="2" applyBorder="1"/>
    <xf numFmtId="0" fontId="4" fillId="0" borderId="8" xfId="2" applyBorder="1"/>
    <xf numFmtId="0" fontId="4" fillId="0" borderId="9" xfId="2" applyBorder="1"/>
    <xf numFmtId="0" fontId="4" fillId="0" borderId="10" xfId="2" applyBorder="1"/>
    <xf numFmtId="0" fontId="9" fillId="0" borderId="10" xfId="2" applyFont="1" applyBorder="1" applyAlignment="1">
      <alignment horizontal="left"/>
    </xf>
    <xf numFmtId="0" fontId="4" fillId="0" borderId="11" xfId="2" applyBorder="1"/>
    <xf numFmtId="0" fontId="9" fillId="0" borderId="12" xfId="2" applyFont="1" applyBorder="1"/>
    <xf numFmtId="0" fontId="4" fillId="0" borderId="0" xfId="2" applyAlignment="1">
      <alignment horizontal="left"/>
    </xf>
    <xf numFmtId="0" fontId="4" fillId="0" borderId="13" xfId="2" applyBorder="1" applyAlignment="1">
      <alignment horizontal="left"/>
    </xf>
    <xf numFmtId="0" fontId="4" fillId="0" borderId="0" xfId="2" applyFont="1"/>
    <xf numFmtId="0" fontId="4" fillId="0" borderId="0" xfId="2" applyAlignment="1">
      <alignment vertical="center"/>
    </xf>
    <xf numFmtId="0" fontId="4" fillId="0" borderId="13" xfId="2" applyBorder="1" applyAlignment="1">
      <alignment vertical="center"/>
    </xf>
    <xf numFmtId="0" fontId="9" fillId="0" borderId="12" xfId="2" applyFont="1" applyBorder="1" applyAlignment="1">
      <alignment horizontal="left"/>
    </xf>
    <xf numFmtId="0" fontId="9" fillId="0" borderId="12" xfId="2" applyFont="1" applyFill="1" applyBorder="1"/>
    <xf numFmtId="0" fontId="10" fillId="0" borderId="0" xfId="2" applyFont="1" applyAlignment="1">
      <alignment horizontal="left" indent="1"/>
    </xf>
    <xf numFmtId="0" fontId="4" fillId="0" borderId="12" xfId="2" applyBorder="1"/>
    <xf numFmtId="0" fontId="10" fillId="0" borderId="12" xfId="2" applyFont="1" applyBorder="1" applyAlignment="1">
      <alignment horizontal="left"/>
    </xf>
    <xf numFmtId="0" fontId="9" fillId="0" borderId="0" xfId="2" applyFont="1"/>
    <xf numFmtId="0" fontId="9" fillId="0" borderId="0" xfId="2" applyFont="1" applyAlignment="1">
      <alignment vertical="top" wrapText="1"/>
    </xf>
    <xf numFmtId="0" fontId="9" fillId="0" borderId="13" xfId="2" applyFont="1" applyBorder="1" applyAlignment="1">
      <alignment vertical="top" wrapText="1"/>
    </xf>
    <xf numFmtId="0" fontId="9" fillId="0" borderId="0" xfId="2" applyFont="1" applyFill="1"/>
    <xf numFmtId="0" fontId="10" fillId="0" borderId="15" xfId="2" applyFont="1" applyBorder="1"/>
    <xf numFmtId="0" fontId="4" fillId="0" borderId="16" xfId="2" applyBorder="1"/>
    <xf numFmtId="0" fontId="4" fillId="0" borderId="14" xfId="2" applyBorder="1"/>
    <xf numFmtId="0" fontId="4" fillId="0" borderId="15" xfId="2" applyBorder="1"/>
    <xf numFmtId="0" fontId="9" fillId="0" borderId="0" xfId="2" applyFont="1" applyAlignment="1">
      <alignment vertical="center"/>
    </xf>
    <xf numFmtId="14" fontId="4" fillId="6" borderId="0" xfId="2" applyNumberFormat="1" applyFill="1" applyAlignment="1">
      <alignment horizontal="left" vertical="center"/>
    </xf>
    <xf numFmtId="14" fontId="4" fillId="0" borderId="0" xfId="2" applyNumberFormat="1" applyAlignment="1">
      <alignment horizontal="left"/>
    </xf>
    <xf numFmtId="0" fontId="9" fillId="7" borderId="18" xfId="2" applyFont="1" applyFill="1" applyBorder="1" applyAlignment="1">
      <alignment horizontal="right" vertical="center" wrapText="1"/>
    </xf>
    <xf numFmtId="0" fontId="9" fillId="0" borderId="7" xfId="2" applyFont="1" applyBorder="1" applyAlignment="1">
      <alignment horizontal="left"/>
    </xf>
    <xf numFmtId="0" fontId="9" fillId="0" borderId="7" xfId="2" applyFont="1" applyBorder="1" applyAlignment="1">
      <alignment horizontal="right"/>
    </xf>
    <xf numFmtId="0" fontId="9" fillId="0" borderId="7" xfId="2" applyFont="1" applyBorder="1" applyAlignment="1">
      <alignment horizontal="center"/>
    </xf>
    <xf numFmtId="0" fontId="11" fillId="0" borderId="0" xfId="2" applyFont="1" applyAlignment="1">
      <alignment horizontal="center" vertical="center"/>
    </xf>
    <xf numFmtId="2" fontId="4" fillId="0" borderId="19" xfId="2" applyNumberFormat="1" applyBorder="1" applyAlignment="1">
      <alignment vertical="center" wrapText="1"/>
    </xf>
    <xf numFmtId="4" fontId="4" fillId="0" borderId="19" xfId="2" applyNumberFormat="1" applyBorder="1" applyAlignment="1">
      <alignment horizontal="center" vertical="center" wrapText="1"/>
    </xf>
    <xf numFmtId="4" fontId="4" fillId="0" borderId="19" xfId="2" applyNumberFormat="1" applyBorder="1" applyAlignment="1">
      <alignment horizontal="right" vertical="center" wrapText="1"/>
    </xf>
    <xf numFmtId="0" fontId="11" fillId="0" borderId="0" xfId="2" applyFont="1" applyAlignment="1">
      <alignment vertical="center"/>
    </xf>
    <xf numFmtId="0" fontId="4" fillId="0" borderId="0" xfId="2" applyAlignment="1">
      <alignment horizontal="left" vertical="center" wrapText="1"/>
    </xf>
    <xf numFmtId="4" fontId="4" fillId="0" borderId="0" xfId="2" applyNumberFormat="1" applyBorder="1" applyAlignment="1">
      <alignment horizontal="left" vertical="center"/>
    </xf>
    <xf numFmtId="0" fontId="13" fillId="0" borderId="18" xfId="2" applyFont="1" applyBorder="1" applyAlignment="1">
      <alignment horizontal="center" vertical="center"/>
    </xf>
    <xf numFmtId="4" fontId="13" fillId="0" borderId="7" xfId="2" applyNumberFormat="1" applyFont="1" applyBorder="1" applyAlignment="1">
      <alignment vertical="center"/>
    </xf>
    <xf numFmtId="0" fontId="14" fillId="0" borderId="0" xfId="2" applyFont="1"/>
    <xf numFmtId="0" fontId="4" fillId="0" borderId="0" xfId="2" applyAlignment="1">
      <alignment horizontal="center" vertical="center"/>
    </xf>
    <xf numFmtId="4" fontId="13" fillId="0" borderId="20" xfId="2" applyNumberFormat="1" applyFont="1" applyBorder="1" applyAlignment="1">
      <alignment vertical="center"/>
    </xf>
    <xf numFmtId="4" fontId="13" fillId="0" borderId="21" xfId="2" applyNumberFormat="1" applyFont="1" applyBorder="1" applyAlignment="1">
      <alignment vertical="center"/>
    </xf>
    <xf numFmtId="0" fontId="16" fillId="0" borderId="0" xfId="2" applyFont="1" applyAlignment="1">
      <alignment horizontal="center"/>
    </xf>
    <xf numFmtId="4" fontId="16" fillId="0" borderId="0" xfId="2" applyNumberFormat="1" applyFont="1" applyAlignment="1">
      <alignment horizontal="right"/>
    </xf>
    <xf numFmtId="4" fontId="10" fillId="0" borderId="0" xfId="2" applyNumberFormat="1" applyFont="1"/>
    <xf numFmtId="4" fontId="4" fillId="0" borderId="0" xfId="2" applyNumberFormat="1"/>
    <xf numFmtId="0" fontId="17" fillId="0" borderId="0" xfId="2" applyFont="1" applyAlignment="1">
      <alignment horizontal="left"/>
    </xf>
    <xf numFmtId="0" fontId="10" fillId="0" borderId="0" xfId="2" applyFont="1" applyAlignment="1">
      <alignment wrapText="1"/>
    </xf>
    <xf numFmtId="0" fontId="18" fillId="0" borderId="0" xfId="2" applyFont="1" applyAlignment="1">
      <alignment horizontal="left" vertical="top"/>
    </xf>
    <xf numFmtId="0" fontId="4" fillId="0" borderId="22" xfId="2" applyBorder="1"/>
    <xf numFmtId="0" fontId="4" fillId="0" borderId="23" xfId="2" applyBorder="1"/>
    <xf numFmtId="0" fontId="4" fillId="0" borderId="24" xfId="2" applyBorder="1"/>
    <xf numFmtId="0" fontId="4" fillId="0" borderId="19" xfId="2" applyBorder="1" applyAlignment="1">
      <alignment horizontal="left" vertical="center"/>
    </xf>
    <xf numFmtId="0" fontId="4" fillId="0" borderId="19" xfId="2" applyBorder="1" applyAlignment="1">
      <alignment horizontal="left" vertical="center" wrapText="1"/>
    </xf>
    <xf numFmtId="0" fontId="9" fillId="7" borderId="17" xfId="2" applyFont="1" applyFill="1" applyBorder="1" applyAlignment="1">
      <alignment horizontal="left" vertical="center"/>
    </xf>
    <xf numFmtId="0" fontId="0" fillId="3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0" borderId="0" xfId="0" applyFont="1" applyAlignment="1">
      <alignment horizontal="left" vertical="top" wrapText="1"/>
    </xf>
    <xf numFmtId="0" fontId="0" fillId="4" borderId="0" xfId="0" applyFont="1" applyFill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12" fillId="0" borderId="20" xfId="2" applyFont="1" applyFill="1" applyBorder="1" applyAlignment="1">
      <alignment horizontal="left" vertical="center"/>
    </xf>
    <xf numFmtId="0" fontId="12" fillId="0" borderId="21" xfId="2" applyFont="1" applyFill="1" applyBorder="1" applyAlignment="1">
      <alignment horizontal="left" vertical="center"/>
    </xf>
    <xf numFmtId="0" fontId="8" fillId="0" borderId="0" xfId="2" applyFont="1" applyAlignment="1">
      <alignment horizontal="right" vertical="center"/>
    </xf>
    <xf numFmtId="14" fontId="4" fillId="0" borderId="0" xfId="2" applyNumberFormat="1" applyBorder="1" applyAlignment="1">
      <alignment horizontal="right"/>
    </xf>
    <xf numFmtId="0" fontId="4" fillId="0" borderId="0" xfId="2" applyBorder="1" applyAlignment="1">
      <alignment horizontal="right"/>
    </xf>
    <xf numFmtId="0" fontId="4" fillId="0" borderId="0" xfId="2" applyFont="1" applyFill="1" applyAlignment="1">
      <alignment horizontal="left" wrapText="1"/>
    </xf>
    <xf numFmtId="0" fontId="4" fillId="0" borderId="13" xfId="2" applyFont="1" applyFill="1" applyBorder="1" applyAlignment="1">
      <alignment horizontal="left" wrapText="1"/>
    </xf>
    <xf numFmtId="0" fontId="4" fillId="0" borderId="14" xfId="2" applyFill="1" applyBorder="1" applyAlignment="1">
      <alignment horizontal="left" vertical="top" wrapText="1"/>
    </xf>
    <xf numFmtId="0" fontId="9" fillId="7" borderId="17" xfId="2" applyFont="1" applyFill="1" applyBorder="1" applyAlignment="1">
      <alignment horizontal="center" vertical="center"/>
    </xf>
    <xf numFmtId="0" fontId="17" fillId="0" borderId="0" xfId="2" applyFont="1" applyAlignment="1">
      <alignment horizontal="left" vertical="top" wrapText="1"/>
    </xf>
    <xf numFmtId="0" fontId="15" fillId="0" borderId="0" xfId="2" applyFont="1" applyAlignment="1">
      <alignment horizontal="left" vertical="top" wrapText="1"/>
    </xf>
    <xf numFmtId="0" fontId="4" fillId="0" borderId="0" xfId="2" applyFont="1" applyAlignment="1">
      <alignment horizontal="left" vertical="top" wrapText="1"/>
    </xf>
    <xf numFmtId="0" fontId="4" fillId="0" borderId="12" xfId="2" applyFill="1" applyBorder="1"/>
    <xf numFmtId="0" fontId="15" fillId="0" borderId="0" xfId="2" applyFont="1" applyAlignment="1">
      <alignment horizontal="left" vertical="center" wrapText="1"/>
    </xf>
    <xf numFmtId="0" fontId="4" fillId="0" borderId="0" xfId="2"/>
  </cellXfs>
  <cellStyles count="4">
    <cellStyle name="cf1" xfId="3"/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Medium7"/>
  <colors>
    <mruColors>
      <color rgb="FFDBFFD0"/>
      <color rgb="FFFFDAE1"/>
      <color rgb="FFE9EAFF"/>
      <color rgb="FFFFDCF2"/>
      <color rgb="FFC7EF9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7"/>
  <sheetViews>
    <sheetView workbookViewId="0"/>
  </sheetViews>
  <sheetFormatPr baseColWidth="10" defaultRowHeight="15.6"/>
  <cols>
    <col min="1" max="1" width="4.796875" customWidth="1"/>
    <col min="2" max="2" width="5.69921875" bestFit="1" customWidth="1"/>
    <col min="3" max="3" width="16.796875" customWidth="1"/>
    <col min="4" max="4" width="10.796875" customWidth="1"/>
    <col min="5" max="5" width="1.796875" customWidth="1"/>
    <col min="6" max="6" width="4.796875" customWidth="1"/>
    <col min="7" max="7" width="5.69921875" bestFit="1" customWidth="1"/>
    <col min="8" max="8" width="18.796875" customWidth="1"/>
    <col min="9" max="9" width="10.796875" customWidth="1"/>
    <col min="10" max="10" width="4.796875" customWidth="1"/>
    <col min="11" max="11" width="5.69921875" bestFit="1" customWidth="1"/>
    <col min="12" max="12" width="18.796875" customWidth="1"/>
    <col min="13" max="13" width="7.69921875" bestFit="1" customWidth="1"/>
    <col min="14" max="14" width="7.69921875" customWidth="1"/>
    <col min="15" max="17" width="12.796875" customWidth="1"/>
  </cols>
  <sheetData>
    <row r="1" spans="1:16">
      <c r="A1" s="8" t="s">
        <v>32</v>
      </c>
      <c r="B1" s="9" t="s">
        <v>0</v>
      </c>
      <c r="C1" s="9" t="s">
        <v>1</v>
      </c>
      <c r="D1" s="12" t="s">
        <v>45</v>
      </c>
      <c r="E1" s="12"/>
      <c r="F1" s="8" t="s">
        <v>32</v>
      </c>
      <c r="G1" s="9" t="s">
        <v>0</v>
      </c>
      <c r="H1" s="9" t="s">
        <v>1</v>
      </c>
      <c r="I1" s="9" t="s">
        <v>45</v>
      </c>
      <c r="N1" s="4"/>
      <c r="O1" s="1"/>
      <c r="P1" s="1"/>
    </row>
    <row r="2" spans="1:16">
      <c r="A2" s="89">
        <v>1</v>
      </c>
      <c r="B2" s="10" t="s">
        <v>2</v>
      </c>
      <c r="C2" s="8" t="s">
        <v>33</v>
      </c>
      <c r="D2" s="13">
        <v>3</v>
      </c>
      <c r="E2" s="13"/>
      <c r="F2" s="90">
        <v>2</v>
      </c>
      <c r="G2" s="10" t="s">
        <v>12</v>
      </c>
      <c r="H2" s="8" t="s">
        <v>76</v>
      </c>
      <c r="I2" s="2">
        <v>6</v>
      </c>
      <c r="N2" s="6"/>
    </row>
    <row r="3" spans="1:16">
      <c r="A3" s="89"/>
      <c r="B3" s="10" t="s">
        <v>3</v>
      </c>
      <c r="C3" s="8" t="s">
        <v>34</v>
      </c>
      <c r="D3" s="13">
        <v>3</v>
      </c>
      <c r="E3" s="13"/>
      <c r="F3" s="90"/>
      <c r="G3" s="10" t="s">
        <v>13</v>
      </c>
      <c r="H3" s="8" t="s">
        <v>77</v>
      </c>
      <c r="I3" s="2">
        <v>6</v>
      </c>
      <c r="N3" s="6"/>
    </row>
    <row r="4" spans="1:16">
      <c r="A4" s="89"/>
      <c r="B4" s="10" t="s">
        <v>4</v>
      </c>
      <c r="C4" s="8" t="s">
        <v>35</v>
      </c>
      <c r="D4" s="13">
        <v>3</v>
      </c>
      <c r="E4" s="13"/>
      <c r="F4" s="90"/>
      <c r="G4" s="10" t="s">
        <v>14</v>
      </c>
      <c r="H4" s="8" t="s">
        <v>78</v>
      </c>
      <c r="I4" s="2">
        <v>6</v>
      </c>
      <c r="N4" s="6"/>
    </row>
    <row r="5" spans="1:16">
      <c r="A5" s="89"/>
      <c r="B5" s="10" t="s">
        <v>5</v>
      </c>
      <c r="C5" s="8" t="s">
        <v>36</v>
      </c>
      <c r="D5" s="13">
        <v>3</v>
      </c>
      <c r="E5" s="13"/>
      <c r="F5" s="90"/>
      <c r="G5" s="10" t="s">
        <v>15</v>
      </c>
      <c r="H5" s="8" t="s">
        <v>79</v>
      </c>
      <c r="I5" s="2">
        <v>6</v>
      </c>
      <c r="N5" s="6"/>
    </row>
    <row r="6" spans="1:16">
      <c r="A6" s="89"/>
      <c r="B6" s="10" t="s">
        <v>6</v>
      </c>
      <c r="C6" s="8" t="s">
        <v>37</v>
      </c>
      <c r="D6" s="13">
        <v>3</v>
      </c>
      <c r="E6" s="13"/>
      <c r="F6" s="90"/>
      <c r="G6" s="10" t="s">
        <v>16</v>
      </c>
      <c r="H6" s="8" t="s">
        <v>80</v>
      </c>
      <c r="I6" s="2">
        <v>7</v>
      </c>
      <c r="J6" s="7"/>
      <c r="K6" s="5"/>
      <c r="L6" s="3"/>
      <c r="M6" s="6"/>
      <c r="N6" s="6"/>
    </row>
    <row r="7" spans="1:16">
      <c r="A7" s="89"/>
      <c r="B7" s="10" t="s">
        <v>7</v>
      </c>
      <c r="C7" s="8" t="s">
        <v>38</v>
      </c>
      <c r="D7" s="13">
        <v>3</v>
      </c>
      <c r="E7" s="13"/>
      <c r="F7" s="90"/>
      <c r="G7" s="10" t="s">
        <v>17</v>
      </c>
      <c r="H7" s="8" t="s">
        <v>82</v>
      </c>
      <c r="I7" s="2">
        <v>7</v>
      </c>
      <c r="J7" s="7"/>
      <c r="K7" s="5"/>
      <c r="L7" s="3"/>
      <c r="M7" s="6"/>
      <c r="N7" s="6"/>
    </row>
    <row r="8" spans="1:16">
      <c r="A8" s="89"/>
      <c r="B8" s="10" t="s">
        <v>8</v>
      </c>
      <c r="C8" s="8" t="s">
        <v>39</v>
      </c>
      <c r="D8" s="13">
        <v>3</v>
      </c>
      <c r="E8" s="13"/>
      <c r="F8" s="90"/>
      <c r="G8" s="10" t="s">
        <v>18</v>
      </c>
      <c r="H8" s="8" t="s">
        <v>81</v>
      </c>
      <c r="I8" s="2">
        <v>8</v>
      </c>
      <c r="J8" s="7"/>
      <c r="K8" s="5"/>
      <c r="L8" s="3"/>
      <c r="M8" s="6"/>
      <c r="N8" s="6"/>
    </row>
    <row r="9" spans="1:16">
      <c r="A9" s="89"/>
      <c r="B9" s="10" t="s">
        <v>9</v>
      </c>
      <c r="C9" s="8" t="s">
        <v>40</v>
      </c>
      <c r="D9" s="13">
        <v>3</v>
      </c>
      <c r="E9" s="13"/>
      <c r="F9" s="90"/>
      <c r="G9" s="10" t="s">
        <v>19</v>
      </c>
      <c r="H9" s="8" t="s">
        <v>83</v>
      </c>
      <c r="I9" s="2">
        <v>8</v>
      </c>
      <c r="J9" s="7"/>
      <c r="K9" s="5"/>
      <c r="L9" s="3"/>
      <c r="M9" s="6"/>
      <c r="N9" s="6"/>
    </row>
    <row r="10" spans="1:16">
      <c r="A10" s="89"/>
      <c r="B10" s="10" t="s">
        <v>10</v>
      </c>
      <c r="C10" s="8" t="s">
        <v>41</v>
      </c>
      <c r="D10" s="13">
        <v>3</v>
      </c>
      <c r="E10" s="13"/>
      <c r="F10" s="90"/>
      <c r="G10" s="10" t="s">
        <v>20</v>
      </c>
      <c r="H10" s="8" t="s">
        <v>84</v>
      </c>
      <c r="I10" s="2">
        <v>8</v>
      </c>
      <c r="J10" s="7"/>
      <c r="K10" s="5"/>
      <c r="L10" s="3"/>
      <c r="M10" s="6"/>
      <c r="N10" s="6"/>
    </row>
    <row r="11" spans="1:16">
      <c r="A11" s="89"/>
      <c r="B11" s="10" t="s">
        <v>11</v>
      </c>
      <c r="C11" s="8" t="s">
        <v>42</v>
      </c>
      <c r="D11" s="13">
        <v>3</v>
      </c>
      <c r="E11" s="13"/>
      <c r="F11" s="11"/>
      <c r="G11" s="10"/>
      <c r="H11" s="8"/>
      <c r="I11" s="2"/>
      <c r="J11" s="7"/>
      <c r="K11" s="5"/>
      <c r="L11" s="3"/>
      <c r="M11" s="6"/>
      <c r="N11" s="6"/>
    </row>
    <row r="12" spans="1:16">
      <c r="A12" s="89"/>
      <c r="B12" s="10" t="s">
        <v>44</v>
      </c>
      <c r="C12" s="8" t="s">
        <v>43</v>
      </c>
      <c r="D12" s="13">
        <v>3</v>
      </c>
      <c r="E12" s="13"/>
      <c r="F12" s="8" t="s">
        <v>32</v>
      </c>
      <c r="G12" s="9" t="s">
        <v>0</v>
      </c>
      <c r="H12" s="9" t="s">
        <v>1</v>
      </c>
      <c r="I12" s="9" t="s">
        <v>45</v>
      </c>
      <c r="J12" s="7"/>
      <c r="K12" s="5"/>
      <c r="L12" s="3"/>
      <c r="M12" s="6"/>
      <c r="N12" s="6"/>
    </row>
    <row r="13" spans="1:16">
      <c r="A13" s="89"/>
      <c r="B13" s="10" t="s">
        <v>61</v>
      </c>
      <c r="C13" s="8" t="s">
        <v>46</v>
      </c>
      <c r="D13" s="13">
        <v>3.5</v>
      </c>
      <c r="E13" s="13"/>
      <c r="F13" s="86">
        <v>3</v>
      </c>
      <c r="G13" s="10" t="s">
        <v>21</v>
      </c>
      <c r="H13" s="8" t="s">
        <v>85</v>
      </c>
      <c r="I13" s="2">
        <v>7</v>
      </c>
      <c r="J13" s="7"/>
      <c r="K13" s="5"/>
      <c r="L13" s="3"/>
      <c r="M13" s="6"/>
      <c r="N13" s="6"/>
    </row>
    <row r="14" spans="1:16">
      <c r="A14" s="89"/>
      <c r="B14" s="10" t="s">
        <v>62</v>
      </c>
      <c r="C14" s="8" t="s">
        <v>47</v>
      </c>
      <c r="D14" s="13">
        <v>3.5</v>
      </c>
      <c r="E14" s="13"/>
      <c r="F14" s="86"/>
      <c r="G14" s="10" t="s">
        <v>22</v>
      </c>
      <c r="H14" s="8" t="s">
        <v>86</v>
      </c>
      <c r="I14" s="2">
        <v>7</v>
      </c>
      <c r="J14" s="7"/>
      <c r="K14" s="5"/>
      <c r="L14" s="3"/>
      <c r="M14" s="6"/>
      <c r="N14" s="6"/>
    </row>
    <row r="15" spans="1:16">
      <c r="A15" s="89"/>
      <c r="B15" s="10" t="s">
        <v>63</v>
      </c>
      <c r="C15" s="8" t="s">
        <v>48</v>
      </c>
      <c r="D15" s="13">
        <v>3.5</v>
      </c>
      <c r="E15" s="13"/>
      <c r="F15" s="86"/>
      <c r="G15" s="10" t="s">
        <v>23</v>
      </c>
      <c r="H15" s="8" t="s">
        <v>87</v>
      </c>
      <c r="I15" s="2">
        <v>7</v>
      </c>
      <c r="J15" s="7"/>
      <c r="K15" s="5"/>
      <c r="L15" s="3"/>
      <c r="M15" s="6"/>
      <c r="N15" s="6"/>
    </row>
    <row r="16" spans="1:16">
      <c r="A16" s="89"/>
      <c r="B16" s="10" t="s">
        <v>64</v>
      </c>
      <c r="C16" s="8" t="s">
        <v>49</v>
      </c>
      <c r="D16" s="13">
        <v>3.5</v>
      </c>
      <c r="E16" s="13"/>
      <c r="F16" s="86"/>
      <c r="G16" s="10" t="s">
        <v>24</v>
      </c>
      <c r="H16" s="8" t="s">
        <v>88</v>
      </c>
      <c r="I16" s="2">
        <v>7</v>
      </c>
      <c r="J16" s="7"/>
      <c r="K16" s="5"/>
      <c r="L16" s="3"/>
      <c r="M16" s="6"/>
      <c r="N16" s="6"/>
    </row>
    <row r="17" spans="1:14">
      <c r="A17" s="89"/>
      <c r="B17" s="10" t="s">
        <v>65</v>
      </c>
      <c r="C17" s="8" t="s">
        <v>50</v>
      </c>
      <c r="D17" s="13">
        <v>3.5</v>
      </c>
      <c r="E17" s="13"/>
      <c r="F17" s="11"/>
      <c r="G17" s="10"/>
      <c r="H17" s="8"/>
      <c r="I17" s="2"/>
      <c r="J17" s="7"/>
      <c r="K17" s="5"/>
      <c r="L17" s="3"/>
      <c r="M17" s="6"/>
      <c r="N17" s="6"/>
    </row>
    <row r="18" spans="1:14">
      <c r="A18" s="89"/>
      <c r="B18" s="10" t="s">
        <v>66</v>
      </c>
      <c r="C18" s="8" t="s">
        <v>51</v>
      </c>
      <c r="D18" s="13">
        <v>3.75</v>
      </c>
      <c r="E18" s="13"/>
      <c r="F18" s="8" t="s">
        <v>32</v>
      </c>
      <c r="G18" s="9" t="s">
        <v>0</v>
      </c>
      <c r="H18" s="9" t="s">
        <v>1</v>
      </c>
      <c r="I18" s="9" t="s">
        <v>45</v>
      </c>
      <c r="J18" s="7"/>
      <c r="K18" s="5"/>
      <c r="L18" s="3"/>
      <c r="M18" s="6"/>
      <c r="N18" s="6"/>
    </row>
    <row r="19" spans="1:14">
      <c r="A19" s="89"/>
      <c r="B19" s="10" t="s">
        <v>67</v>
      </c>
      <c r="C19" s="8" t="s">
        <v>52</v>
      </c>
      <c r="D19" s="13">
        <v>3.75</v>
      </c>
      <c r="E19" s="13"/>
      <c r="F19" s="87">
        <v>4</v>
      </c>
      <c r="G19" s="10" t="s">
        <v>25</v>
      </c>
      <c r="H19" s="8" t="s">
        <v>90</v>
      </c>
      <c r="I19" s="2">
        <v>3.2</v>
      </c>
      <c r="J19" s="7"/>
      <c r="K19" s="5"/>
      <c r="L19" s="3"/>
      <c r="M19" s="6"/>
      <c r="N19" s="6"/>
    </row>
    <row r="20" spans="1:14">
      <c r="A20" s="89"/>
      <c r="B20" s="10" t="s">
        <v>68</v>
      </c>
      <c r="C20" s="8" t="s">
        <v>53</v>
      </c>
      <c r="D20" s="13">
        <v>4</v>
      </c>
      <c r="E20" s="13"/>
      <c r="F20" s="87"/>
      <c r="G20" s="10" t="s">
        <v>26</v>
      </c>
      <c r="H20" s="88" t="s">
        <v>95</v>
      </c>
      <c r="I20" s="2">
        <v>3.5</v>
      </c>
      <c r="J20" s="7"/>
      <c r="K20" s="5"/>
      <c r="L20" s="3"/>
      <c r="M20" s="6"/>
      <c r="N20" s="6"/>
    </row>
    <row r="21" spans="1:14">
      <c r="A21" s="89"/>
      <c r="B21" s="10" t="s">
        <v>69</v>
      </c>
      <c r="C21" s="8" t="s">
        <v>54</v>
      </c>
      <c r="D21" s="13">
        <v>4</v>
      </c>
      <c r="E21" s="13"/>
      <c r="F21" s="87"/>
      <c r="G21" s="10"/>
      <c r="H21" s="88"/>
      <c r="I21" s="2"/>
      <c r="J21" s="7"/>
      <c r="K21" s="5"/>
      <c r="L21" s="3"/>
      <c r="M21" s="6"/>
      <c r="N21" s="6"/>
    </row>
    <row r="22" spans="1:14">
      <c r="A22" s="89"/>
      <c r="B22" s="10" t="s">
        <v>70</v>
      </c>
      <c r="C22" s="8" t="s">
        <v>55</v>
      </c>
      <c r="D22" s="13">
        <v>4.5</v>
      </c>
      <c r="E22" s="13"/>
      <c r="F22" s="87"/>
      <c r="G22" s="10" t="s">
        <v>27</v>
      </c>
      <c r="H22" s="8" t="s">
        <v>91</v>
      </c>
      <c r="I22" s="2">
        <v>3.5</v>
      </c>
      <c r="J22" s="7"/>
      <c r="K22" s="5"/>
      <c r="L22" s="3"/>
      <c r="M22" s="6"/>
      <c r="N22" s="6"/>
    </row>
    <row r="23" spans="1:14">
      <c r="A23" s="89"/>
      <c r="B23" s="10" t="s">
        <v>71</v>
      </c>
      <c r="C23" s="8" t="s">
        <v>56</v>
      </c>
      <c r="D23" s="13">
        <v>4.5</v>
      </c>
      <c r="E23" s="13"/>
      <c r="F23" s="87"/>
      <c r="G23" s="10" t="s">
        <v>28</v>
      </c>
      <c r="H23" s="8" t="s">
        <v>89</v>
      </c>
      <c r="I23" s="2">
        <v>3.5</v>
      </c>
      <c r="J23" s="7"/>
      <c r="K23" s="5"/>
      <c r="L23" s="3"/>
      <c r="M23" s="6"/>
      <c r="N23" s="6"/>
    </row>
    <row r="24" spans="1:14">
      <c r="A24" s="89"/>
      <c r="B24" s="10" t="s">
        <v>72</v>
      </c>
      <c r="C24" s="8" t="s">
        <v>57</v>
      </c>
      <c r="D24" s="13">
        <v>4.5</v>
      </c>
      <c r="E24" s="13"/>
      <c r="F24" s="87"/>
      <c r="G24" s="10" t="s">
        <v>29</v>
      </c>
      <c r="H24" s="8" t="s">
        <v>92</v>
      </c>
      <c r="I24" s="2">
        <v>3.5</v>
      </c>
      <c r="J24" s="7"/>
      <c r="K24" s="5"/>
      <c r="L24" s="3"/>
      <c r="M24" s="6"/>
      <c r="N24" s="6"/>
    </row>
    <row r="25" spans="1:14">
      <c r="A25" s="89"/>
      <c r="B25" s="10" t="s">
        <v>73</v>
      </c>
      <c r="C25" s="8" t="s">
        <v>58</v>
      </c>
      <c r="D25" s="13">
        <v>4.5</v>
      </c>
      <c r="E25" s="13"/>
      <c r="F25" s="87"/>
      <c r="G25" s="10" t="s">
        <v>30</v>
      </c>
      <c r="H25" s="8" t="s">
        <v>93</v>
      </c>
      <c r="I25" s="2">
        <v>3.5</v>
      </c>
      <c r="J25" s="7"/>
      <c r="K25" s="5"/>
      <c r="L25" s="3"/>
      <c r="M25" s="6"/>
      <c r="N25" s="6"/>
    </row>
    <row r="26" spans="1:14">
      <c r="A26" s="89"/>
      <c r="B26" s="10" t="s">
        <v>74</v>
      </c>
      <c r="C26" s="8" t="s">
        <v>59</v>
      </c>
      <c r="D26" s="13">
        <v>5</v>
      </c>
      <c r="E26" s="13"/>
      <c r="F26" s="87"/>
      <c r="G26" s="10" t="s">
        <v>31</v>
      </c>
      <c r="H26" s="8" t="s">
        <v>94</v>
      </c>
      <c r="I26" s="2">
        <v>3.5</v>
      </c>
      <c r="J26" s="7"/>
      <c r="K26" s="5"/>
      <c r="L26" s="3"/>
      <c r="M26" s="6"/>
      <c r="N26" s="6"/>
    </row>
    <row r="27" spans="1:14">
      <c r="A27" s="89"/>
      <c r="B27" s="10" t="s">
        <v>75</v>
      </c>
      <c r="C27" s="8" t="s">
        <v>60</v>
      </c>
      <c r="D27" s="13">
        <v>5</v>
      </c>
      <c r="E27" s="13"/>
      <c r="F27" s="11"/>
      <c r="G27" s="10"/>
      <c r="H27" s="8"/>
      <c r="I27" s="2"/>
      <c r="J27" s="7"/>
      <c r="K27" s="5"/>
      <c r="L27" s="3"/>
      <c r="M27" s="6"/>
      <c r="N27" s="6"/>
    </row>
  </sheetData>
  <mergeCells count="5">
    <mergeCell ref="F13:F16"/>
    <mergeCell ref="F19:F26"/>
    <mergeCell ref="H20:H21"/>
    <mergeCell ref="A2:A27"/>
    <mergeCell ref="F2:F10"/>
  </mergeCells>
  <phoneticPr fontId="2" type="noConversion"/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pageSetUpPr fitToPage="1"/>
  </sheetPr>
  <dimension ref="A1:R39"/>
  <sheetViews>
    <sheetView showGridLines="0" tabSelected="1" zoomScale="91" zoomScaleNormal="90" workbookViewId="0">
      <selection activeCell="C22" sqref="C22"/>
    </sheetView>
  </sheetViews>
  <sheetFormatPr baseColWidth="10" defaultColWidth="10.796875" defaultRowHeight="13.2"/>
  <cols>
    <col min="1" max="1" width="2.796875" style="14" customWidth="1"/>
    <col min="2" max="2" width="2.19921875" style="14" customWidth="1"/>
    <col min="3" max="3" width="13.5" style="14" customWidth="1"/>
    <col min="4" max="4" width="41.5" style="14" customWidth="1"/>
    <col min="5" max="5" width="12.5" style="14" customWidth="1"/>
    <col min="6" max="6" width="12.796875" style="14" customWidth="1"/>
    <col min="7" max="7" width="13" style="14" customWidth="1"/>
    <col min="8" max="8" width="13.796875" style="14" customWidth="1"/>
    <col min="9" max="9" width="18.19921875" style="14" customWidth="1"/>
    <col min="10" max="10" width="2.19921875" style="14" customWidth="1"/>
    <col min="11" max="11" width="2.5" style="14" customWidth="1"/>
    <col min="12" max="12" width="4.19921875" style="14" customWidth="1"/>
    <col min="13" max="14" width="11.5" style="14" customWidth="1"/>
    <col min="15" max="16" width="0" style="14" hidden="1" customWidth="1"/>
    <col min="17" max="17" width="11.5" style="14" customWidth="1"/>
    <col min="18" max="18" width="0" style="14" hidden="1" customWidth="1"/>
    <col min="19" max="19" width="11.5" style="14" customWidth="1"/>
    <col min="20" max="16384" width="10.796875" style="14"/>
  </cols>
  <sheetData>
    <row r="1" spans="2:18" ht="13.8" thickBot="1"/>
    <row r="2" spans="2:18">
      <c r="B2" s="15"/>
      <c r="C2" s="16"/>
      <c r="D2" s="16"/>
      <c r="E2" s="16"/>
      <c r="F2" s="16"/>
      <c r="G2" s="16"/>
      <c r="H2" s="16"/>
      <c r="I2" s="16"/>
      <c r="J2" s="17"/>
      <c r="R2" s="18" t="s">
        <v>96</v>
      </c>
    </row>
    <row r="3" spans="2:18" ht="43.5" customHeight="1">
      <c r="B3" s="19"/>
      <c r="C3" s="20"/>
      <c r="D3" s="21"/>
      <c r="E3" s="93" t="s">
        <v>97</v>
      </c>
      <c r="F3" s="93"/>
      <c r="G3" s="93"/>
      <c r="H3" s="93"/>
      <c r="I3" s="93"/>
      <c r="J3" s="22"/>
      <c r="K3" s="23"/>
      <c r="O3" s="14" t="s">
        <v>98</v>
      </c>
      <c r="P3" s="24" t="s">
        <v>99</v>
      </c>
    </row>
    <row r="4" spans="2:18" ht="47.25" customHeight="1">
      <c r="B4" s="19"/>
      <c r="F4" s="25"/>
      <c r="G4" s="94"/>
      <c r="H4" s="95"/>
      <c r="I4" s="95"/>
      <c r="J4" s="26"/>
      <c r="O4" s="14" t="s">
        <v>100</v>
      </c>
      <c r="P4" s="24" t="s">
        <v>101</v>
      </c>
    </row>
    <row r="5" spans="2:18" ht="13.05" customHeight="1">
      <c r="B5" s="19"/>
      <c r="F5" s="25"/>
      <c r="G5" s="25"/>
      <c r="H5" s="25"/>
      <c r="I5" s="25"/>
      <c r="J5" s="26"/>
      <c r="P5" s="24"/>
    </row>
    <row r="6" spans="2:18" ht="19.5" customHeight="1">
      <c r="B6" s="19"/>
      <c r="C6" s="27"/>
      <c r="D6" s="28"/>
      <c r="E6" s="29"/>
      <c r="F6" s="30"/>
      <c r="G6" s="31"/>
      <c r="H6" s="32"/>
      <c r="I6" s="33"/>
      <c r="J6" s="26"/>
      <c r="O6" s="14" t="s">
        <v>102</v>
      </c>
      <c r="P6" s="24" t="s">
        <v>103</v>
      </c>
    </row>
    <row r="7" spans="2:18" ht="18" customHeight="1">
      <c r="B7" s="19"/>
      <c r="C7" s="34"/>
      <c r="D7" s="35"/>
      <c r="E7" s="36"/>
      <c r="F7" s="34" t="s">
        <v>104</v>
      </c>
      <c r="G7" s="37" t="s">
        <v>105</v>
      </c>
      <c r="H7" s="38"/>
      <c r="I7" s="39"/>
      <c r="J7" s="26"/>
      <c r="O7" s="14" t="s">
        <v>106</v>
      </c>
      <c r="P7" s="24" t="s">
        <v>107</v>
      </c>
    </row>
    <row r="8" spans="2:18" ht="18" customHeight="1">
      <c r="B8" s="19"/>
      <c r="C8" s="40"/>
      <c r="D8" s="35"/>
      <c r="E8" s="36"/>
      <c r="F8" s="41" t="s">
        <v>108</v>
      </c>
      <c r="G8" s="96" t="s">
        <v>109</v>
      </c>
      <c r="H8" s="96"/>
      <c r="I8" s="97"/>
      <c r="J8" s="26"/>
      <c r="O8" s="14" t="s">
        <v>110</v>
      </c>
      <c r="P8" s="24" t="s">
        <v>111</v>
      </c>
    </row>
    <row r="9" spans="2:18" ht="18" customHeight="1">
      <c r="B9" s="19"/>
      <c r="C9" s="40"/>
      <c r="D9" s="42"/>
      <c r="E9" s="36"/>
      <c r="F9" s="43"/>
      <c r="G9" s="96" t="s">
        <v>109</v>
      </c>
      <c r="H9" s="96"/>
      <c r="I9" s="97"/>
      <c r="J9" s="26"/>
      <c r="O9" s="14" t="s">
        <v>112</v>
      </c>
      <c r="P9" s="24" t="s">
        <v>113</v>
      </c>
    </row>
    <row r="10" spans="2:18" ht="18" customHeight="1">
      <c r="B10" s="19"/>
      <c r="C10" s="44"/>
      <c r="D10" s="35"/>
      <c r="E10" s="36"/>
      <c r="F10" s="40"/>
      <c r="G10" s="96" t="s">
        <v>109</v>
      </c>
      <c r="H10" s="96"/>
      <c r="I10" s="97"/>
      <c r="J10" s="26"/>
      <c r="O10" s="14" t="s">
        <v>114</v>
      </c>
      <c r="P10" s="24" t="s">
        <v>115</v>
      </c>
    </row>
    <row r="11" spans="2:18" ht="18" customHeight="1">
      <c r="B11" s="19"/>
      <c r="C11" s="44"/>
      <c r="D11" s="35"/>
      <c r="E11" s="36"/>
      <c r="F11" s="34"/>
      <c r="G11" s="96" t="s">
        <v>109</v>
      </c>
      <c r="H11" s="96"/>
      <c r="I11" s="97"/>
      <c r="J11" s="26"/>
      <c r="O11" s="14" t="s">
        <v>116</v>
      </c>
      <c r="P11" s="24" t="s">
        <v>117</v>
      </c>
    </row>
    <row r="12" spans="2:18" ht="18" customHeight="1">
      <c r="B12" s="19"/>
      <c r="C12" s="44"/>
      <c r="D12" s="35"/>
      <c r="E12" s="36"/>
      <c r="F12" s="34"/>
      <c r="G12" s="45"/>
      <c r="H12" s="46"/>
      <c r="I12" s="47"/>
      <c r="J12" s="26"/>
      <c r="O12" s="14" t="s">
        <v>118</v>
      </c>
      <c r="P12" s="24" t="s">
        <v>119</v>
      </c>
    </row>
    <row r="13" spans="2:18" ht="18" customHeight="1">
      <c r="B13" s="19"/>
      <c r="C13" s="44"/>
      <c r="D13" s="35"/>
      <c r="E13" s="36"/>
      <c r="F13" s="43"/>
      <c r="H13" s="46"/>
      <c r="I13" s="47"/>
      <c r="J13" s="26"/>
      <c r="O13" s="14" t="s">
        <v>120</v>
      </c>
      <c r="P13" s="24" t="s">
        <v>121</v>
      </c>
    </row>
    <row r="14" spans="2:18" ht="18.75" customHeight="1">
      <c r="B14" s="19"/>
      <c r="C14" s="44"/>
      <c r="D14" s="35" t="s">
        <v>122</v>
      </c>
      <c r="E14" s="36"/>
      <c r="F14" s="41"/>
      <c r="G14" s="48"/>
      <c r="H14" s="46"/>
      <c r="I14" s="47"/>
      <c r="J14" s="26"/>
      <c r="O14" s="14" t="s">
        <v>123</v>
      </c>
      <c r="P14" s="24" t="s">
        <v>124</v>
      </c>
    </row>
    <row r="15" spans="2:18">
      <c r="B15" s="19"/>
      <c r="C15" s="44"/>
      <c r="D15" s="35"/>
      <c r="E15" s="36"/>
      <c r="F15" s="43"/>
      <c r="H15" s="98"/>
      <c r="I15" s="98"/>
      <c r="J15" s="26"/>
      <c r="O15" s="14" t="s">
        <v>125</v>
      </c>
      <c r="P15" s="24" t="s">
        <v>126</v>
      </c>
    </row>
    <row r="16" spans="2:18" ht="6" customHeight="1">
      <c r="B16" s="19"/>
      <c r="C16" s="49"/>
      <c r="D16" s="50"/>
      <c r="E16" s="51"/>
      <c r="F16" s="52"/>
      <c r="G16" s="50"/>
      <c r="H16" s="98"/>
      <c r="I16" s="98"/>
      <c r="J16" s="26"/>
      <c r="O16" s="14" t="s">
        <v>127</v>
      </c>
      <c r="P16" s="24" t="s">
        <v>128</v>
      </c>
    </row>
    <row r="17" spans="1:16" ht="5.25" customHeight="1">
      <c r="B17" s="19"/>
      <c r="J17" s="26"/>
      <c r="O17" s="14" t="s">
        <v>129</v>
      </c>
      <c r="P17" s="24" t="s">
        <v>130</v>
      </c>
    </row>
    <row r="18" spans="1:16" ht="33" customHeight="1">
      <c r="B18" s="19"/>
      <c r="C18" s="53" t="s">
        <v>131</v>
      </c>
      <c r="D18" s="54">
        <f ca="1">TODAY()</f>
        <v>43195</v>
      </c>
      <c r="E18" s="55"/>
      <c r="J18" s="26"/>
      <c r="O18" s="14" t="s">
        <v>132</v>
      </c>
      <c r="P18" s="24" t="s">
        <v>133</v>
      </c>
    </row>
    <row r="19" spans="1:16" ht="7.5" customHeight="1">
      <c r="B19" s="19"/>
      <c r="C19" s="48"/>
      <c r="E19" s="55"/>
      <c r="J19" s="26"/>
      <c r="O19" s="14" t="s">
        <v>134</v>
      </c>
      <c r="P19" s="24" t="s">
        <v>135</v>
      </c>
    </row>
    <row r="20" spans="1:16" ht="19.5" customHeight="1">
      <c r="B20" s="19"/>
      <c r="C20" s="85" t="s">
        <v>165</v>
      </c>
      <c r="D20" s="85" t="s">
        <v>136</v>
      </c>
      <c r="E20" s="56" t="s">
        <v>137</v>
      </c>
      <c r="F20" s="56" t="s">
        <v>138</v>
      </c>
      <c r="G20" s="56" t="s">
        <v>139</v>
      </c>
      <c r="H20" s="99" t="s">
        <v>140</v>
      </c>
      <c r="I20" s="99"/>
      <c r="J20" s="26"/>
      <c r="O20" s="14" t="s">
        <v>141</v>
      </c>
      <c r="P20" s="24" t="s">
        <v>142</v>
      </c>
    </row>
    <row r="21" spans="1:16" ht="12.75" customHeight="1">
      <c r="B21" s="19"/>
      <c r="C21" s="57"/>
      <c r="D21" s="57"/>
      <c r="E21" s="58"/>
      <c r="F21" s="59"/>
      <c r="G21" s="59"/>
      <c r="H21" s="57"/>
      <c r="I21" s="57"/>
      <c r="J21" s="26"/>
      <c r="O21" s="14" t="s">
        <v>143</v>
      </c>
      <c r="P21" s="24" t="s">
        <v>144</v>
      </c>
    </row>
    <row r="22" spans="1:16" ht="72.75" customHeight="1">
      <c r="A22" s="60"/>
      <c r="B22" s="19"/>
      <c r="C22" s="84" t="s">
        <v>21</v>
      </c>
      <c r="D22" s="83" t="str">
        <f>IF(C22="","",IF(LEFT(C22,1)="1",IFERROR(VLOOKUP(C22,Feuil1!B2:C27,2,0),"?"),IFERROR(VLOOKUP(C22,Feuil1!G2:H26,2,0),"?")))</f>
        <v>Lasagne Végé</v>
      </c>
      <c r="E22" s="61">
        <f>IF(C22="","",IF(LEFT(C22,1)="1",IFERROR(VLOOKUP(C22,Feuil1!B2:D27,3,0),"?"),IFERROR(VLOOKUP(C22,Feuil1!G2:I26,3,0),"?")))</f>
        <v>7</v>
      </c>
      <c r="F22" s="62">
        <v>5</v>
      </c>
      <c r="G22" s="63">
        <f>IF(OR(E22="",F22=""),"",E22*F22)</f>
        <v>35</v>
      </c>
      <c r="H22" s="91"/>
      <c r="I22" s="92"/>
      <c r="J22" s="26"/>
      <c r="O22" s="14" t="s">
        <v>145</v>
      </c>
      <c r="P22" s="24" t="s">
        <v>146</v>
      </c>
    </row>
    <row r="23" spans="1:16" ht="72.75" customHeight="1">
      <c r="A23" s="60"/>
      <c r="B23" s="19"/>
      <c r="C23" s="84"/>
      <c r="D23" s="83" t="str">
        <f>IF(C23="","",IF(LEFT(C23,1)="1",IFERROR(VLOOKUP(C23,Feuil1!B3:C28,2,0),"?"),IFERROR(VLOOKUP(C23,Feuil1!G3:H27,2,0),"?")))</f>
        <v/>
      </c>
      <c r="E23" s="61" t="str">
        <f>IF(C23="","",IF(LEFT(C23,1)="1",IFERROR(VLOOKUP(C23,Feuil1!B3:D28,3,0),"?"),IFERROR(VLOOKUP(C23,Feuil1!G3:I27,3,0),"?")))</f>
        <v/>
      </c>
      <c r="F23" s="62"/>
      <c r="G23" s="63" t="str">
        <f t="shared" ref="G23:G27" si="0">IF(OR(E23="",F23=""),"",E23*F23)</f>
        <v/>
      </c>
      <c r="H23" s="91"/>
      <c r="I23" s="92"/>
      <c r="J23" s="26"/>
      <c r="P23" s="24"/>
    </row>
    <row r="24" spans="1:16" ht="72.75" customHeight="1">
      <c r="A24" s="60"/>
      <c r="B24" s="19"/>
      <c r="C24" s="84"/>
      <c r="D24" s="83" t="str">
        <f>IF(C24="","",IF(LEFT(C24,1)="1",IFERROR(VLOOKUP(C24,Feuil1!B4:C29,2,0),"?"),IFERROR(VLOOKUP(C24,Feuil1!G4:H28,2,0),"?")))</f>
        <v/>
      </c>
      <c r="E24" s="61" t="str">
        <f>IF(C24="","",IF(LEFT(C24,1)="1",IFERROR(VLOOKUP(C24,Feuil1!B4:D29,3,0),"?"),IFERROR(VLOOKUP(C24,Feuil1!G4:I28,3,0),"?")))</f>
        <v/>
      </c>
      <c r="F24" s="62"/>
      <c r="G24" s="63" t="str">
        <f t="shared" si="0"/>
        <v/>
      </c>
      <c r="H24" s="91"/>
      <c r="I24" s="92"/>
      <c r="J24" s="26"/>
      <c r="P24" s="24"/>
    </row>
    <row r="25" spans="1:16" ht="72.75" customHeight="1">
      <c r="A25" s="60"/>
      <c r="B25" s="19"/>
      <c r="C25" s="84"/>
      <c r="D25" s="83" t="str">
        <f>IF(C25="","",IF(LEFT(C25,1)="1",IFERROR(VLOOKUP(C25,Feuil1!B5:C30,2,0),"?"),IFERROR(VLOOKUP(C25,Feuil1!G5:H29,2,0),"?")))</f>
        <v/>
      </c>
      <c r="E25" s="61" t="str">
        <f>IF(C25="","",IF(LEFT(C25,1)="1",IFERROR(VLOOKUP(C25,Feuil1!B5:D30,3,0),"?"),IFERROR(VLOOKUP(C25,Feuil1!G5:I29,3,0),"?")))</f>
        <v/>
      </c>
      <c r="F25" s="62"/>
      <c r="G25" s="63" t="str">
        <f t="shared" si="0"/>
        <v/>
      </c>
      <c r="H25" s="91"/>
      <c r="I25" s="92"/>
      <c r="J25" s="26"/>
      <c r="P25" s="24"/>
    </row>
    <row r="26" spans="1:16" ht="72.75" customHeight="1">
      <c r="A26" s="64"/>
      <c r="B26" s="19"/>
      <c r="C26" s="84"/>
      <c r="D26" s="83" t="str">
        <f>IF(C26="","",IF(LEFT(C26,1)="1",IFERROR(VLOOKUP(C26,Feuil1!B6:C31,2,0),"?"),IFERROR(VLOOKUP(C26,Feuil1!G6:H30,2,0),"?")))</f>
        <v/>
      </c>
      <c r="E26" s="61" t="str">
        <f>IF(C26="","",IF(LEFT(C26,1)="1",IFERROR(VLOOKUP(C26,Feuil1!B6:D31,3,0),"?"),IFERROR(VLOOKUP(C26,Feuil1!G6:I30,3,0),"?")))</f>
        <v/>
      </c>
      <c r="F26" s="62"/>
      <c r="G26" s="63" t="str">
        <f t="shared" si="0"/>
        <v/>
      </c>
      <c r="H26" s="91"/>
      <c r="I26" s="92"/>
      <c r="J26" s="26"/>
      <c r="O26" s="14" t="s">
        <v>147</v>
      </c>
      <c r="P26" s="24" t="s">
        <v>148</v>
      </c>
    </row>
    <row r="27" spans="1:16" ht="72.75" customHeight="1">
      <c r="A27" s="64"/>
      <c r="B27" s="19"/>
      <c r="C27" s="83"/>
      <c r="D27" s="83" t="str">
        <f>IF(C27="","",IF(LEFT(C27,1)="1",IFERROR(VLOOKUP(C27,Feuil1!B7:C32,2,0),"?"),IFERROR(VLOOKUP(C27,Feuil1!G7:H31,2,0),"?")))</f>
        <v/>
      </c>
      <c r="E27" s="61" t="str">
        <f>IF(C27="","",IF(LEFT(C27,1)="1",IFERROR(VLOOKUP(C27,Feuil1!B7:D32,3,0),"?"),IFERROR(VLOOKUP(C27,Feuil1!G7:I31,3,0),"?")))</f>
        <v/>
      </c>
      <c r="F27" s="62"/>
      <c r="G27" s="63" t="str">
        <f t="shared" si="0"/>
        <v/>
      </c>
      <c r="H27" s="91"/>
      <c r="I27" s="92"/>
      <c r="J27" s="26"/>
      <c r="P27" s="24"/>
    </row>
    <row r="28" spans="1:16" ht="9" customHeight="1">
      <c r="B28" s="19"/>
      <c r="C28" s="65"/>
      <c r="D28" s="65"/>
      <c r="E28" s="38"/>
      <c r="F28" s="38"/>
      <c r="G28" s="38"/>
      <c r="H28" s="66"/>
      <c r="I28" s="66"/>
      <c r="J28" s="26"/>
      <c r="O28" s="14" t="s">
        <v>149</v>
      </c>
      <c r="P28" s="24" t="s">
        <v>150</v>
      </c>
    </row>
    <row r="29" spans="1:16" ht="26.25" customHeight="1">
      <c r="B29" s="19"/>
      <c r="E29" s="67" t="s">
        <v>151</v>
      </c>
      <c r="F29" s="68" t="s">
        <v>152</v>
      </c>
      <c r="G29" s="68">
        <f>SUM(G22:G27)</f>
        <v>35</v>
      </c>
      <c r="H29" s="103"/>
      <c r="I29" s="103"/>
      <c r="J29" s="26"/>
      <c r="L29" s="69"/>
      <c r="O29" s="14" t="s">
        <v>153</v>
      </c>
      <c r="P29" s="24" t="s">
        <v>154</v>
      </c>
    </row>
    <row r="30" spans="1:16" ht="27.75" customHeight="1">
      <c r="B30" s="19"/>
      <c r="C30" s="104" t="s">
        <v>155</v>
      </c>
      <c r="D30" s="104"/>
      <c r="E30" s="70"/>
      <c r="F30" s="71" t="s">
        <v>156</v>
      </c>
      <c r="G30" s="72">
        <f>G29*1.2</f>
        <v>42</v>
      </c>
      <c r="H30" s="105"/>
      <c r="I30" s="105"/>
      <c r="J30" s="26"/>
      <c r="O30" s="14" t="s">
        <v>157</v>
      </c>
      <c r="P30" s="24" t="s">
        <v>158</v>
      </c>
    </row>
    <row r="31" spans="1:16" ht="18" customHeight="1">
      <c r="B31" s="19"/>
      <c r="C31" s="104"/>
      <c r="D31" s="104"/>
      <c r="F31" s="73" t="s">
        <v>159</v>
      </c>
      <c r="G31" s="74">
        <f>G30-G29</f>
        <v>7</v>
      </c>
      <c r="H31" s="75" t="s">
        <v>160</v>
      </c>
      <c r="I31" s="76"/>
      <c r="J31" s="26"/>
      <c r="P31" s="24"/>
    </row>
    <row r="32" spans="1:16" ht="18.75" customHeight="1">
      <c r="B32" s="19"/>
      <c r="C32" s="104" t="s">
        <v>161</v>
      </c>
      <c r="D32" s="104"/>
      <c r="F32" s="73"/>
      <c r="G32" s="75"/>
      <c r="H32" s="75"/>
      <c r="I32" s="76"/>
      <c r="J32" s="26"/>
      <c r="P32" s="24"/>
    </row>
    <row r="33" spans="2:16" ht="9.75" customHeight="1">
      <c r="B33" s="19"/>
      <c r="C33" s="104"/>
      <c r="D33" s="104"/>
      <c r="F33" s="73"/>
      <c r="G33" s="74"/>
      <c r="H33" s="75"/>
      <c r="I33" s="76"/>
      <c r="J33" s="26"/>
      <c r="P33" s="24"/>
    </row>
    <row r="34" spans="2:16" ht="16.5" customHeight="1">
      <c r="B34" s="19"/>
      <c r="C34" s="101"/>
      <c r="D34" s="102"/>
      <c r="E34" s="77"/>
      <c r="F34" s="77"/>
      <c r="G34" s="74"/>
      <c r="H34" s="75"/>
      <c r="I34" s="76"/>
      <c r="J34" s="26"/>
      <c r="P34" s="24"/>
    </row>
    <row r="35" spans="2:16" ht="16.5" customHeight="1">
      <c r="B35" s="19"/>
      <c r="C35" s="102"/>
      <c r="D35" s="102"/>
      <c r="F35" s="77"/>
      <c r="G35" s="74"/>
      <c r="H35" s="75"/>
      <c r="I35" s="76"/>
      <c r="J35" s="26"/>
      <c r="P35" s="24"/>
    </row>
    <row r="36" spans="2:16" ht="16.5" customHeight="1">
      <c r="B36" s="19"/>
      <c r="C36" s="102"/>
      <c r="D36" s="102"/>
      <c r="E36" s="100"/>
      <c r="F36" s="100"/>
      <c r="G36" s="100"/>
      <c r="H36" s="100"/>
      <c r="I36" s="100"/>
      <c r="J36" s="26"/>
      <c r="P36" s="24"/>
    </row>
    <row r="37" spans="2:16" ht="35.25" customHeight="1">
      <c r="B37" s="19"/>
      <c r="C37" s="101" t="s">
        <v>162</v>
      </c>
      <c r="D37" s="102"/>
      <c r="E37" s="100"/>
      <c r="F37" s="100"/>
      <c r="G37" s="100"/>
      <c r="H37" s="100"/>
      <c r="I37" s="100"/>
      <c r="J37" s="26"/>
      <c r="P37" s="24"/>
    </row>
    <row r="38" spans="2:16" ht="65.25" customHeight="1">
      <c r="B38" s="19"/>
      <c r="C38" s="78"/>
      <c r="D38" s="78"/>
      <c r="E38" s="79"/>
      <c r="F38" s="78"/>
      <c r="G38" s="78"/>
      <c r="H38" s="78"/>
      <c r="I38" s="78"/>
      <c r="J38" s="26"/>
      <c r="P38" s="24"/>
    </row>
    <row r="39" spans="2:16" ht="13.8" thickBot="1">
      <c r="B39" s="80"/>
      <c r="C39" s="81"/>
      <c r="D39" s="81"/>
      <c r="E39" s="81"/>
      <c r="F39" s="81"/>
      <c r="G39" s="81"/>
      <c r="H39" s="81"/>
      <c r="I39" s="81"/>
      <c r="J39" s="82"/>
      <c r="O39" s="14" t="s">
        <v>163</v>
      </c>
      <c r="P39" s="24" t="s">
        <v>164</v>
      </c>
    </row>
  </sheetData>
  <mergeCells count="25">
    <mergeCell ref="E36:I37"/>
    <mergeCell ref="C37:D37"/>
    <mergeCell ref="H27:I27"/>
    <mergeCell ref="H29:I29"/>
    <mergeCell ref="C30:D30"/>
    <mergeCell ref="H30:I30"/>
    <mergeCell ref="C31:D31"/>
    <mergeCell ref="C32:D32"/>
    <mergeCell ref="C33:D33"/>
    <mergeCell ref="C34:D34"/>
    <mergeCell ref="C35:D35"/>
    <mergeCell ref="C36:D36"/>
    <mergeCell ref="H24:I24"/>
    <mergeCell ref="H25:I25"/>
    <mergeCell ref="H26:I26"/>
    <mergeCell ref="H23:I23"/>
    <mergeCell ref="E3:I3"/>
    <mergeCell ref="G4:I4"/>
    <mergeCell ref="G8:I8"/>
    <mergeCell ref="G9:I9"/>
    <mergeCell ref="G10:I10"/>
    <mergeCell ref="G11:I11"/>
    <mergeCell ref="H15:I16"/>
    <mergeCell ref="H20:I20"/>
    <mergeCell ref="H22:I22"/>
  </mergeCells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6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modèle bon de commande excel</vt:lpstr>
      <vt:lpstr>'modèle bon de commande excel'!Zone_d_impression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anonyme</cp:lastModifiedBy>
  <dcterms:created xsi:type="dcterms:W3CDTF">2018-04-04T11:13:12Z</dcterms:created>
  <dcterms:modified xsi:type="dcterms:W3CDTF">2018-04-05T09:00:22Z</dcterms:modified>
</cp:coreProperties>
</file>