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907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5" i="1"/>
  <c r="O15"/>
  <c r="N15"/>
  <c r="M15"/>
  <c r="L15"/>
  <c r="K15"/>
  <c r="J15"/>
  <c r="I15"/>
  <c r="H15"/>
  <c r="Q15" s="1"/>
  <c r="P12"/>
  <c r="O12"/>
  <c r="N12"/>
  <c r="M12"/>
  <c r="L12"/>
  <c r="K12"/>
  <c r="J12"/>
  <c r="I12"/>
  <c r="Q12" s="1"/>
  <c r="H12"/>
  <c r="P9"/>
  <c r="O9"/>
  <c r="N9"/>
  <c r="M9"/>
  <c r="L9"/>
  <c r="K9"/>
  <c r="J9"/>
  <c r="I9"/>
  <c r="H9"/>
  <c r="Q9" s="1"/>
  <c r="P6"/>
  <c r="O6"/>
  <c r="N6"/>
  <c r="M6"/>
  <c r="L6"/>
  <c r="K6"/>
  <c r="J6"/>
  <c r="I6"/>
  <c r="Q6" s="1"/>
  <c r="H6"/>
  <c r="P3"/>
  <c r="O3"/>
  <c r="N3"/>
  <c r="M3"/>
  <c r="L3"/>
  <c r="K3"/>
  <c r="J3"/>
  <c r="I3"/>
  <c r="H3"/>
  <c r="Q3" l="1"/>
  <c r="Q19" s="1"/>
  <c r="C22"/>
  <c r="C17" l="1"/>
  <c r="A17" l="1"/>
  <c r="B17"/>
  <c r="C19" s="1"/>
  <c r="G22" s="1"/>
  <c r="D17"/>
  <c r="E17"/>
  <c r="F3"/>
  <c r="F6"/>
  <c r="F9"/>
  <c r="F12"/>
  <c r="F15"/>
  <c r="F17" l="1"/>
  <c r="F19" s="1"/>
  <c r="G19" l="1"/>
</calcChain>
</file>

<file path=xl/sharedStrings.xml><?xml version="1.0" encoding="utf-8"?>
<sst xmlns="http://schemas.openxmlformats.org/spreadsheetml/2006/main" count="20" uniqueCount="20">
  <si>
    <t>Esp</t>
  </si>
  <si>
    <t>Péages</t>
  </si>
  <si>
    <t>Pourboires</t>
  </si>
  <si>
    <t>CA Net</t>
  </si>
  <si>
    <t xml:space="preserve">CA </t>
  </si>
  <si>
    <t>Esp collect</t>
  </si>
  <si>
    <t>CB</t>
  </si>
  <si>
    <t>Total courses</t>
  </si>
  <si>
    <t>Reste</t>
  </si>
  <si>
    <t>1h</t>
  </si>
  <si>
    <t>1,5h</t>
  </si>
  <si>
    <t>2h</t>
  </si>
  <si>
    <t>2,5h</t>
  </si>
  <si>
    <t>3h</t>
  </si>
  <si>
    <t>3,5h</t>
  </si>
  <si>
    <t>Autres</t>
  </si>
  <si>
    <t>Dispo</t>
  </si>
  <si>
    <t>Total</t>
  </si>
  <si>
    <t>1,2h</t>
  </si>
  <si>
    <t>Esp rest.</t>
  </si>
</sst>
</file>

<file path=xl/styles.xml><?xml version="1.0" encoding="utf-8"?>
<styleSheet xmlns="http://schemas.openxmlformats.org/spreadsheetml/2006/main">
  <numFmts count="1">
    <numFmt numFmtId="164" formatCode="0;;"/>
  </numFmts>
  <fonts count="7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rgb="FFFFFFCC"/>
        <bgColor indexed="64"/>
      </patternFill>
    </fill>
    <fill>
      <patternFill patternType="solid">
        <fgColor theme="5" tint="0.79992065187536243"/>
        <bgColor indexed="64"/>
      </patternFill>
    </fill>
  </fills>
  <borders count="16">
    <border>
      <left/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/>
      <top style="thin">
        <color theme="8" tint="0.39997558519241921"/>
      </top>
      <bottom/>
      <diagonal/>
    </border>
    <border>
      <left/>
      <right style="thin">
        <color theme="8" tint="0.39997558519241921"/>
      </right>
      <top style="thin">
        <color theme="8" tint="0.39997558519241921"/>
      </top>
      <bottom/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7558519241921"/>
      </top>
      <bottom style="thin">
        <color theme="8" tint="0.39994506668294322"/>
      </bottom>
      <diagonal/>
    </border>
    <border>
      <left style="thin">
        <color theme="8" tint="0.39997558519241921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7558519241921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1454817346722"/>
      </right>
      <top style="thin">
        <color theme="8" tint="0.39994506668294322"/>
      </top>
      <bottom style="thin">
        <color theme="8" tint="0.39994506668294322"/>
      </bottom>
      <diagonal/>
    </border>
    <border>
      <left style="thin">
        <color theme="8" tint="0.39994506668294322"/>
      </left>
      <right style="thin">
        <color theme="8" tint="0.39994506668294322"/>
      </right>
      <top style="thin">
        <color theme="8" tint="0.39994506668294322"/>
      </top>
      <bottom style="thin">
        <color theme="8" tint="0.39991454817346722"/>
      </bottom>
      <diagonal/>
    </border>
  </borders>
  <cellStyleXfs count="1">
    <xf numFmtId="0" fontId="0" fillId="0" borderId="0"/>
  </cellStyleXfs>
  <cellXfs count="36">
    <xf numFmtId="0" fontId="0" fillId="0" borderId="0" xfId="0"/>
    <xf numFmtId="2" fontId="0" fillId="4" borderId="1" xfId="0" applyNumberFormat="1" applyFont="1" applyFill="1" applyBorder="1"/>
    <xf numFmtId="2" fontId="0" fillId="3" borderId="4" xfId="0" applyNumberFormat="1" applyFont="1" applyFill="1" applyBorder="1"/>
    <xf numFmtId="2" fontId="0" fillId="4" borderId="5" xfId="0" applyNumberFormat="1" applyFont="1" applyFill="1" applyBorder="1"/>
    <xf numFmtId="2" fontId="0" fillId="3" borderId="5" xfId="0" applyNumberFormat="1" applyFont="1" applyFill="1" applyBorder="1"/>
    <xf numFmtId="2" fontId="0" fillId="3" borderId="1" xfId="0" applyNumberFormat="1" applyFont="1" applyFill="1" applyBorder="1"/>
    <xf numFmtId="2" fontId="0" fillId="4" borderId="5" xfId="0" applyNumberFormat="1" applyFont="1" applyFill="1" applyBorder="1" applyAlignment="1">
      <alignment horizontal="center"/>
    </xf>
    <xf numFmtId="2" fontId="0" fillId="4" borderId="1" xfId="0" applyNumberFormat="1" applyFont="1" applyFill="1" applyBorder="1" applyAlignment="1">
      <alignment horizontal="center"/>
    </xf>
    <xf numFmtId="2" fontId="0" fillId="3" borderId="5" xfId="0" applyNumberFormat="1" applyFont="1" applyFill="1" applyBorder="1" applyAlignment="1">
      <alignment horizontal="center"/>
    </xf>
    <xf numFmtId="2" fontId="0" fillId="3" borderId="1" xfId="0" applyNumberFormat="1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/>
    </xf>
    <xf numFmtId="2" fontId="2" fillId="3" borderId="3" xfId="0" applyNumberFormat="1" applyFont="1" applyFill="1" applyBorder="1"/>
    <xf numFmtId="2" fontId="2" fillId="4" borderId="5" xfId="0" applyNumberFormat="1" applyFont="1" applyFill="1" applyBorder="1"/>
    <xf numFmtId="2" fontId="2" fillId="3" borderId="5" xfId="0" applyNumberFormat="1" applyFont="1" applyFill="1" applyBorder="1"/>
    <xf numFmtId="0" fontId="3" fillId="2" borderId="6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" fontId="6" fillId="0" borderId="0" xfId="0" applyNumberFormat="1" applyFont="1" applyAlignment="1">
      <alignment horizontal="center"/>
    </xf>
    <xf numFmtId="2" fontId="6" fillId="0" borderId="0" xfId="0" applyNumberFormat="1" applyFont="1" applyAlignment="1">
      <alignment horizontal="center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164" fontId="0" fillId="5" borderId="12" xfId="0" applyNumberFormat="1" applyFill="1" applyBorder="1" applyAlignment="1">
      <alignment horizontal="center"/>
    </xf>
    <xf numFmtId="164" fontId="0" fillId="5" borderId="14" xfId="0" applyNumberFormat="1" applyFill="1" applyBorder="1" applyAlignment="1">
      <alignment horizontal="center"/>
    </xf>
    <xf numFmtId="164" fontId="0" fillId="5" borderId="15" xfId="0" applyNumberFormat="1" applyFill="1" applyBorder="1" applyAlignment="1">
      <alignment horizontal="center"/>
    </xf>
    <xf numFmtId="164" fontId="5" fillId="6" borderId="8" xfId="0" applyNumberFormat="1" applyFont="1" applyFill="1" applyBorder="1" applyAlignment="1">
      <alignment horizontal="center"/>
    </xf>
    <xf numFmtId="164" fontId="5" fillId="6" borderId="9" xfId="0" applyNumberFormat="1" applyFont="1" applyFill="1" applyBorder="1" applyAlignment="1">
      <alignment horizontal="center"/>
    </xf>
    <xf numFmtId="164" fontId="5" fillId="6" borderId="10" xfId="0" applyNumberFormat="1" applyFont="1" applyFill="1" applyBorder="1" applyAlignment="1">
      <alignment horizontal="center"/>
    </xf>
    <xf numFmtId="164" fontId="5" fillId="6" borderId="11" xfId="0" applyNumberFormat="1" applyFont="1" applyFill="1" applyBorder="1" applyAlignment="1">
      <alignment horizontal="center"/>
    </xf>
    <xf numFmtId="164" fontId="5" fillId="6" borderId="12" xfId="0" applyNumberFormat="1" applyFont="1" applyFill="1" applyBorder="1" applyAlignment="1">
      <alignment horizontal="center"/>
    </xf>
    <xf numFmtId="164" fontId="5" fillId="6" borderId="1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BCBCB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17</xdr:col>
      <xdr:colOff>274320</xdr:colOff>
      <xdr:row>3</xdr:row>
      <xdr:rowOff>53340</xdr:rowOff>
    </xdr:from>
    <xdr:to>
      <xdr:col>17</xdr:col>
      <xdr:colOff>551520</xdr:colOff>
      <xdr:row>4</xdr:row>
      <xdr:rowOff>140460</xdr:rowOff>
    </xdr:to>
    <xdr:sp macro="[0]!Feuil1.Moins" textlink="">
      <xdr:nvSpPr>
        <xdr:cNvPr id="3" name="Rectangle 2"/>
        <xdr:cNvSpPr/>
      </xdr:nvSpPr>
      <xdr:spPr>
        <a:xfrm>
          <a:off x="8702040" y="617220"/>
          <a:ext cx="277200" cy="270000"/>
        </a:xfrm>
        <a:prstGeom prst="rect">
          <a:avLst/>
        </a:prstGeom>
        <a:gradFill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16200000" scaled="0"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-</a:t>
          </a:r>
        </a:p>
      </xdr:txBody>
    </xdr:sp>
    <xdr:clientData/>
  </xdr:twoCellAnchor>
  <xdr:twoCellAnchor editAs="absolute">
    <xdr:from>
      <xdr:col>17</xdr:col>
      <xdr:colOff>266700</xdr:colOff>
      <xdr:row>1</xdr:row>
      <xdr:rowOff>38100</xdr:rowOff>
    </xdr:from>
    <xdr:to>
      <xdr:col>17</xdr:col>
      <xdr:colOff>543900</xdr:colOff>
      <xdr:row>2</xdr:row>
      <xdr:rowOff>117600</xdr:rowOff>
    </xdr:to>
    <xdr:sp macro="[0]!Feuil1.Plus" textlink="">
      <xdr:nvSpPr>
        <xdr:cNvPr id="4" name="Rectangle 1"/>
        <xdr:cNvSpPr/>
      </xdr:nvSpPr>
      <xdr:spPr>
        <a:xfrm>
          <a:off x="8694420" y="228600"/>
          <a:ext cx="277200" cy="270000"/>
        </a:xfrm>
        <a:prstGeom prst="rect">
          <a:avLst/>
        </a:prstGeom>
        <a:gradFill flip="none" rotWithShape="1">
          <a:gsLst>
            <a:gs pos="0">
              <a:srgbClr val="BCBCBC"/>
            </a:gs>
            <a:gs pos="64999">
              <a:srgbClr val="F0EBD5"/>
            </a:gs>
            <a:gs pos="100000">
              <a:srgbClr val="D1C39F"/>
            </a:gs>
          </a:gsLst>
          <a:lin ang="5400000" scaled="1"/>
          <a:tileRect/>
        </a:gradFill>
        <a:ln w="9525">
          <a:solidFill>
            <a:schemeClr val="tx1"/>
          </a:solidFill>
          <a:round/>
        </a:ln>
        <a:effectLst>
          <a:outerShdw blurRad="40005" dist="20320" dir="5400000" algn="ctr" rotWithShape="0">
            <a:schemeClr val="tx1">
              <a:alpha val="38000"/>
            </a:schemeClr>
          </a:outerShdw>
        </a:effectLst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0">
              <a:solidFill>
                <a:sysClr val="windowText" lastClr="000000"/>
              </a:solidFill>
            </a:rPr>
            <a:t>+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2"/>
  <sheetViews>
    <sheetView tabSelected="1" zoomScaleNormal="100" workbookViewId="0">
      <selection activeCell="Q22" sqref="Q22"/>
    </sheetView>
  </sheetViews>
  <sheetFormatPr baseColWidth="10" defaultRowHeight="14.4"/>
  <cols>
    <col min="1" max="1" width="12.6640625" bestFit="1" customWidth="1"/>
    <col min="2" max="2" width="11.6640625" bestFit="1" customWidth="1"/>
    <col min="3" max="3" width="10.21875" bestFit="1" customWidth="1"/>
    <col min="4" max="4" width="7.77734375" bestFit="1" customWidth="1"/>
    <col min="5" max="5" width="10.77734375" bestFit="1" customWidth="1"/>
    <col min="6" max="6" width="7.44140625" bestFit="1" customWidth="1"/>
    <col min="7" max="7" width="6.109375" bestFit="1" customWidth="1"/>
    <col min="8" max="8" width="5.33203125" customWidth="1"/>
    <col min="9" max="10" width="5.33203125" bestFit="1" customWidth="1"/>
    <col min="11" max="11" width="4.77734375" customWidth="1"/>
    <col min="12" max="12" width="5.33203125" bestFit="1" customWidth="1"/>
    <col min="13" max="13" width="5.33203125" customWidth="1"/>
    <col min="14" max="14" width="5.33203125" bestFit="1" customWidth="1"/>
    <col min="15" max="15" width="7.109375" bestFit="1" customWidth="1"/>
    <col min="16" max="16" width="6.33203125" bestFit="1" customWidth="1"/>
    <col min="17" max="17" width="6" bestFit="1" customWidth="1"/>
  </cols>
  <sheetData>
    <row r="1" spans="1:17" ht="15" thickBot="1">
      <c r="A1" s="11" t="s">
        <v>4</v>
      </c>
      <c r="B1" s="12" t="s">
        <v>0</v>
      </c>
      <c r="C1" s="12" t="s">
        <v>5</v>
      </c>
      <c r="D1" s="12" t="s">
        <v>1</v>
      </c>
      <c r="E1" s="12" t="s">
        <v>2</v>
      </c>
      <c r="F1" s="12" t="s">
        <v>3</v>
      </c>
      <c r="H1" s="11" t="s">
        <v>9</v>
      </c>
      <c r="I1" s="12" t="s">
        <v>18</v>
      </c>
      <c r="J1" s="12" t="s">
        <v>10</v>
      </c>
      <c r="K1" s="12" t="s">
        <v>11</v>
      </c>
      <c r="L1" s="12" t="s">
        <v>12</v>
      </c>
      <c r="M1" s="12" t="s">
        <v>13</v>
      </c>
      <c r="N1" s="12" t="s">
        <v>14</v>
      </c>
      <c r="O1" s="12" t="s">
        <v>15</v>
      </c>
      <c r="P1" s="12" t="s">
        <v>16</v>
      </c>
      <c r="Q1" s="12" t="s">
        <v>17</v>
      </c>
    </row>
    <row r="2" spans="1:17" ht="15" thickTop="1">
      <c r="A2" s="13"/>
      <c r="B2" s="2"/>
      <c r="C2" s="2"/>
      <c r="D2" s="2"/>
      <c r="E2" s="2"/>
      <c r="F2" s="2"/>
      <c r="H2" s="30">
        <v>0</v>
      </c>
      <c r="I2" s="31"/>
      <c r="J2" s="31"/>
      <c r="K2" s="31">
        <v>0</v>
      </c>
      <c r="L2" s="31"/>
      <c r="M2" s="31"/>
      <c r="N2" s="31"/>
      <c r="O2" s="31"/>
      <c r="P2" s="31"/>
      <c r="Q2" s="32"/>
    </row>
    <row r="3" spans="1:17">
      <c r="A3" s="6"/>
      <c r="B3" s="7"/>
      <c r="C3" s="7"/>
      <c r="D3" s="7"/>
      <c r="E3" s="7"/>
      <c r="F3" s="7">
        <f t="shared" ref="F3:F15" si="0">A3-D3-E3</f>
        <v>0</v>
      </c>
      <c r="H3" s="24">
        <f>H2*10</f>
        <v>0</v>
      </c>
      <c r="I3" s="25">
        <f>I2*12</f>
        <v>0</v>
      </c>
      <c r="J3" s="25">
        <f>J2*15</f>
        <v>0</v>
      </c>
      <c r="K3" s="25">
        <f>K2*20</f>
        <v>0</v>
      </c>
      <c r="L3" s="25">
        <f>L2*25</f>
        <v>0</v>
      </c>
      <c r="M3" s="25">
        <f>M2*30</f>
        <v>0</v>
      </c>
      <c r="N3" s="25">
        <f>N2*35</f>
        <v>0</v>
      </c>
      <c r="O3" s="25">
        <f>O2</f>
        <v>0</v>
      </c>
      <c r="P3" s="25">
        <f>P2*12</f>
        <v>0</v>
      </c>
      <c r="Q3" s="26">
        <f>SUM(H3:P3)</f>
        <v>0</v>
      </c>
    </row>
    <row r="4" spans="1:17">
      <c r="A4" s="4"/>
      <c r="B4" s="5"/>
      <c r="C4" s="5"/>
      <c r="D4" s="5"/>
      <c r="E4" s="5"/>
      <c r="F4" s="5"/>
      <c r="H4" s="27"/>
      <c r="I4" s="27"/>
      <c r="J4" s="27"/>
      <c r="K4" s="27"/>
      <c r="L4" s="27"/>
      <c r="M4" s="27"/>
      <c r="N4" s="27"/>
      <c r="O4" s="27"/>
      <c r="P4" s="27"/>
      <c r="Q4" s="28"/>
    </row>
    <row r="5" spans="1:17">
      <c r="A5" s="14"/>
      <c r="B5" s="1"/>
      <c r="C5" s="1"/>
      <c r="D5" s="1"/>
      <c r="E5" s="1"/>
      <c r="F5" s="1"/>
      <c r="H5" s="33"/>
      <c r="I5" s="34"/>
      <c r="J5" s="34"/>
      <c r="K5" s="34"/>
      <c r="L5" s="34"/>
      <c r="M5" s="34"/>
      <c r="N5" s="34"/>
      <c r="O5" s="34"/>
      <c r="P5" s="34"/>
      <c r="Q5" s="35"/>
    </row>
    <row r="6" spans="1:17">
      <c r="A6" s="8"/>
      <c r="B6" s="9"/>
      <c r="C6" s="9"/>
      <c r="D6" s="9"/>
      <c r="E6" s="9"/>
      <c r="F6" s="9">
        <f t="shared" si="0"/>
        <v>0</v>
      </c>
      <c r="H6" s="24">
        <f>H5*10</f>
        <v>0</v>
      </c>
      <c r="I6" s="25">
        <f>I5*12</f>
        <v>0</v>
      </c>
      <c r="J6" s="25">
        <f>J5*15</f>
        <v>0</v>
      </c>
      <c r="K6" s="25">
        <f>K5*20</f>
        <v>0</v>
      </c>
      <c r="L6" s="25">
        <f>L5*25</f>
        <v>0</v>
      </c>
      <c r="M6" s="25">
        <f>M5*30</f>
        <v>0</v>
      </c>
      <c r="N6" s="25">
        <f>N5*35</f>
        <v>0</v>
      </c>
      <c r="O6" s="25">
        <f>O5</f>
        <v>0</v>
      </c>
      <c r="P6" s="25">
        <f>P5*12</f>
        <v>0</v>
      </c>
      <c r="Q6" s="26">
        <f>SUM(H6:P6)</f>
        <v>0</v>
      </c>
    </row>
    <row r="7" spans="1:17">
      <c r="A7" s="3"/>
      <c r="B7" s="1"/>
      <c r="C7" s="1"/>
      <c r="D7" s="1"/>
      <c r="E7" s="1"/>
      <c r="F7" s="1"/>
      <c r="H7" s="27"/>
      <c r="I7" s="27"/>
      <c r="J7" s="27"/>
      <c r="K7" s="27"/>
      <c r="L7" s="27"/>
      <c r="M7" s="27">
        <v>0</v>
      </c>
      <c r="N7" s="27"/>
      <c r="O7" s="27"/>
      <c r="P7" s="27"/>
      <c r="Q7" s="27"/>
    </row>
    <row r="8" spans="1:17">
      <c r="A8" s="15"/>
      <c r="B8" s="5"/>
      <c r="C8" s="5"/>
      <c r="D8" s="5"/>
      <c r="E8" s="5"/>
      <c r="F8" s="5"/>
      <c r="H8" s="33"/>
      <c r="I8" s="34"/>
      <c r="J8" s="34"/>
      <c r="K8" s="34"/>
      <c r="L8" s="34"/>
      <c r="M8" s="34"/>
      <c r="N8" s="34"/>
      <c r="O8" s="34"/>
      <c r="P8" s="34"/>
      <c r="Q8" s="35"/>
    </row>
    <row r="9" spans="1:17">
      <c r="A9" s="6"/>
      <c r="B9" s="7"/>
      <c r="C9" s="7"/>
      <c r="D9" s="7"/>
      <c r="E9" s="7"/>
      <c r="F9" s="7">
        <f t="shared" si="0"/>
        <v>0</v>
      </c>
      <c r="H9" s="24">
        <f>H8*10</f>
        <v>0</v>
      </c>
      <c r="I9" s="25">
        <f>I8*12</f>
        <v>0</v>
      </c>
      <c r="J9" s="25">
        <f>J8*15</f>
        <v>0</v>
      </c>
      <c r="K9" s="25">
        <f>K8*20</f>
        <v>0</v>
      </c>
      <c r="L9" s="25">
        <f>L8*25</f>
        <v>0</v>
      </c>
      <c r="M9" s="25">
        <f>M8*30</f>
        <v>0</v>
      </c>
      <c r="N9" s="25">
        <f>N8*35</f>
        <v>0</v>
      </c>
      <c r="O9" s="25">
        <f>O8</f>
        <v>0</v>
      </c>
      <c r="P9" s="25">
        <f>P8*12</f>
        <v>0</v>
      </c>
      <c r="Q9" s="26">
        <f>SUM(H9:P9)</f>
        <v>0</v>
      </c>
    </row>
    <row r="10" spans="1:17">
      <c r="A10" s="4"/>
      <c r="B10" s="5"/>
      <c r="C10" s="5"/>
      <c r="D10" s="5"/>
      <c r="E10" s="5"/>
      <c r="F10" s="5"/>
      <c r="H10" s="27"/>
      <c r="I10" s="27"/>
      <c r="J10" s="27"/>
      <c r="K10" s="27"/>
      <c r="L10" s="27"/>
      <c r="M10" s="27"/>
      <c r="N10" s="27"/>
      <c r="O10" s="27"/>
      <c r="P10" s="27"/>
      <c r="Q10" s="27"/>
    </row>
    <row r="11" spans="1:17">
      <c r="A11" s="14"/>
      <c r="B11" s="1"/>
      <c r="C11" s="1"/>
      <c r="D11" s="1"/>
      <c r="E11" s="1"/>
      <c r="F11" s="1"/>
      <c r="H11" s="33"/>
      <c r="I11" s="34"/>
      <c r="J11" s="34"/>
      <c r="K11" s="34"/>
      <c r="L11" s="34"/>
      <c r="M11" s="34"/>
      <c r="N11" s="34"/>
      <c r="O11" s="34"/>
      <c r="P11" s="34"/>
      <c r="Q11" s="35"/>
    </row>
    <row r="12" spans="1:17">
      <c r="A12" s="8"/>
      <c r="B12" s="9"/>
      <c r="C12" s="9"/>
      <c r="D12" s="9"/>
      <c r="E12" s="9"/>
      <c r="F12" s="9">
        <f t="shared" si="0"/>
        <v>0</v>
      </c>
      <c r="H12" s="24">
        <f>H11*10</f>
        <v>0</v>
      </c>
      <c r="I12" s="25">
        <f>I11*12</f>
        <v>0</v>
      </c>
      <c r="J12" s="25">
        <f>J11*15</f>
        <v>0</v>
      </c>
      <c r="K12" s="25">
        <f>K11*20</f>
        <v>0</v>
      </c>
      <c r="L12" s="25">
        <f>L11*25</f>
        <v>0</v>
      </c>
      <c r="M12" s="25">
        <f>M11*30</f>
        <v>0</v>
      </c>
      <c r="N12" s="25">
        <f>N11*35</f>
        <v>0</v>
      </c>
      <c r="O12" s="25">
        <f>O11</f>
        <v>0</v>
      </c>
      <c r="P12" s="25">
        <f>P11*12</f>
        <v>0</v>
      </c>
      <c r="Q12" s="26">
        <f>SUM(H12:P12)</f>
        <v>0</v>
      </c>
    </row>
    <row r="13" spans="1:17">
      <c r="A13" s="3"/>
      <c r="B13" s="1"/>
      <c r="C13" s="1"/>
      <c r="D13" s="1"/>
      <c r="E13" s="1"/>
      <c r="F13" s="1"/>
      <c r="H13" s="27"/>
      <c r="I13" s="27"/>
      <c r="J13" s="27"/>
      <c r="K13" s="27"/>
      <c r="L13" s="27"/>
      <c r="M13" s="27"/>
      <c r="N13" s="27"/>
      <c r="O13" s="27">
        <v>0</v>
      </c>
      <c r="P13" s="27"/>
      <c r="Q13" s="27"/>
    </row>
    <row r="14" spans="1:17">
      <c r="A14" s="15"/>
      <c r="B14" s="5"/>
      <c r="C14" s="5"/>
      <c r="D14" s="5"/>
      <c r="E14" s="5"/>
      <c r="F14" s="5"/>
      <c r="H14" s="33"/>
      <c r="I14" s="34"/>
      <c r="J14" s="34"/>
      <c r="K14" s="34"/>
      <c r="L14" s="34"/>
      <c r="M14" s="34"/>
      <c r="N14" s="34"/>
      <c r="O14" s="34"/>
      <c r="P14" s="34"/>
      <c r="Q14" s="35"/>
    </row>
    <row r="15" spans="1:17">
      <c r="A15" s="6"/>
      <c r="B15" s="7"/>
      <c r="C15" s="7"/>
      <c r="D15" s="7"/>
      <c r="E15" s="7"/>
      <c r="F15" s="7">
        <f t="shared" si="0"/>
        <v>0</v>
      </c>
      <c r="H15" s="24">
        <f>H14*10</f>
        <v>0</v>
      </c>
      <c r="I15" s="25">
        <f>I14*12</f>
        <v>0</v>
      </c>
      <c r="J15" s="25">
        <f>J14*15</f>
        <v>0</v>
      </c>
      <c r="K15" s="25">
        <f>K14*20</f>
        <v>0</v>
      </c>
      <c r="L15" s="25">
        <f>L14*25</f>
        <v>0</v>
      </c>
      <c r="M15" s="25">
        <f>M14*30</f>
        <v>0</v>
      </c>
      <c r="N15" s="25">
        <f>N14*35</f>
        <v>0</v>
      </c>
      <c r="O15" s="25">
        <f>O14</f>
        <v>0</v>
      </c>
      <c r="P15" s="25">
        <f>P14*12</f>
        <v>0</v>
      </c>
      <c r="Q15" s="26">
        <f>SUM(H15:P15)</f>
        <v>0</v>
      </c>
    </row>
    <row r="16" spans="1:17">
      <c r="A16" s="4"/>
      <c r="B16" s="5"/>
      <c r="C16" s="5"/>
      <c r="D16" s="5"/>
      <c r="E16" s="5"/>
      <c r="F16" s="5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1:17">
      <c r="A17" s="6">
        <f>SUBTOTAL(109,A2:A16)</f>
        <v>0</v>
      </c>
      <c r="B17" s="10">
        <f>SUBTOTAL(109,B2:B16)</f>
        <v>0</v>
      </c>
      <c r="C17" s="7">
        <f>SUM(C2:C16)</f>
        <v>0</v>
      </c>
      <c r="D17" s="7">
        <f>SUBTOTAL(109,D2:D16)</f>
        <v>0</v>
      </c>
      <c r="E17" s="10">
        <f>SUBTOTAL(109,E2:E16)</f>
        <v>0</v>
      </c>
      <c r="F17" s="7">
        <f>SUBTOTAL(109,F2:F16)</f>
        <v>0</v>
      </c>
    </row>
    <row r="19" spans="1:17" ht="15.6">
      <c r="C19" s="23">
        <f>B17-C17</f>
        <v>0</v>
      </c>
      <c r="F19" s="22">
        <f>(F17*0.4)+E17</f>
        <v>0</v>
      </c>
      <c r="G19" s="19">
        <f>F19+Q15</f>
        <v>0</v>
      </c>
      <c r="Q19" s="21">
        <f>Q3+Q6+Q9+Q12+Q15</f>
        <v>0</v>
      </c>
    </row>
    <row r="21" spans="1:17">
      <c r="A21" s="16" t="s">
        <v>7</v>
      </c>
      <c r="B21" s="16" t="s">
        <v>6</v>
      </c>
      <c r="C21" s="17" t="s">
        <v>8</v>
      </c>
    </row>
    <row r="22" spans="1:17" ht="15.6">
      <c r="A22" s="18"/>
      <c r="B22" s="18"/>
      <c r="C22" s="20">
        <f>A22-B22</f>
        <v>0</v>
      </c>
      <c r="F22" s="21" t="s">
        <v>19</v>
      </c>
      <c r="G22" s="19">
        <f>C19+C22</f>
        <v>0</v>
      </c>
    </row>
  </sheetData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 xml:space="preserve">&amp;C&amp;"-,Italique"&amp;22Récap 
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</dc:creator>
  <cp:lastModifiedBy>anonyme</cp:lastModifiedBy>
  <cp:lastPrinted>2019-02-03T15:58:09Z</cp:lastPrinted>
  <dcterms:created xsi:type="dcterms:W3CDTF">2019-01-21T13:13:48Z</dcterms:created>
  <dcterms:modified xsi:type="dcterms:W3CDTF">2019-02-05T08:50:19Z</dcterms:modified>
</cp:coreProperties>
</file>