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0" yWindow="0" windowWidth="22260" windowHeight="12648"/>
  </bookViews>
  <sheets>
    <sheet name="Tabelle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3" i="1"/>
  <c r="AB4"/>
  <c r="AB5"/>
  <c r="T5" s="1"/>
  <c r="AB6"/>
  <c r="T6"/>
  <c r="AB2"/>
  <c r="T2"/>
  <c r="T3"/>
  <c r="T4"/>
  <c r="O6" l="1"/>
  <c r="O5"/>
  <c r="O4"/>
  <c r="O3"/>
  <c r="O2"/>
  <c r="U6" l="1"/>
  <c r="U2"/>
  <c r="U3"/>
  <c r="U4"/>
  <c r="U5"/>
</calcChain>
</file>

<file path=xl/sharedStrings.xml><?xml version="1.0" encoding="utf-8"?>
<sst xmlns="http://schemas.openxmlformats.org/spreadsheetml/2006/main" count="65" uniqueCount="41">
  <si>
    <t>NO</t>
  </si>
  <si>
    <t>SHIPPER NAME</t>
  </si>
  <si>
    <t>CONSIGNEE NAME</t>
  </si>
  <si>
    <t>MAWB-NO.</t>
  </si>
  <si>
    <t>AWB-NO.</t>
  </si>
  <si>
    <t>DEST</t>
  </si>
  <si>
    <t>ORIGIN</t>
  </si>
  <si>
    <t>PCS</t>
  </si>
  <si>
    <t>AIRLINE</t>
  </si>
  <si>
    <t>A/W</t>
  </si>
  <si>
    <t>C/W</t>
  </si>
  <si>
    <t xml:space="preserve"> </t>
  </si>
  <si>
    <t>MARGIN</t>
  </si>
  <si>
    <t>FSC</t>
  </si>
  <si>
    <t>SSC</t>
  </si>
  <si>
    <t>THC</t>
  </si>
  <si>
    <t>T</t>
  </si>
  <si>
    <t>D</t>
  </si>
  <si>
    <t>FOURNISSEUR 1</t>
  </si>
  <si>
    <t>FOURNISSEUR 77</t>
  </si>
  <si>
    <t>CLIENT</t>
  </si>
  <si>
    <t>ORY</t>
  </si>
  <si>
    <t>AMS</t>
  </si>
  <si>
    <t>AF</t>
  </si>
  <si>
    <t xml:space="preserve">Invoice </t>
  </si>
  <si>
    <t>INV</t>
  </si>
  <si>
    <t>001</t>
  </si>
  <si>
    <t>002</t>
  </si>
  <si>
    <t>003</t>
  </si>
  <si>
    <t>004</t>
  </si>
  <si>
    <t>005</t>
  </si>
  <si>
    <t xml:space="preserve">Achat </t>
  </si>
  <si>
    <t>ISSUE
DATE</t>
  </si>
  <si>
    <t>Service
Type
(Direct or
Transit)</t>
  </si>
  <si>
    <t xml:space="preserve">Invoice
OT
branch </t>
  </si>
  <si>
    <t>Statement</t>
  </si>
  <si>
    <t>Invoice
other
branch</t>
  </si>
  <si>
    <t>Invoice
Amount</t>
  </si>
  <si>
    <t>Rate
table</t>
  </si>
  <si>
    <t>Achats
FSC</t>
  </si>
  <si>
    <t>Achats
SSC</t>
  </si>
</sst>
</file>

<file path=xl/styles.xml><?xml version="1.0" encoding="utf-8"?>
<styleSheet xmlns="http://schemas.openxmlformats.org/spreadsheetml/2006/main">
  <numFmts count="7">
    <numFmt numFmtId="164" formatCode="#,##0.0;[Red]#,##0.0"/>
    <numFmt numFmtId="165" formatCode="_-[$$-479]* #,##0.00_ ;_-[$$-479]* \-#,##0.00\ ;_-[$$-479]* &quot;-&quot;??_ ;_-@_ "/>
    <numFmt numFmtId="166" formatCode="_-[$$-C09]* #,##0.00_-;\-[$$-C09]* #,##0.00_-;_-[$$-C09]* &quot;-&quot;??_-;_-@_-"/>
    <numFmt numFmtId="167" formatCode="#,##0.00\ [$€-484]"/>
    <numFmt numFmtId="168" formatCode="_-[$$-300A]\ * #,##0.00_ ;_-[$$-300A]\ * \-#,##0.00\ ;_-[$$-300A]\ * &quot;-&quot;??_ ;_-@_ "/>
    <numFmt numFmtId="169" formatCode="_-[$€-1809]* #,##0.00_-;\-[$€-1809]* #,##0.00_-;_-[$€-1809]* &quot;-&quot;??_-;_-@_-"/>
    <numFmt numFmtId="170" formatCode="[$$-1009]#,##0.00"/>
  </numFmts>
  <fonts count="5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16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165" fontId="4" fillId="3" borderId="1" xfId="0" applyNumberFormat="1" applyFont="1" applyFill="1" applyBorder="1" applyAlignment="1">
      <alignment horizontal="center"/>
    </xf>
    <xf numFmtId="166" fontId="4" fillId="4" borderId="1" xfId="0" applyNumberFormat="1" applyFont="1" applyFill="1" applyBorder="1" applyAlignment="1">
      <alignment horizontal="center"/>
    </xf>
    <xf numFmtId="167" fontId="4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/>
    </xf>
    <xf numFmtId="168" fontId="3" fillId="0" borderId="1" xfId="0" applyNumberFormat="1" applyFont="1" applyFill="1" applyBorder="1" applyAlignment="1">
      <alignment horizontal="center"/>
    </xf>
    <xf numFmtId="169" fontId="3" fillId="5" borderId="1" xfId="0" applyNumberFormat="1" applyFont="1" applyFill="1" applyBorder="1" applyAlignment="1">
      <alignment horizontal="center"/>
    </xf>
    <xf numFmtId="170" fontId="4" fillId="0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6"/>
  <sheetViews>
    <sheetView tabSelected="1" topLeftCell="R1" workbookViewId="0">
      <selection activeCell="AB2" sqref="AB2"/>
    </sheetView>
  </sheetViews>
  <sheetFormatPr baseColWidth="10" defaultColWidth="9.109375" defaultRowHeight="14.4"/>
  <cols>
    <col min="3" max="3" width="27.44140625" customWidth="1"/>
    <col min="4" max="4" width="25.44140625" customWidth="1"/>
    <col min="5" max="5" width="13.33203125" customWidth="1"/>
    <col min="6" max="6" width="17.5546875" customWidth="1"/>
    <col min="9" max="9" width="9.6640625" customWidth="1"/>
    <col min="15" max="16" width="12.77734375" customWidth="1"/>
    <col min="20" max="21" width="11.77734375" customWidth="1"/>
  </cols>
  <sheetData>
    <row r="1" spans="1:28" ht="55.2">
      <c r="A1" s="1" t="s">
        <v>0</v>
      </c>
      <c r="B1" s="6" t="s">
        <v>32</v>
      </c>
      <c r="C1" s="2" t="s">
        <v>1</v>
      </c>
      <c r="D1" s="3" t="s">
        <v>2</v>
      </c>
      <c r="E1" s="2" t="s">
        <v>3</v>
      </c>
      <c r="F1" s="2" t="s">
        <v>4</v>
      </c>
      <c r="G1" s="2" t="s">
        <v>5</v>
      </c>
      <c r="H1" s="1" t="s">
        <v>6</v>
      </c>
      <c r="I1" s="4" t="s">
        <v>33</v>
      </c>
      <c r="J1" s="2" t="s">
        <v>7</v>
      </c>
      <c r="K1" s="2" t="s">
        <v>8</v>
      </c>
      <c r="L1" s="5" t="s">
        <v>9</v>
      </c>
      <c r="M1" s="5" t="s">
        <v>10</v>
      </c>
      <c r="N1" s="2" t="s">
        <v>11</v>
      </c>
      <c r="O1" s="6" t="s">
        <v>34</v>
      </c>
      <c r="P1" s="2" t="s">
        <v>35</v>
      </c>
      <c r="Q1" s="6" t="s">
        <v>36</v>
      </c>
      <c r="R1" s="22" t="s">
        <v>24</v>
      </c>
      <c r="S1" s="23"/>
      <c r="T1" s="6" t="s">
        <v>37</v>
      </c>
      <c r="U1" s="2" t="s">
        <v>12</v>
      </c>
      <c r="V1" s="6" t="s">
        <v>38</v>
      </c>
      <c r="W1" s="2" t="s">
        <v>31</v>
      </c>
      <c r="X1" s="7" t="s">
        <v>13</v>
      </c>
      <c r="Y1" s="24" t="s">
        <v>39</v>
      </c>
      <c r="Z1" s="7" t="s">
        <v>14</v>
      </c>
      <c r="AA1" s="24" t="s">
        <v>40</v>
      </c>
      <c r="AB1" s="7" t="s">
        <v>15</v>
      </c>
    </row>
    <row r="2" spans="1:28">
      <c r="A2" s="8">
        <v>1</v>
      </c>
      <c r="B2" s="9">
        <v>43460</v>
      </c>
      <c r="C2" s="10" t="s">
        <v>18</v>
      </c>
      <c r="D2" s="11" t="s">
        <v>20</v>
      </c>
      <c r="E2" s="10">
        <v>11111</v>
      </c>
      <c r="F2" s="10">
        <v>22222</v>
      </c>
      <c r="G2" s="10" t="s">
        <v>21</v>
      </c>
      <c r="H2" s="10" t="s">
        <v>22</v>
      </c>
      <c r="I2" s="10" t="s">
        <v>16</v>
      </c>
      <c r="J2" s="10">
        <v>13</v>
      </c>
      <c r="K2" s="10" t="s">
        <v>23</v>
      </c>
      <c r="L2" s="12">
        <v>100</v>
      </c>
      <c r="M2" s="12">
        <v>100</v>
      </c>
      <c r="N2" s="13"/>
      <c r="O2" s="14">
        <f>((W2*M2)+(Y2*M2)+(AA2*M2))</f>
        <v>1000</v>
      </c>
      <c r="P2" s="15">
        <v>145</v>
      </c>
      <c r="Q2" s="16"/>
      <c r="R2" s="17" t="s">
        <v>25</v>
      </c>
      <c r="S2" s="18" t="s">
        <v>26</v>
      </c>
      <c r="T2" s="19">
        <f>V2*M2+X2*M2+Z2*M2+AD2+AB2</f>
        <v>2070</v>
      </c>
      <c r="U2" s="20">
        <f>T2-O2</f>
        <v>1070</v>
      </c>
      <c r="V2" s="21">
        <v>20</v>
      </c>
      <c r="W2" s="21">
        <v>10</v>
      </c>
      <c r="X2" s="21">
        <v>0</v>
      </c>
      <c r="Y2" s="21">
        <v>0</v>
      </c>
      <c r="Z2" s="21">
        <v>0</v>
      </c>
      <c r="AA2" s="21">
        <v>0</v>
      </c>
      <c r="AB2" s="21">
        <f>IF(OR(B2="",C2="",M2=""),0,IF(C2="FOURNISSEUR 1",MAX(M2*0.38,70),0))</f>
        <v>70</v>
      </c>
    </row>
    <row r="3" spans="1:28">
      <c r="A3" s="8">
        <v>2</v>
      </c>
      <c r="B3" s="9">
        <v>43460</v>
      </c>
      <c r="C3" s="10" t="s">
        <v>18</v>
      </c>
      <c r="D3" s="11" t="s">
        <v>20</v>
      </c>
      <c r="E3" s="10">
        <v>11111</v>
      </c>
      <c r="F3" s="10">
        <v>22222</v>
      </c>
      <c r="G3" s="10" t="s">
        <v>21</v>
      </c>
      <c r="H3" s="10" t="s">
        <v>22</v>
      </c>
      <c r="I3" s="10" t="s">
        <v>16</v>
      </c>
      <c r="J3" s="10">
        <v>8</v>
      </c>
      <c r="K3" s="10" t="s">
        <v>23</v>
      </c>
      <c r="L3" s="12">
        <v>100</v>
      </c>
      <c r="M3" s="12">
        <v>100</v>
      </c>
      <c r="N3" s="13"/>
      <c r="O3" s="14">
        <f t="shared" ref="O3:O6" si="0">((W3*M3)+(Y3*M3)+(AA3*M3))</f>
        <v>1000</v>
      </c>
      <c r="P3" s="15">
        <v>145</v>
      </c>
      <c r="Q3" s="16"/>
      <c r="R3" s="17" t="s">
        <v>25</v>
      </c>
      <c r="S3" s="18" t="s">
        <v>27</v>
      </c>
      <c r="T3" s="19">
        <f t="shared" ref="T3:T6" si="1">V3*M3+X3*M3+Z3*M3+AD3+AB3</f>
        <v>2070</v>
      </c>
      <c r="U3" s="20">
        <f t="shared" ref="U3:U6" si="2">T3-O3</f>
        <v>1070</v>
      </c>
      <c r="V3" s="21">
        <v>20</v>
      </c>
      <c r="W3" s="21">
        <v>10</v>
      </c>
      <c r="X3" s="21">
        <v>0</v>
      </c>
      <c r="Y3" s="21">
        <v>0</v>
      </c>
      <c r="Z3" s="21">
        <v>0</v>
      </c>
      <c r="AA3" s="21">
        <v>0</v>
      </c>
      <c r="AB3" s="21">
        <f t="shared" ref="AB3:AB6" si="3">IF(OR(B3="",C3="",M3=""),0,IF(C3="FOURNISSEUR 1",MAX(M3*0.38,70),0))</f>
        <v>70</v>
      </c>
    </row>
    <row r="4" spans="1:28">
      <c r="A4" s="8">
        <v>3</v>
      </c>
      <c r="B4" s="9">
        <v>43460</v>
      </c>
      <c r="C4" s="10" t="s">
        <v>19</v>
      </c>
      <c r="D4" s="11" t="s">
        <v>20</v>
      </c>
      <c r="E4" s="10">
        <v>11111</v>
      </c>
      <c r="F4" s="10">
        <v>22222</v>
      </c>
      <c r="G4" s="10" t="s">
        <v>21</v>
      </c>
      <c r="H4" s="10" t="s">
        <v>22</v>
      </c>
      <c r="I4" s="10" t="s">
        <v>16</v>
      </c>
      <c r="J4" s="10">
        <v>1</v>
      </c>
      <c r="K4" s="10" t="s">
        <v>23</v>
      </c>
      <c r="L4" s="12">
        <v>100</v>
      </c>
      <c r="M4" s="12">
        <v>100</v>
      </c>
      <c r="N4" s="13"/>
      <c r="O4" s="14">
        <f t="shared" si="0"/>
        <v>1000</v>
      </c>
      <c r="P4" s="15">
        <v>145</v>
      </c>
      <c r="Q4" s="16"/>
      <c r="R4" s="17" t="s">
        <v>25</v>
      </c>
      <c r="S4" s="18" t="s">
        <v>28</v>
      </c>
      <c r="T4" s="19">
        <f t="shared" si="1"/>
        <v>2000</v>
      </c>
      <c r="U4" s="20">
        <f t="shared" si="2"/>
        <v>1000</v>
      </c>
      <c r="V4" s="21">
        <v>20</v>
      </c>
      <c r="W4" s="21">
        <v>10</v>
      </c>
      <c r="X4" s="21">
        <v>0</v>
      </c>
      <c r="Y4" s="21">
        <v>0</v>
      </c>
      <c r="Z4" s="21">
        <v>0</v>
      </c>
      <c r="AA4" s="21">
        <v>0</v>
      </c>
      <c r="AB4" s="21">
        <f t="shared" si="3"/>
        <v>0</v>
      </c>
    </row>
    <row r="5" spans="1:28">
      <c r="A5" s="8">
        <v>4</v>
      </c>
      <c r="B5" s="9">
        <v>43460</v>
      </c>
      <c r="C5" s="10"/>
      <c r="D5" s="11" t="s">
        <v>20</v>
      </c>
      <c r="E5" s="10">
        <v>11111</v>
      </c>
      <c r="F5" s="10">
        <v>22222</v>
      </c>
      <c r="G5" s="10" t="s">
        <v>21</v>
      </c>
      <c r="H5" s="10" t="s">
        <v>22</v>
      </c>
      <c r="I5" s="10" t="s">
        <v>17</v>
      </c>
      <c r="J5" s="10">
        <v>12</v>
      </c>
      <c r="K5" s="10" t="s">
        <v>23</v>
      </c>
      <c r="L5" s="12">
        <v>100</v>
      </c>
      <c r="M5" s="12">
        <v>100</v>
      </c>
      <c r="N5" s="13"/>
      <c r="O5" s="14">
        <f t="shared" si="0"/>
        <v>1000</v>
      </c>
      <c r="P5" s="15">
        <v>145</v>
      </c>
      <c r="Q5" s="16"/>
      <c r="R5" s="17" t="s">
        <v>25</v>
      </c>
      <c r="S5" s="18" t="s">
        <v>29</v>
      </c>
      <c r="T5" s="19">
        <f t="shared" si="1"/>
        <v>2000</v>
      </c>
      <c r="U5" s="20">
        <f t="shared" si="2"/>
        <v>1000</v>
      </c>
      <c r="V5" s="21">
        <v>20</v>
      </c>
      <c r="W5" s="21">
        <v>10</v>
      </c>
      <c r="X5" s="21">
        <v>0</v>
      </c>
      <c r="Y5" s="21">
        <v>0</v>
      </c>
      <c r="Z5" s="21">
        <v>0</v>
      </c>
      <c r="AA5" s="21">
        <v>0</v>
      </c>
      <c r="AB5" s="21">
        <f t="shared" si="3"/>
        <v>0</v>
      </c>
    </row>
    <row r="6" spans="1:28">
      <c r="A6" s="8">
        <v>5</v>
      </c>
      <c r="B6" s="9">
        <v>43460</v>
      </c>
      <c r="C6" s="10"/>
      <c r="D6" s="11" t="s">
        <v>20</v>
      </c>
      <c r="E6" s="10">
        <v>11111</v>
      </c>
      <c r="F6" s="10">
        <v>22222</v>
      </c>
      <c r="G6" s="10" t="s">
        <v>21</v>
      </c>
      <c r="H6" s="10" t="s">
        <v>22</v>
      </c>
      <c r="I6" s="10" t="s">
        <v>17</v>
      </c>
      <c r="J6" s="10">
        <v>10</v>
      </c>
      <c r="K6" s="10" t="s">
        <v>23</v>
      </c>
      <c r="L6" s="12">
        <v>100</v>
      </c>
      <c r="M6" s="12">
        <v>100</v>
      </c>
      <c r="N6" s="13"/>
      <c r="O6" s="14">
        <f t="shared" si="0"/>
        <v>1000</v>
      </c>
      <c r="P6" s="15">
        <v>145</v>
      </c>
      <c r="Q6" s="16"/>
      <c r="R6" s="17" t="s">
        <v>25</v>
      </c>
      <c r="S6" s="18" t="s">
        <v>30</v>
      </c>
      <c r="T6" s="19">
        <f t="shared" si="1"/>
        <v>2000</v>
      </c>
      <c r="U6" s="20">
        <f t="shared" si="2"/>
        <v>1000</v>
      </c>
      <c r="V6" s="21">
        <v>20</v>
      </c>
      <c r="W6" s="21">
        <v>10</v>
      </c>
      <c r="X6" s="21">
        <v>0</v>
      </c>
      <c r="Y6" s="21">
        <v>0</v>
      </c>
      <c r="Z6" s="21">
        <v>0</v>
      </c>
      <c r="AA6" s="21">
        <v>0</v>
      </c>
      <c r="AB6" s="21">
        <f t="shared" si="3"/>
        <v>0</v>
      </c>
    </row>
  </sheetData>
  <mergeCells count="1">
    <mergeCell ref="R1:S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2019-01-18T16:52:34Z</dcterms:modified>
</cp:coreProperties>
</file>