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Override PartName="/xl/tables/table1.xml" ContentType="application/vnd.openxmlformats-officedocument.spreadsheetml.table+xml"/>
  <Override PartName="/customXml/itemProps1.xml" ContentType="application/vnd.openxmlformats-officedocument.customXmlProperties+xml"/>
  <Default Extension="jpeg" ContentType="image/jpeg"/>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codeName="{B7FE6334-C1A2-E50D-BD3D-5F4D41BBC2E3}"/>
  <workbookPr codeName="ThisWorkbook" defaultThemeVersion="124226"/>
  <bookViews>
    <workbookView xWindow="0" yWindow="0" windowWidth="22500" windowHeight="10380"/>
  </bookViews>
  <sheets>
    <sheet name="Formulaire" sheetId="1" r:id="rId1"/>
    <sheet name="Répertoire des produits" sheetId="3" r:id="rId2"/>
  </sheets>
  <definedNames>
    <definedName name="_xlnm._FilterDatabase" localSheetId="0" hidden="1">Formulaire!$A$8:$I$358</definedName>
    <definedName name="_xlnm._FilterDatabase" localSheetId="1" hidden="1">'Répertoire des produits'!$A$1:$H$1</definedName>
    <definedName name="_xlnm.Criteria" localSheetId="0">Formulaire!$N$1:$N$2</definedName>
    <definedName name="_xlnm.Extract" localSheetId="0">Formulaire!$Q$8:$X$8</definedName>
    <definedName name="_xlnm.Print_Titles" localSheetId="0">Formulaire!$1:$8</definedName>
    <definedName name="Rechercher">OFFSET(Formulaire!$Q$9,0,0,COUNTA(Formulaire!$Q$9:$Q$10000),9)</definedName>
    <definedName name="_xlnm.Print_Area" localSheetId="0">Formulaire!$A:$G</definedName>
  </definedNames>
  <calcPr calcId="125725"/>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9" i="1"/>
  <c r="A10"/>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 r="A123"/>
  <c r="A124"/>
  <c r="A125"/>
  <c r="A126"/>
  <c r="A127"/>
  <c r="A128"/>
  <c r="A129"/>
  <c r="A130"/>
  <c r="A131"/>
  <c r="A132"/>
  <c r="A133"/>
  <c r="A134"/>
  <c r="A135"/>
  <c r="A136"/>
  <c r="A137"/>
  <c r="A138"/>
  <c r="A139"/>
  <c r="A140"/>
  <c r="A141"/>
  <c r="A142"/>
  <c r="A143"/>
  <c r="A144"/>
  <c r="A145"/>
  <c r="A146"/>
  <c r="A147"/>
  <c r="A148"/>
  <c r="A149"/>
  <c r="A150"/>
  <c r="A151"/>
  <c r="A152"/>
  <c r="A153"/>
  <c r="A154"/>
  <c r="A155"/>
  <c r="A156"/>
  <c r="A157"/>
  <c r="A158"/>
  <c r="A159"/>
  <c r="A160"/>
  <c r="A161"/>
  <c r="A162"/>
  <c r="A163"/>
  <c r="A164"/>
  <c r="A165"/>
  <c r="A166"/>
  <c r="A167"/>
  <c r="A168"/>
  <c r="A169"/>
  <c r="A170"/>
  <c r="A171"/>
  <c r="A172"/>
  <c r="A173"/>
  <c r="A174"/>
  <c r="A175"/>
  <c r="A176"/>
  <c r="A177"/>
  <c r="A178"/>
  <c r="A179"/>
  <c r="A180"/>
  <c r="A181"/>
  <c r="A182"/>
  <c r="A183"/>
  <c r="A184"/>
  <c r="A185"/>
  <c r="A186"/>
  <c r="A187"/>
  <c r="A188"/>
  <c r="A189"/>
  <c r="A190"/>
  <c r="A191"/>
  <c r="A192"/>
  <c r="A193"/>
  <c r="A194"/>
  <c r="A195"/>
  <c r="A196"/>
  <c r="A197"/>
  <c r="A198"/>
  <c r="A199"/>
  <c r="A200"/>
  <c r="A201"/>
  <c r="A202"/>
  <c r="A203"/>
  <c r="A204"/>
  <c r="A205"/>
  <c r="A206"/>
  <c r="A207"/>
  <c r="A208"/>
  <c r="A209"/>
  <c r="A210"/>
  <c r="A211"/>
  <c r="A212"/>
  <c r="A213"/>
  <c r="A214"/>
  <c r="A215"/>
  <c r="A216"/>
  <c r="A217"/>
  <c r="A218"/>
  <c r="A219"/>
  <c r="A220"/>
  <c r="A221"/>
  <c r="A222"/>
  <c r="A223"/>
  <c r="A224"/>
  <c r="A225"/>
  <c r="A226"/>
  <c r="A227"/>
  <c r="A228"/>
  <c r="A229"/>
  <c r="A230"/>
  <c r="A231"/>
  <c r="A232"/>
  <c r="A233"/>
  <c r="A234"/>
  <c r="A235"/>
  <c r="A236"/>
  <c r="A237"/>
  <c r="A238"/>
  <c r="A239"/>
  <c r="A240"/>
  <c r="A241"/>
  <c r="A242"/>
  <c r="A243"/>
  <c r="A244"/>
  <c r="A245"/>
  <c r="A246"/>
  <c r="A247"/>
  <c r="A248"/>
  <c r="A249"/>
  <c r="A250"/>
  <c r="A251"/>
  <c r="A252"/>
  <c r="A253"/>
  <c r="A254"/>
  <c r="A255"/>
  <c r="A256"/>
  <c r="A257"/>
  <c r="A258"/>
  <c r="A259"/>
  <c r="A260"/>
  <c r="A261"/>
  <c r="A262"/>
  <c r="A263"/>
  <c r="A264"/>
  <c r="A265"/>
  <c r="A266"/>
  <c r="A267"/>
  <c r="A268"/>
  <c r="A269"/>
  <c r="A270"/>
  <c r="A271"/>
  <c r="A272"/>
  <c r="A273"/>
  <c r="A274"/>
  <c r="A275"/>
  <c r="A276"/>
  <c r="A277"/>
  <c r="A278"/>
  <c r="A279"/>
  <c r="A280"/>
  <c r="A281"/>
  <c r="A282"/>
  <c r="A283"/>
  <c r="A284"/>
  <c r="A285"/>
  <c r="A286"/>
  <c r="A287"/>
  <c r="A288"/>
  <c r="A289"/>
  <c r="A290"/>
  <c r="A291"/>
  <c r="A292"/>
  <c r="A293"/>
  <c r="A294"/>
  <c r="A295"/>
  <c r="A296"/>
  <c r="A297"/>
  <c r="A298"/>
  <c r="A299"/>
  <c r="A300"/>
  <c r="A301"/>
  <c r="A302"/>
  <c r="A303"/>
  <c r="A304"/>
  <c r="A305"/>
  <c r="A306"/>
  <c r="A307"/>
  <c r="A308"/>
  <c r="A309"/>
  <c r="A310"/>
  <c r="A311"/>
  <c r="A312"/>
  <c r="A313"/>
  <c r="A314"/>
  <c r="A315"/>
  <c r="A316"/>
  <c r="A317"/>
  <c r="A318"/>
  <c r="A319"/>
  <c r="A320"/>
  <c r="A321"/>
  <c r="A322"/>
  <c r="A323"/>
  <c r="A324"/>
  <c r="A325"/>
  <c r="A326"/>
  <c r="A327"/>
  <c r="A328"/>
  <c r="A329"/>
  <c r="A330"/>
  <c r="A331"/>
  <c r="A332"/>
  <c r="A333"/>
  <c r="A334"/>
  <c r="A335"/>
  <c r="A336"/>
  <c r="A337"/>
  <c r="A338"/>
  <c r="A339"/>
  <c r="A340"/>
  <c r="A341"/>
  <c r="A342"/>
  <c r="A343"/>
  <c r="A344"/>
  <c r="A345"/>
  <c r="A346"/>
  <c r="A347"/>
  <c r="A348"/>
  <c r="A349"/>
  <c r="A350"/>
  <c r="A351"/>
  <c r="A352"/>
  <c r="A353"/>
  <c r="A354"/>
  <c r="A355"/>
  <c r="A356"/>
  <c r="A357"/>
  <c r="A358"/>
  <c r="G5" l="1"/>
  <c r="I358"/>
  <c r="I357"/>
  <c r="I356"/>
  <c r="I355"/>
  <c r="I354"/>
  <c r="I353"/>
  <c r="I352"/>
  <c r="I351"/>
  <c r="I350"/>
  <c r="I349"/>
  <c r="I348"/>
  <c r="I347"/>
  <c r="I346"/>
  <c r="I345"/>
  <c r="I344"/>
  <c r="I343"/>
  <c r="I342"/>
  <c r="I341"/>
  <c r="I340"/>
  <c r="I339"/>
  <c r="I338"/>
  <c r="I337"/>
  <c r="I336"/>
  <c r="I335"/>
  <c r="I334"/>
  <c r="I333"/>
  <c r="I332"/>
  <c r="I331"/>
  <c r="I330"/>
  <c r="I329"/>
  <c r="I328"/>
  <c r="I327"/>
  <c r="I326"/>
  <c r="I312"/>
  <c r="I303"/>
  <c r="I301"/>
  <c r="I275"/>
  <c r="I264"/>
  <c r="I252"/>
  <c r="I246"/>
  <c r="I239"/>
  <c r="I214"/>
  <c r="I213"/>
  <c r="I212"/>
  <c r="I211"/>
  <c r="I210"/>
  <c r="I209"/>
  <c r="I208"/>
  <c r="I200"/>
  <c r="I196"/>
  <c r="I194"/>
  <c r="I157"/>
  <c r="I149"/>
  <c r="I145"/>
  <c r="I137"/>
  <c r="I136"/>
  <c r="I135"/>
  <c r="I129"/>
  <c r="I127"/>
  <c r="I125"/>
  <c r="I121"/>
  <c r="I112"/>
  <c r="I111"/>
  <c r="I99"/>
  <c r="I93"/>
  <c r="I84"/>
  <c r="I60"/>
  <c r="I59"/>
  <c r="I58"/>
  <c r="I48"/>
  <c r="I33"/>
  <c r="I32"/>
  <c r="I29"/>
  <c r="I17"/>
  <c r="G6" l="1"/>
  <c r="H289" l="1"/>
  <c r="G289"/>
  <c r="F289"/>
  <c r="E289"/>
  <c r="D289"/>
  <c r="I289" s="1"/>
  <c r="D191" l="1"/>
  <c r="E191"/>
  <c r="F191"/>
  <c r="G191"/>
  <c r="H191"/>
  <c r="H146"/>
  <c r="G146"/>
  <c r="F146"/>
  <c r="E146"/>
  <c r="D146"/>
  <c r="H144"/>
  <c r="G144"/>
  <c r="F144"/>
  <c r="E144"/>
  <c r="D144"/>
  <c r="H143"/>
  <c r="G143"/>
  <c r="F143"/>
  <c r="E143"/>
  <c r="D143"/>
  <c r="I143" s="1"/>
  <c r="H142"/>
  <c r="G142"/>
  <c r="F142"/>
  <c r="E142"/>
  <c r="D142"/>
  <c r="H141"/>
  <c r="G141"/>
  <c r="F141"/>
  <c r="E141"/>
  <c r="D141"/>
  <c r="H140"/>
  <c r="G140"/>
  <c r="F140"/>
  <c r="E140"/>
  <c r="D140"/>
  <c r="H138"/>
  <c r="G138"/>
  <c r="F138"/>
  <c r="E138"/>
  <c r="D138"/>
  <c r="H139"/>
  <c r="G139"/>
  <c r="F139"/>
  <c r="E139"/>
  <c r="D139"/>
  <c r="I140" l="1"/>
  <c r="I144"/>
  <c r="I141"/>
  <c r="I146"/>
  <c r="I138"/>
  <c r="I139"/>
  <c r="I142"/>
  <c r="I191"/>
  <c r="H325"/>
  <c r="G325"/>
  <c r="F325"/>
  <c r="E325"/>
  <c r="D325"/>
  <c r="I325" l="1"/>
  <c r="D57"/>
  <c r="E57"/>
  <c r="F57"/>
  <c r="G57"/>
  <c r="H57"/>
  <c r="H9"/>
  <c r="H74"/>
  <c r="H323"/>
  <c r="H40"/>
  <c r="H47"/>
  <c r="H55"/>
  <c r="H52"/>
  <c r="H81"/>
  <c r="H218"/>
  <c r="H294"/>
  <c r="H280"/>
  <c r="G9"/>
  <c r="G74"/>
  <c r="G323"/>
  <c r="G40"/>
  <c r="G47"/>
  <c r="G55"/>
  <c r="G52"/>
  <c r="G81"/>
  <c r="G218"/>
  <c r="G294"/>
  <c r="G280"/>
  <c r="F9"/>
  <c r="F74"/>
  <c r="F323"/>
  <c r="F40"/>
  <c r="F47"/>
  <c r="F55"/>
  <c r="F52"/>
  <c r="F81"/>
  <c r="F218"/>
  <c r="F294"/>
  <c r="F280"/>
  <c r="E9"/>
  <c r="E74"/>
  <c r="E323"/>
  <c r="E40"/>
  <c r="E47"/>
  <c r="E55"/>
  <c r="E52"/>
  <c r="E81"/>
  <c r="E218"/>
  <c r="E294"/>
  <c r="E280"/>
  <c r="D9"/>
  <c r="D74"/>
  <c r="I74" s="1"/>
  <c r="D323"/>
  <c r="D40"/>
  <c r="D47"/>
  <c r="D55"/>
  <c r="I55" s="1"/>
  <c r="D52"/>
  <c r="D81"/>
  <c r="D218"/>
  <c r="D294"/>
  <c r="I294" s="1"/>
  <c r="D280"/>
  <c r="I9" l="1"/>
  <c r="I47"/>
  <c r="I81"/>
  <c r="I40"/>
  <c r="I57"/>
  <c r="I218"/>
  <c r="I280"/>
  <c r="I52"/>
  <c r="I323"/>
  <c r="H152"/>
  <c r="H156"/>
  <c r="H182"/>
  <c r="H184"/>
  <c r="H223"/>
  <c r="H309"/>
  <c r="H10"/>
  <c r="H30"/>
  <c r="H72"/>
  <c r="H189"/>
  <c r="G152"/>
  <c r="G156"/>
  <c r="G182"/>
  <c r="G184"/>
  <c r="G223"/>
  <c r="G309"/>
  <c r="G10"/>
  <c r="G30"/>
  <c r="G72"/>
  <c r="G189"/>
  <c r="F152"/>
  <c r="F156"/>
  <c r="F182"/>
  <c r="F184"/>
  <c r="F223"/>
  <c r="F309"/>
  <c r="F10"/>
  <c r="F30"/>
  <c r="F72"/>
  <c r="F189"/>
  <c r="E152"/>
  <c r="E156"/>
  <c r="E182"/>
  <c r="E184"/>
  <c r="E223"/>
  <c r="E309"/>
  <c r="E10"/>
  <c r="E30"/>
  <c r="E72"/>
  <c r="E189"/>
  <c r="D152"/>
  <c r="D156"/>
  <c r="D182"/>
  <c r="I182" s="1"/>
  <c r="D184"/>
  <c r="I184" s="1"/>
  <c r="D223"/>
  <c r="D309"/>
  <c r="D10"/>
  <c r="I10" s="1"/>
  <c r="D30"/>
  <c r="I30" s="1"/>
  <c r="D72"/>
  <c r="D189"/>
  <c r="I189" l="1"/>
  <c r="I309"/>
  <c r="I156"/>
  <c r="I72"/>
  <c r="I223"/>
  <c r="I152"/>
  <c r="H148"/>
  <c r="G148"/>
  <c r="F148"/>
  <c r="E148"/>
  <c r="D148"/>
  <c r="H131"/>
  <c r="H199"/>
  <c r="H206"/>
  <c r="H272"/>
  <c r="H94"/>
  <c r="H100"/>
  <c r="H166"/>
  <c r="H167"/>
  <c r="H108"/>
  <c r="H117"/>
  <c r="H192"/>
  <c r="H193"/>
  <c r="H315"/>
  <c r="H317"/>
  <c r="H319"/>
  <c r="H87"/>
  <c r="H190"/>
  <c r="H231"/>
  <c r="H237"/>
  <c r="H253"/>
  <c r="H205"/>
  <c r="H220"/>
  <c r="H69"/>
  <c r="H181"/>
  <c r="H21"/>
  <c r="H35"/>
  <c r="H85"/>
  <c r="H91"/>
  <c r="H203"/>
  <c r="H282"/>
  <c r="H286"/>
  <c r="H308"/>
  <c r="H63"/>
  <c r="H102"/>
  <c r="H109"/>
  <c r="H113"/>
  <c r="H179"/>
  <c r="H215"/>
  <c r="H222"/>
  <c r="H234"/>
  <c r="H284"/>
  <c r="H292"/>
  <c r="H126"/>
  <c r="H163"/>
  <c r="H198"/>
  <c r="H293"/>
  <c r="H268"/>
  <c r="H291"/>
  <c r="G131"/>
  <c r="G155"/>
  <c r="I155" s="1"/>
  <c r="G199"/>
  <c r="G206"/>
  <c r="G272"/>
  <c r="G94"/>
  <c r="G100"/>
  <c r="G166"/>
  <c r="G167"/>
  <c r="G108"/>
  <c r="G117"/>
  <c r="G192"/>
  <c r="G193"/>
  <c r="G315"/>
  <c r="G317"/>
  <c r="G319"/>
  <c r="G87"/>
  <c r="G190"/>
  <c r="G231"/>
  <c r="G237"/>
  <c r="G253"/>
  <c r="G205"/>
  <c r="G220"/>
  <c r="G69"/>
  <c r="G181"/>
  <c r="G21"/>
  <c r="G35"/>
  <c r="G85"/>
  <c r="G91"/>
  <c r="G203"/>
  <c r="G282"/>
  <c r="G286"/>
  <c r="G308"/>
  <c r="G63"/>
  <c r="G102"/>
  <c r="G109"/>
  <c r="G113"/>
  <c r="G179"/>
  <c r="G215"/>
  <c r="G222"/>
  <c r="G234"/>
  <c r="G284"/>
  <c r="G292"/>
  <c r="G126"/>
  <c r="G163"/>
  <c r="G198"/>
  <c r="G293"/>
  <c r="G268"/>
  <c r="G291"/>
  <c r="F131"/>
  <c r="F199"/>
  <c r="F206"/>
  <c r="F233"/>
  <c r="I233" s="1"/>
  <c r="F272"/>
  <c r="F100"/>
  <c r="F166"/>
  <c r="F167"/>
  <c r="F108"/>
  <c r="F117"/>
  <c r="F192"/>
  <c r="F193"/>
  <c r="F315"/>
  <c r="F317"/>
  <c r="F319"/>
  <c r="F87"/>
  <c r="F190"/>
  <c r="F231"/>
  <c r="F237"/>
  <c r="F253"/>
  <c r="F205"/>
  <c r="F220"/>
  <c r="F69"/>
  <c r="F181"/>
  <c r="F21"/>
  <c r="F35"/>
  <c r="F85"/>
  <c r="F91"/>
  <c r="F203"/>
  <c r="F282"/>
  <c r="F286"/>
  <c r="F308"/>
  <c r="F63"/>
  <c r="F102"/>
  <c r="F109"/>
  <c r="F113"/>
  <c r="F179"/>
  <c r="F215"/>
  <c r="F222"/>
  <c r="F234"/>
  <c r="F284"/>
  <c r="F292"/>
  <c r="F126"/>
  <c r="F163"/>
  <c r="F198"/>
  <c r="F293"/>
  <c r="F268"/>
  <c r="F291"/>
  <c r="E131"/>
  <c r="E199"/>
  <c r="E206"/>
  <c r="E272"/>
  <c r="E94"/>
  <c r="I94" s="1"/>
  <c r="E100"/>
  <c r="E166"/>
  <c r="E167"/>
  <c r="E108"/>
  <c r="E117"/>
  <c r="E192"/>
  <c r="E193"/>
  <c r="E315"/>
  <c r="E317"/>
  <c r="E319"/>
  <c r="E87"/>
  <c r="E190"/>
  <c r="E231"/>
  <c r="E237"/>
  <c r="E253"/>
  <c r="E205"/>
  <c r="E220"/>
  <c r="E69"/>
  <c r="E181"/>
  <c r="E21"/>
  <c r="E35"/>
  <c r="E85"/>
  <c r="E91"/>
  <c r="E203"/>
  <c r="E282"/>
  <c r="E286"/>
  <c r="E308"/>
  <c r="E63"/>
  <c r="E102"/>
  <c r="E109"/>
  <c r="E113"/>
  <c r="E179"/>
  <c r="E215"/>
  <c r="E222"/>
  <c r="E234"/>
  <c r="E284"/>
  <c r="E292"/>
  <c r="E126"/>
  <c r="E163"/>
  <c r="E198"/>
  <c r="E293"/>
  <c r="E268"/>
  <c r="E291"/>
  <c r="D131"/>
  <c r="I131" s="1"/>
  <c r="D199"/>
  <c r="I199" s="1"/>
  <c r="D206"/>
  <c r="I206" s="1"/>
  <c r="D272"/>
  <c r="D100"/>
  <c r="I100" s="1"/>
  <c r="D166"/>
  <c r="I166" s="1"/>
  <c r="D167"/>
  <c r="D108"/>
  <c r="D117"/>
  <c r="I117" s="1"/>
  <c r="D192"/>
  <c r="I192" s="1"/>
  <c r="D193"/>
  <c r="D315"/>
  <c r="D317"/>
  <c r="I317" s="1"/>
  <c r="D319"/>
  <c r="I319" s="1"/>
  <c r="D87"/>
  <c r="D190"/>
  <c r="D231"/>
  <c r="I231" s="1"/>
  <c r="D237"/>
  <c r="I237" s="1"/>
  <c r="D253"/>
  <c r="D205"/>
  <c r="D220"/>
  <c r="I220" s="1"/>
  <c r="D69"/>
  <c r="I69" s="1"/>
  <c r="D181"/>
  <c r="D21"/>
  <c r="D35"/>
  <c r="I35" s="1"/>
  <c r="D85"/>
  <c r="I85" s="1"/>
  <c r="D91"/>
  <c r="D203"/>
  <c r="D282"/>
  <c r="I282" s="1"/>
  <c r="D286"/>
  <c r="I286" s="1"/>
  <c r="D308"/>
  <c r="D63"/>
  <c r="D102"/>
  <c r="I102" s="1"/>
  <c r="D109"/>
  <c r="I109" s="1"/>
  <c r="D113"/>
  <c r="D179"/>
  <c r="D215"/>
  <c r="I215" s="1"/>
  <c r="D222"/>
  <c r="I222" s="1"/>
  <c r="D234"/>
  <c r="D284"/>
  <c r="D292"/>
  <c r="I292" s="1"/>
  <c r="D126"/>
  <c r="I126" s="1"/>
  <c r="D163"/>
  <c r="D293"/>
  <c r="I293" s="1"/>
  <c r="D268"/>
  <c r="I268" s="1"/>
  <c r="D291"/>
  <c r="I163" l="1"/>
  <c r="I234"/>
  <c r="I113"/>
  <c r="I308"/>
  <c r="I91"/>
  <c r="I181"/>
  <c r="I253"/>
  <c r="I87"/>
  <c r="I193"/>
  <c r="I167"/>
  <c r="I148"/>
  <c r="I198"/>
  <c r="I284"/>
  <c r="I179"/>
  <c r="I63"/>
  <c r="I203"/>
  <c r="I21"/>
  <c r="I205"/>
  <c r="I190"/>
  <c r="I315"/>
  <c r="I108"/>
  <c r="I272"/>
  <c r="I291"/>
  <c r="G110"/>
  <c r="E110"/>
  <c r="H110"/>
  <c r="F110"/>
  <c r="D110"/>
  <c r="I110" s="1"/>
  <c r="E265"/>
  <c r="G265"/>
  <c r="H265"/>
  <c r="F265"/>
  <c r="D265"/>
  <c r="D266"/>
  <c r="H266"/>
  <c r="F266"/>
  <c r="G266"/>
  <c r="E266"/>
  <c r="G269"/>
  <c r="E269"/>
  <c r="H269"/>
  <c r="F269"/>
  <c r="D269"/>
  <c r="F19"/>
  <c r="G19"/>
  <c r="D19"/>
  <c r="H19"/>
  <c r="E19"/>
  <c r="G76"/>
  <c r="F76"/>
  <c r="D76"/>
  <c r="H76"/>
  <c r="E76"/>
  <c r="F115"/>
  <c r="G115"/>
  <c r="D115"/>
  <c r="I115" s="1"/>
  <c r="H115"/>
  <c r="E115"/>
  <c r="F313"/>
  <c r="H313"/>
  <c r="D313"/>
  <c r="G313"/>
  <c r="E313"/>
  <c r="E322"/>
  <c r="G322"/>
  <c r="H322"/>
  <c r="F322"/>
  <c r="D322"/>
  <c r="I322" s="1"/>
  <c r="D12"/>
  <c r="H12"/>
  <c r="F12"/>
  <c r="G12"/>
  <c r="E12"/>
  <c r="G14"/>
  <c r="E14"/>
  <c r="H14"/>
  <c r="F14"/>
  <c r="D14"/>
  <c r="E46"/>
  <c r="G46"/>
  <c r="H46"/>
  <c r="F46"/>
  <c r="D46"/>
  <c r="H54"/>
  <c r="D54"/>
  <c r="F54"/>
  <c r="G54"/>
  <c r="E54"/>
  <c r="G67"/>
  <c r="E67"/>
  <c r="H67"/>
  <c r="F67"/>
  <c r="D67"/>
  <c r="E97"/>
  <c r="G97"/>
  <c r="H97"/>
  <c r="F97"/>
  <c r="D97"/>
  <c r="G154"/>
  <c r="E154"/>
  <c r="H154"/>
  <c r="F154"/>
  <c r="D154"/>
  <c r="F180"/>
  <c r="H180"/>
  <c r="D180"/>
  <c r="G180"/>
  <c r="E180"/>
  <c r="E259"/>
  <c r="H259"/>
  <c r="G259"/>
  <c r="F259"/>
  <c r="D259"/>
  <c r="E26"/>
  <c r="G26"/>
  <c r="H26"/>
  <c r="F26"/>
  <c r="D26"/>
  <c r="H195"/>
  <c r="D195"/>
  <c r="I195" s="1"/>
  <c r="F195"/>
  <c r="G195"/>
  <c r="E195"/>
  <c r="G324"/>
  <c r="E324"/>
  <c r="H324"/>
  <c r="F324"/>
  <c r="D324"/>
  <c r="I324" s="1"/>
  <c r="F150"/>
  <c r="H150"/>
  <c r="D150"/>
  <c r="G150"/>
  <c r="E150"/>
  <c r="H130"/>
  <c r="D130"/>
  <c r="F130"/>
  <c r="G130"/>
  <c r="E130"/>
  <c r="F225"/>
  <c r="H225"/>
  <c r="D225"/>
  <c r="G225"/>
  <c r="E225"/>
  <c r="E31"/>
  <c r="G31"/>
  <c r="H31"/>
  <c r="F31"/>
  <c r="D31"/>
  <c r="I31" s="1"/>
  <c r="F197"/>
  <c r="H197"/>
  <c r="D197"/>
  <c r="G197"/>
  <c r="E197"/>
  <c r="H241"/>
  <c r="D241"/>
  <c r="F241"/>
  <c r="G241"/>
  <c r="E241"/>
  <c r="F298"/>
  <c r="H298"/>
  <c r="D298"/>
  <c r="G298"/>
  <c r="E298"/>
  <c r="G216"/>
  <c r="D216"/>
  <c r="F216"/>
  <c r="H216"/>
  <c r="E216"/>
  <c r="H262"/>
  <c r="E262"/>
  <c r="G262"/>
  <c r="F262"/>
  <c r="D262"/>
  <c r="G103"/>
  <c r="D103"/>
  <c r="F103"/>
  <c r="H103"/>
  <c r="E103"/>
  <c r="H173"/>
  <c r="E173"/>
  <c r="G173"/>
  <c r="F173"/>
  <c r="D173"/>
  <c r="E107"/>
  <c r="H107"/>
  <c r="G107"/>
  <c r="F107"/>
  <c r="D107"/>
  <c r="I107" s="1"/>
  <c r="E64"/>
  <c r="H64"/>
  <c r="G64"/>
  <c r="F64"/>
  <c r="D64"/>
  <c r="G186"/>
  <c r="D186"/>
  <c r="F186"/>
  <c r="H186"/>
  <c r="E186"/>
  <c r="H236"/>
  <c r="E236"/>
  <c r="G236"/>
  <c r="F236"/>
  <c r="D236"/>
  <c r="E160"/>
  <c r="H160"/>
  <c r="G160"/>
  <c r="F160"/>
  <c r="D160"/>
  <c r="I160" s="1"/>
  <c r="G300"/>
  <c r="D300"/>
  <c r="F300"/>
  <c r="H300"/>
  <c r="E300"/>
  <c r="F42"/>
  <c r="G42"/>
  <c r="D42"/>
  <c r="I42" s="1"/>
  <c r="H42"/>
  <c r="E42"/>
  <c r="H170"/>
  <c r="E170"/>
  <c r="G170"/>
  <c r="F170"/>
  <c r="D170"/>
  <c r="F283"/>
  <c r="G283"/>
  <c r="D283"/>
  <c r="H283"/>
  <c r="E283"/>
  <c r="G187"/>
  <c r="F187"/>
  <c r="H187"/>
  <c r="E187"/>
  <c r="I187" s="1"/>
  <c r="H221"/>
  <c r="E221"/>
  <c r="G221"/>
  <c r="F221"/>
  <c r="D221"/>
  <c r="F273"/>
  <c r="G273"/>
  <c r="D273"/>
  <c r="I273" s="1"/>
  <c r="H273"/>
  <c r="E273"/>
  <c r="H89"/>
  <c r="E89"/>
  <c r="G89"/>
  <c r="F89"/>
  <c r="D89"/>
  <c r="H250"/>
  <c r="E250"/>
  <c r="G250"/>
  <c r="F250"/>
  <c r="D250"/>
  <c r="I250" s="1"/>
  <c r="H316"/>
  <c r="E316"/>
  <c r="G316"/>
  <c r="F316"/>
  <c r="D316"/>
  <c r="G11"/>
  <c r="E11"/>
  <c r="H11"/>
  <c r="F11"/>
  <c r="D11"/>
  <c r="F25"/>
  <c r="H25"/>
  <c r="D25"/>
  <c r="G25"/>
  <c r="E25"/>
  <c r="E79"/>
  <c r="G79"/>
  <c r="H79"/>
  <c r="F79"/>
  <c r="D79"/>
  <c r="I79" s="1"/>
  <c r="F321"/>
  <c r="G321"/>
  <c r="D321"/>
  <c r="H321"/>
  <c r="E321"/>
  <c r="F16"/>
  <c r="D16"/>
  <c r="G16"/>
  <c r="H16"/>
  <c r="E16"/>
  <c r="F37"/>
  <c r="D37"/>
  <c r="I37" s="1"/>
  <c r="G37"/>
  <c r="H37"/>
  <c r="E37"/>
  <c r="F50"/>
  <c r="D50"/>
  <c r="G50"/>
  <c r="H50"/>
  <c r="E50"/>
  <c r="F65"/>
  <c r="D65"/>
  <c r="G65"/>
  <c r="H65"/>
  <c r="E65"/>
  <c r="F82"/>
  <c r="D82"/>
  <c r="G82"/>
  <c r="H82"/>
  <c r="E82"/>
  <c r="F132"/>
  <c r="D132"/>
  <c r="I132" s="1"/>
  <c r="G132"/>
  <c r="H132"/>
  <c r="E132"/>
  <c r="F172"/>
  <c r="D172"/>
  <c r="G172"/>
  <c r="H172"/>
  <c r="E172"/>
  <c r="F314"/>
  <c r="D314"/>
  <c r="G314"/>
  <c r="H314"/>
  <c r="E314"/>
  <c r="F310"/>
  <c r="D310"/>
  <c r="G310"/>
  <c r="H310"/>
  <c r="E310"/>
  <c r="F104"/>
  <c r="D104"/>
  <c r="I104" s="1"/>
  <c r="G104"/>
  <c r="H104"/>
  <c r="E104"/>
  <c r="F219"/>
  <c r="D219"/>
  <c r="G219"/>
  <c r="H219"/>
  <c r="E219"/>
  <c r="F169"/>
  <c r="D169"/>
  <c r="G169"/>
  <c r="H169"/>
  <c r="E169"/>
  <c r="F305"/>
  <c r="D305"/>
  <c r="G305"/>
  <c r="H305"/>
  <c r="E305"/>
  <c r="F51"/>
  <c r="D51"/>
  <c r="I51" s="1"/>
  <c r="G51"/>
  <c r="H51"/>
  <c r="E51"/>
  <c r="F277"/>
  <c r="D277"/>
  <c r="G277"/>
  <c r="H277"/>
  <c r="E277"/>
  <c r="F53"/>
  <c r="D53"/>
  <c r="G53"/>
  <c r="H53"/>
  <c r="E53"/>
  <c r="F27"/>
  <c r="D27"/>
  <c r="G27"/>
  <c r="H27"/>
  <c r="E27"/>
  <c r="F101"/>
  <c r="D101"/>
  <c r="I101" s="1"/>
  <c r="G101"/>
  <c r="H101"/>
  <c r="E101"/>
  <c r="F244"/>
  <c r="D244"/>
  <c r="G244"/>
  <c r="H244"/>
  <c r="E244"/>
  <c r="F261"/>
  <c r="D261"/>
  <c r="G261"/>
  <c r="H261"/>
  <c r="E261"/>
  <c r="E228"/>
  <c r="F228"/>
  <c r="H228"/>
  <c r="G228"/>
  <c r="D228"/>
  <c r="F116"/>
  <c r="E116"/>
  <c r="H116"/>
  <c r="G116"/>
  <c r="D116"/>
  <c r="E62"/>
  <c r="F62"/>
  <c r="H62"/>
  <c r="G62"/>
  <c r="D62"/>
  <c r="I62" s="1"/>
  <c r="E232"/>
  <c r="F232"/>
  <c r="H232"/>
  <c r="G232"/>
  <c r="D232"/>
  <c r="F297"/>
  <c r="E297"/>
  <c r="H297"/>
  <c r="G297"/>
  <c r="D297"/>
  <c r="E162"/>
  <c r="F162"/>
  <c r="H162"/>
  <c r="G162"/>
  <c r="D162"/>
  <c r="F287"/>
  <c r="E287"/>
  <c r="H287"/>
  <c r="G287"/>
  <c r="D287"/>
  <c r="I287" s="1"/>
  <c r="F245"/>
  <c r="E245"/>
  <c r="H245"/>
  <c r="G245"/>
  <c r="D245"/>
  <c r="F164"/>
  <c r="E164"/>
  <c r="H164"/>
  <c r="G164"/>
  <c r="D164"/>
  <c r="E204"/>
  <c r="F204"/>
  <c r="H204"/>
  <c r="G204"/>
  <c r="D204"/>
  <c r="F260"/>
  <c r="E260"/>
  <c r="H260"/>
  <c r="G260"/>
  <c r="D260"/>
  <c r="I260" s="1"/>
  <c r="E311"/>
  <c r="F311"/>
  <c r="H311"/>
  <c r="G311"/>
  <c r="D311"/>
  <c r="F118"/>
  <c r="G118"/>
  <c r="D118"/>
  <c r="I118" s="1"/>
  <c r="H118"/>
  <c r="E118"/>
  <c r="F302"/>
  <c r="G302"/>
  <c r="D302"/>
  <c r="H302"/>
  <c r="E302"/>
  <c r="F168"/>
  <c r="G168"/>
  <c r="D168"/>
  <c r="H168"/>
  <c r="E168"/>
  <c r="G185"/>
  <c r="D185"/>
  <c r="F185"/>
  <c r="H185"/>
  <c r="E185"/>
  <c r="F44"/>
  <c r="G44"/>
  <c r="D44"/>
  <c r="I44" s="1"/>
  <c r="H44"/>
  <c r="E44"/>
  <c r="G227"/>
  <c r="D227"/>
  <c r="I227" s="1"/>
  <c r="F227"/>
  <c r="H227"/>
  <c r="E227"/>
  <c r="H270"/>
  <c r="E270"/>
  <c r="G270"/>
  <c r="F270"/>
  <c r="D270"/>
  <c r="I270" s="1"/>
  <c r="F285"/>
  <c r="G285"/>
  <c r="D285"/>
  <c r="H285"/>
  <c r="E285"/>
  <c r="F158"/>
  <c r="E158"/>
  <c r="H158"/>
  <c r="G158"/>
  <c r="D158"/>
  <c r="E159"/>
  <c r="F159"/>
  <c r="H159"/>
  <c r="G159"/>
  <c r="D159"/>
  <c r="E183"/>
  <c r="F183"/>
  <c r="H183"/>
  <c r="G183"/>
  <c r="D183"/>
  <c r="I183" s="1"/>
  <c r="E271"/>
  <c r="F271"/>
  <c r="H271"/>
  <c r="G271"/>
  <c r="D271"/>
  <c r="E128"/>
  <c r="F128"/>
  <c r="H128"/>
  <c r="G128"/>
  <c r="D128"/>
  <c r="E18"/>
  <c r="F18"/>
  <c r="H18"/>
  <c r="G18"/>
  <c r="D18"/>
  <c r="E68"/>
  <c r="F68"/>
  <c r="H68"/>
  <c r="G68"/>
  <c r="D68"/>
  <c r="I68" s="1"/>
  <c r="F153"/>
  <c r="E153"/>
  <c r="H153"/>
  <c r="G153"/>
  <c r="D153"/>
  <c r="F175"/>
  <c r="E175"/>
  <c r="H175"/>
  <c r="G175"/>
  <c r="D175"/>
  <c r="E66"/>
  <c r="H66"/>
  <c r="G66"/>
  <c r="F134"/>
  <c r="E134"/>
  <c r="H134"/>
  <c r="G134"/>
  <c r="D134"/>
  <c r="F188"/>
  <c r="H188"/>
  <c r="E188"/>
  <c r="G188"/>
  <c r="D188"/>
  <c r="F229"/>
  <c r="H229"/>
  <c r="E229"/>
  <c r="G229"/>
  <c r="D229"/>
  <c r="I229" s="1"/>
  <c r="H307"/>
  <c r="E307"/>
  <c r="F307"/>
  <c r="G307"/>
  <c r="D307"/>
  <c r="E105"/>
  <c r="H105"/>
  <c r="G105"/>
  <c r="E151"/>
  <c r="F151"/>
  <c r="H151"/>
  <c r="G151"/>
  <c r="D151"/>
  <c r="F278"/>
  <c r="E278"/>
  <c r="H278"/>
  <c r="G278"/>
  <c r="D278"/>
  <c r="F95"/>
  <c r="E95"/>
  <c r="H95"/>
  <c r="G95"/>
  <c r="D95"/>
  <c r="E296"/>
  <c r="F296"/>
  <c r="H296"/>
  <c r="G296"/>
  <c r="D296"/>
  <c r="I296" s="1"/>
  <c r="E230"/>
  <c r="F230"/>
  <c r="H230"/>
  <c r="G230"/>
  <c r="D230"/>
  <c r="E71"/>
  <c r="F71"/>
  <c r="H71"/>
  <c r="G71"/>
  <c r="D71"/>
  <c r="F224"/>
  <c r="E224"/>
  <c r="H224"/>
  <c r="G224"/>
  <c r="D224"/>
  <c r="E255"/>
  <c r="F255"/>
  <c r="H255"/>
  <c r="G255"/>
  <c r="D255"/>
  <c r="I255" s="1"/>
  <c r="F279"/>
  <c r="E279"/>
  <c r="H279"/>
  <c r="G279"/>
  <c r="D279"/>
  <c r="E299"/>
  <c r="F299"/>
  <c r="H299"/>
  <c r="G299"/>
  <c r="D299"/>
  <c r="E306"/>
  <c r="F306"/>
  <c r="H306"/>
  <c r="G306"/>
  <c r="D306"/>
  <c r="H318"/>
  <c r="E318"/>
  <c r="G318"/>
  <c r="F318"/>
  <c r="D318"/>
  <c r="I318" s="1"/>
  <c r="E320"/>
  <c r="H320"/>
  <c r="G320"/>
  <c r="F320"/>
  <c r="D320"/>
  <c r="G78"/>
  <c r="D78"/>
  <c r="F78"/>
  <c r="H78"/>
  <c r="E78"/>
  <c r="H177"/>
  <c r="E177"/>
  <c r="G177"/>
  <c r="F177"/>
  <c r="D177"/>
  <c r="F243"/>
  <c r="G243"/>
  <c r="D243"/>
  <c r="H243"/>
  <c r="E243"/>
  <c r="E254"/>
  <c r="H254"/>
  <c r="G254"/>
  <c r="F254"/>
  <c r="D254"/>
  <c r="G274"/>
  <c r="D274"/>
  <c r="F274"/>
  <c r="H274"/>
  <c r="E274"/>
  <c r="H281"/>
  <c r="E281"/>
  <c r="G281"/>
  <c r="F281"/>
  <c r="D281"/>
  <c r="F304"/>
  <c r="G304"/>
  <c r="D304"/>
  <c r="H304"/>
  <c r="E304"/>
  <c r="E28"/>
  <c r="F28"/>
  <c r="G28"/>
  <c r="H28"/>
  <c r="D28"/>
  <c r="E98"/>
  <c r="F98"/>
  <c r="G98"/>
  <c r="H98"/>
  <c r="D98"/>
  <c r="F174"/>
  <c r="E174"/>
  <c r="G174"/>
  <c r="H174"/>
  <c r="D174"/>
  <c r="E207"/>
  <c r="F207"/>
  <c r="G207"/>
  <c r="H207"/>
  <c r="D207"/>
  <c r="I207" s="1"/>
  <c r="F257"/>
  <c r="E257"/>
  <c r="G257"/>
  <c r="H257"/>
  <c r="D257"/>
  <c r="F61"/>
  <c r="E61"/>
  <c r="G61"/>
  <c r="H61"/>
  <c r="D61"/>
  <c r="F70"/>
  <c r="E70"/>
  <c r="G70"/>
  <c r="H70"/>
  <c r="D70"/>
  <c r="F73"/>
  <c r="E73"/>
  <c r="G73"/>
  <c r="H73"/>
  <c r="D73"/>
  <c r="I73" s="1"/>
  <c r="H240"/>
  <c r="I240" s="1"/>
  <c r="F178"/>
  <c r="E178"/>
  <c r="G178"/>
  <c r="H178"/>
  <c r="D178"/>
  <c r="E201"/>
  <c r="F201"/>
  <c r="G201"/>
  <c r="H201"/>
  <c r="D201"/>
  <c r="E251"/>
  <c r="F251"/>
  <c r="G251"/>
  <c r="H251"/>
  <c r="D251"/>
  <c r="I251" s="1"/>
  <c r="E90"/>
  <c r="F90"/>
  <c r="H90"/>
  <c r="D90"/>
  <c r="I90" s="1"/>
  <c r="G90"/>
  <c r="E217"/>
  <c r="F217"/>
  <c r="H217"/>
  <c r="D217"/>
  <c r="G217"/>
  <c r="F165"/>
  <c r="D165"/>
  <c r="I165" s="1"/>
  <c r="G165"/>
  <c r="H165"/>
  <c r="E165"/>
  <c r="F123"/>
  <c r="D123"/>
  <c r="H123"/>
  <c r="E123"/>
  <c r="G123"/>
  <c r="H120"/>
  <c r="G120"/>
  <c r="E120"/>
  <c r="F120"/>
  <c r="D120"/>
  <c r="F88"/>
  <c r="D88"/>
  <c r="G88"/>
  <c r="E88"/>
  <c r="H88"/>
  <c r="H24"/>
  <c r="G24"/>
  <c r="E24"/>
  <c r="D24"/>
  <c r="F24"/>
  <c r="H20"/>
  <c r="G20"/>
  <c r="E20"/>
  <c r="D20"/>
  <c r="F20"/>
  <c r="F13"/>
  <c r="D13"/>
  <c r="H13"/>
  <c r="E13"/>
  <c r="G13"/>
  <c r="H256"/>
  <c r="G256"/>
  <c r="E256"/>
  <c r="F256"/>
  <c r="D256"/>
  <c r="F176"/>
  <c r="D176"/>
  <c r="I176" s="1"/>
  <c r="G176"/>
  <c r="H176"/>
  <c r="E176"/>
  <c r="H43"/>
  <c r="G43"/>
  <c r="E43"/>
  <c r="D43"/>
  <c r="F43"/>
  <c r="F263"/>
  <c r="D263"/>
  <c r="G263"/>
  <c r="H263"/>
  <c r="E263"/>
  <c r="H238"/>
  <c r="G238"/>
  <c r="E238"/>
  <c r="D238"/>
  <c r="F238"/>
  <c r="H106"/>
  <c r="E106"/>
  <c r="I106" s="1"/>
  <c r="G106"/>
  <c r="H235"/>
  <c r="G235"/>
  <c r="E235"/>
  <c r="F235"/>
  <c r="D235"/>
  <c r="H114"/>
  <c r="G114"/>
  <c r="E114"/>
  <c r="D114"/>
  <c r="F114"/>
  <c r="F80"/>
  <c r="D80"/>
  <c r="H80"/>
  <c r="E80"/>
  <c r="G80"/>
  <c r="H49"/>
  <c r="G49"/>
  <c r="E49"/>
  <c r="F49"/>
  <c r="D49"/>
  <c r="F36"/>
  <c r="D36"/>
  <c r="G36"/>
  <c r="H36"/>
  <c r="E36"/>
  <c r="F23"/>
  <c r="D23"/>
  <c r="I23" s="1"/>
  <c r="H23"/>
  <c r="E23"/>
  <c r="G23"/>
  <c r="H290"/>
  <c r="G290"/>
  <c r="E290"/>
  <c r="F290"/>
  <c r="D290"/>
  <c r="I290" s="1"/>
  <c r="F133"/>
  <c r="D133"/>
  <c r="H133"/>
  <c r="E133"/>
  <c r="G133"/>
  <c r="H56"/>
  <c r="G56"/>
  <c r="E56"/>
  <c r="F56"/>
  <c r="D56"/>
  <c r="G39"/>
  <c r="H39"/>
  <c r="E39"/>
  <c r="F39"/>
  <c r="D39"/>
  <c r="E34"/>
  <c r="F34"/>
  <c r="D34"/>
  <c r="H34"/>
  <c r="G34"/>
  <c r="E119"/>
  <c r="F119"/>
  <c r="D119"/>
  <c r="H119"/>
  <c r="G119"/>
  <c r="E45"/>
  <c r="F45"/>
  <c r="D45"/>
  <c r="I45" s="1"/>
  <c r="G45"/>
  <c r="H45"/>
  <c r="E276"/>
  <c r="H276"/>
  <c r="D276"/>
  <c r="G276"/>
  <c r="F276"/>
  <c r="E267"/>
  <c r="H267"/>
  <c r="D267"/>
  <c r="G267"/>
  <c r="F267"/>
  <c r="E248"/>
  <c r="H248"/>
  <c r="D248"/>
  <c r="F248"/>
  <c r="G248"/>
  <c r="E295"/>
  <c r="H295"/>
  <c r="D295"/>
  <c r="I295" s="1"/>
  <c r="G295"/>
  <c r="F295"/>
  <c r="E77"/>
  <c r="H77"/>
  <c r="D77"/>
  <c r="G77"/>
  <c r="F77"/>
  <c r="E247"/>
  <c r="H247"/>
  <c r="D247"/>
  <c r="F247"/>
  <c r="G247"/>
  <c r="E86"/>
  <c r="H86"/>
  <c r="D86"/>
  <c r="G86"/>
  <c r="F86"/>
  <c r="E258"/>
  <c r="H258"/>
  <c r="D258"/>
  <c r="I258" s="1"/>
  <c r="G258"/>
  <c r="F258"/>
  <c r="E202"/>
  <c r="H202"/>
  <c r="D202"/>
  <c r="G202"/>
  <c r="F202"/>
  <c r="H147"/>
  <c r="G147"/>
  <c r="E147"/>
  <c r="F147"/>
  <c r="D147"/>
  <c r="I147" s="1"/>
  <c r="F124"/>
  <c r="G124"/>
  <c r="H124"/>
  <c r="E124"/>
  <c r="I124" s="1"/>
  <c r="H122"/>
  <c r="G122"/>
  <c r="E122"/>
  <c r="D122"/>
  <c r="I122" s="1"/>
  <c r="F122"/>
  <c r="F96"/>
  <c r="D96"/>
  <c r="H96"/>
  <c r="E96"/>
  <c r="G96"/>
  <c r="G41"/>
  <c r="I41" s="1"/>
  <c r="F22"/>
  <c r="D22"/>
  <c r="G22"/>
  <c r="E22"/>
  <c r="H22"/>
  <c r="H161"/>
  <c r="G161"/>
  <c r="E161"/>
  <c r="F161"/>
  <c r="D161"/>
  <c r="F15"/>
  <c r="D15"/>
  <c r="G15"/>
  <c r="H15"/>
  <c r="E15"/>
  <c r="H249"/>
  <c r="G249"/>
  <c r="E249"/>
  <c r="D249"/>
  <c r="F249"/>
  <c r="H288"/>
  <c r="G288"/>
  <c r="E288"/>
  <c r="D288"/>
  <c r="F288"/>
  <c r="F242"/>
  <c r="D242"/>
  <c r="H242"/>
  <c r="E242"/>
  <c r="G242"/>
  <c r="H171"/>
  <c r="G171"/>
  <c r="E171"/>
  <c r="F171"/>
  <c r="D171"/>
  <c r="H226"/>
  <c r="G226"/>
  <c r="F226"/>
  <c r="E226"/>
  <c r="D226"/>
  <c r="E83"/>
  <c r="F83"/>
  <c r="D83"/>
  <c r="G83"/>
  <c r="H83"/>
  <c r="H92"/>
  <c r="G92"/>
  <c r="F92"/>
  <c r="D92"/>
  <c r="I92" s="1"/>
  <c r="E92"/>
  <c r="E75"/>
  <c r="F75"/>
  <c r="D75"/>
  <c r="I75" s="1"/>
  <c r="G75"/>
  <c r="H75"/>
  <c r="H38"/>
  <c r="G38"/>
  <c r="E38"/>
  <c r="D38"/>
  <c r="F38"/>
  <c r="I226" l="1"/>
  <c r="I288"/>
  <c r="I15"/>
  <c r="I96"/>
  <c r="I86"/>
  <c r="I248"/>
  <c r="I119"/>
  <c r="I39"/>
  <c r="I36"/>
  <c r="I43"/>
  <c r="I20"/>
  <c r="I88"/>
  <c r="I201"/>
  <c r="I70"/>
  <c r="I174"/>
  <c r="I281"/>
  <c r="I274"/>
  <c r="I177"/>
  <c r="I78"/>
  <c r="I306"/>
  <c r="I224"/>
  <c r="I95"/>
  <c r="I188"/>
  <c r="I66"/>
  <c r="I18"/>
  <c r="I159"/>
  <c r="I285"/>
  <c r="I204"/>
  <c r="I162"/>
  <c r="I116"/>
  <c r="I27"/>
  <c r="I305"/>
  <c r="I310"/>
  <c r="I82"/>
  <c r="I16"/>
  <c r="I321"/>
  <c r="I89"/>
  <c r="I170"/>
  <c r="I236"/>
  <c r="I186"/>
  <c r="I173"/>
  <c r="I103"/>
  <c r="I241"/>
  <c r="I197"/>
  <c r="I130"/>
  <c r="I150"/>
  <c r="I154"/>
  <c r="I46"/>
  <c r="I76"/>
  <c r="I269"/>
  <c r="I38"/>
  <c r="I83"/>
  <c r="I171"/>
  <c r="I242"/>
  <c r="I249"/>
  <c r="I247"/>
  <c r="I267"/>
  <c r="I34"/>
  <c r="I56"/>
  <c r="I133"/>
  <c r="I114"/>
  <c r="I235"/>
  <c r="I263"/>
  <c r="I256"/>
  <c r="I13"/>
  <c r="I24"/>
  <c r="I178"/>
  <c r="I61"/>
  <c r="I98"/>
  <c r="I304"/>
  <c r="I243"/>
  <c r="I299"/>
  <c r="I71"/>
  <c r="I278"/>
  <c r="I105"/>
  <c r="I134"/>
  <c r="I175"/>
  <c r="I128"/>
  <c r="I158"/>
  <c r="I185"/>
  <c r="I168"/>
  <c r="I164"/>
  <c r="I297"/>
  <c r="I228"/>
  <c r="I261"/>
  <c r="I53"/>
  <c r="I169"/>
  <c r="I314"/>
  <c r="I65"/>
  <c r="I11"/>
  <c r="I283"/>
  <c r="I300"/>
  <c r="I26"/>
  <c r="I180"/>
  <c r="I97"/>
  <c r="I14"/>
  <c r="I19"/>
  <c r="I266"/>
  <c r="I161"/>
  <c r="I22"/>
  <c r="I202"/>
  <c r="I77"/>
  <c r="I276"/>
  <c r="I49"/>
  <c r="I80"/>
  <c r="I238"/>
  <c r="I120"/>
  <c r="I123"/>
  <c r="I217"/>
  <c r="I257"/>
  <c r="I28"/>
  <c r="I254"/>
  <c r="I320"/>
  <c r="I279"/>
  <c r="I230"/>
  <c r="I151"/>
  <c r="I307"/>
  <c r="I153"/>
  <c r="I271"/>
  <c r="I302"/>
  <c r="I311"/>
  <c r="I245"/>
  <c r="I232"/>
  <c r="I244"/>
  <c r="I277"/>
  <c r="I219"/>
  <c r="I172"/>
  <c r="I50"/>
  <c r="I25"/>
  <c r="I316"/>
  <c r="I221"/>
  <c r="I64"/>
  <c r="I262"/>
  <c r="I216"/>
  <c r="I298"/>
  <c r="I225"/>
  <c r="I259"/>
  <c r="I67"/>
  <c r="I54"/>
  <c r="I12"/>
  <c r="I313"/>
  <c r="I265"/>
</calcChain>
</file>

<file path=xl/sharedStrings.xml><?xml version="1.0" encoding="utf-8"?>
<sst xmlns="http://schemas.openxmlformats.org/spreadsheetml/2006/main" count="11122" uniqueCount="4404">
  <si>
    <t>Nom du produit</t>
  </si>
  <si>
    <t>Format</t>
  </si>
  <si>
    <t>Catégorie</t>
  </si>
  <si>
    <t>Code
Article</t>
  </si>
  <si>
    <t>CUP</t>
  </si>
  <si>
    <t xml:space="preserve">Nom propriétaire: </t>
  </si>
  <si>
    <t>UVC</t>
  </si>
  <si>
    <t>Formulaire de commande</t>
  </si>
  <si>
    <t>Numéro de client:</t>
  </si>
  <si>
    <t>Succursale d'approv.:</t>
  </si>
  <si>
    <t>Bière</t>
  </si>
  <si>
    <t>Volpolo Podere Sapaio Bolgheri</t>
  </si>
  <si>
    <t>Phénix vin rouge</t>
  </si>
  <si>
    <t>Signature Réserve spéciale Dom. Pinnacle cidre de glace</t>
  </si>
  <si>
    <t>Rhum</t>
  </si>
  <si>
    <t>Rivière du Chêne Monde les Bulles vin mousseux</t>
  </si>
  <si>
    <t>Domaine de Lavoie vin mousseux rosé</t>
  </si>
  <si>
    <t>Domaine de Lavoie vin mousseux</t>
  </si>
  <si>
    <t>Côteau Rougemont Le Grand Côteau vin rouge</t>
  </si>
  <si>
    <t>Côteau Rougemont Chardonnay La Côte vin blanc</t>
  </si>
  <si>
    <t>Rose Framboise Coteau Rougemont cidre aromatisé</t>
  </si>
  <si>
    <t>Julia Ferme Bourdages Tradition rosé</t>
  </si>
  <si>
    <t>La réserve Vignoble Le Cep d'Argent vin rouge</t>
  </si>
  <si>
    <t>Château de cartes cidre de glace</t>
  </si>
  <si>
    <t>Château de cartes vin mousseux rosé</t>
  </si>
  <si>
    <t>Le Verglas Vignoble du Mitan vin de glace</t>
  </si>
  <si>
    <t>L'Orée des Bois Crème de camerise</t>
  </si>
  <si>
    <t>Domaine Cartier-Potelle Cidre fort</t>
  </si>
  <si>
    <t>Noroit Domaine Mont Vezeau</t>
  </si>
  <si>
    <t>Cidrérable Vergers Lafrance cidre aromatisé à l'érable</t>
  </si>
  <si>
    <t>Pinot Grigio/Torontes Passo Blanco Masi Tupungato</t>
  </si>
  <si>
    <t>Chouchen'n signé Macle Hydromel aromatisé à la pomme</t>
  </si>
  <si>
    <t>Entre Pierre et Terre poiré de glace</t>
  </si>
  <si>
    <t>Cîroc Coconut vodka aromatisée</t>
  </si>
  <si>
    <t>Graham's tawny 20 ans</t>
  </si>
  <si>
    <t>Luxardo Espresso Liqueur de café</t>
  </si>
  <si>
    <t>Pinot gris Kim Crawford Malborough</t>
  </si>
  <si>
    <t>Whisky</t>
  </si>
  <si>
    <t>Old Forester Bourbon whisky américain</t>
  </si>
  <si>
    <t>Cardhu Speyside 12 ans Single malt Scotch whisky</t>
  </si>
  <si>
    <t>Johnnie Walker Double Black scotch blended</t>
  </si>
  <si>
    <t>Smirnoff Lime vodka aromatisée</t>
  </si>
  <si>
    <t>Kamouraska Vodka Crème glacée</t>
  </si>
  <si>
    <t>Sortilège Noix Épicé whisky canadiens et sirop d'érable</t>
  </si>
  <si>
    <t>Tanqueray Rangpur London dry gin</t>
  </si>
  <si>
    <t>Entre Pierre et Terre réserve personnelle poiré de glace</t>
  </si>
  <si>
    <t>La Halte des Pèlerins vin rouge</t>
  </si>
  <si>
    <t>Domaine Cartier-Potelle cidre de glace réserve</t>
  </si>
  <si>
    <t>Domaine Cartier-Potelle cidre de glace</t>
  </si>
  <si>
    <t>Kékfrancos Szekszardi Voros</t>
  </si>
  <si>
    <t>Torley Riesling Jaszberenyi</t>
  </si>
  <si>
    <t>Chartier Créateur d'Harmonies Ribera del Duero</t>
  </si>
  <si>
    <t>Barefoot Bubbly Pink Moscato vin mousseux rosé</t>
  </si>
  <si>
    <t>Domaine Thymiopoulos Jeunes Vignes de Xinomavro Naoussa</t>
  </si>
  <si>
    <t>Jardin de Givre Isle de Bacchus vin de glace</t>
  </si>
  <si>
    <t>Domaine LaBranche cidre pétillant</t>
  </si>
  <si>
    <t>Domaine LaBranche vin d' érable</t>
  </si>
  <si>
    <t>Domaine LaBranche vin d'érable liquoreux</t>
  </si>
  <si>
    <t>Domaine LaBranche cidre de glace</t>
  </si>
  <si>
    <t>Domaine LaBranche cidre de feu</t>
  </si>
  <si>
    <t>Domaine LaBranche cidre tranquille</t>
  </si>
  <si>
    <t>Jardin D'Emmanuel cidre apéritif</t>
  </si>
  <si>
    <t>Le Kir de l Île Vignoble Isle de Bacchus vin apéritif</t>
  </si>
  <si>
    <t>Le Chevalier Miel Nature hydromel</t>
  </si>
  <si>
    <t>Versant Rouge Coteau Rougemont</t>
  </si>
  <si>
    <t>Cidrerie du Minot cidre désalcoolisé mousseux</t>
  </si>
  <si>
    <t>Vignoble du Marathonien Vendange Tardive</t>
  </si>
  <si>
    <t>Sangiovese/Merlot Yemula Umberto Cesari Rubicone i.g.t.</t>
  </si>
  <si>
    <t>Cuvée Marie-Rose Les Vents d'Ange vin rosé</t>
  </si>
  <si>
    <t>Le bâtonnier Domaine du Ridge</t>
  </si>
  <si>
    <t>Entre Pierre et Terre vin de poire mousseux</t>
  </si>
  <si>
    <t>Entre Pierre Et Terre vin de cassis</t>
  </si>
  <si>
    <t>Entre Pierre et Terre cidre de glace</t>
  </si>
  <si>
    <t>Vidal du Ridge Domaine du Ridge</t>
  </si>
  <si>
    <t>Union Libre cidre apéritif</t>
  </si>
  <si>
    <t>Vignoble de la Bauge SNO-Vidal vin de glace</t>
  </si>
  <si>
    <t>Union Libre cidre de feu</t>
  </si>
  <si>
    <t>Vignoble de la Bauge Terro</t>
  </si>
  <si>
    <t>Laudis Torres Priorat</t>
  </si>
  <si>
    <t>La Tota Marchesi Alfieri Barbera d'Asti</t>
  </si>
  <si>
    <t>Dialogo Douro</t>
  </si>
  <si>
    <t>Chartier Créateur d'harmonies Pays d'OC</t>
  </si>
  <si>
    <t>Chartier Créateur d'harmonies Toscana i.g.t.</t>
  </si>
  <si>
    <t>Chartier Créateur d'harmonies Côtes-du-Rhône</t>
  </si>
  <si>
    <t>Chartier Créateur d'harmonies Fronsac</t>
  </si>
  <si>
    <t>Sailor Jerry rhum épicé ambré</t>
  </si>
  <si>
    <t>Cîroc Baies rouges Boisson à base de spiritueux</t>
  </si>
  <si>
    <t>Gentilhomme Clos Lambert vin aromatisé</t>
  </si>
  <si>
    <t>Tesoro Vignoble Centaure vin doux</t>
  </si>
  <si>
    <t>Cidre à la canneberge Entre Pierre et Terre cidre mousseux</t>
  </si>
  <si>
    <t>Vergers Petit et Fils Cidre rosé pétillant (4X355ML)</t>
  </si>
  <si>
    <t>Vergers Petit et Fils Cidre rosé pétillant</t>
  </si>
  <si>
    <t>Les Vergers Petit et Fils cidre pétillant</t>
  </si>
  <si>
    <t>Les Vikings Miel Nature hydromel aromatisé au malt</t>
  </si>
  <si>
    <t>Les Vergers Petit et Fils cidre pétillant (4X355ML)</t>
  </si>
  <si>
    <t>Saint-Pépin Coteau Rougemont</t>
  </si>
  <si>
    <t>Val Caudalies cidre pétillant aromatisé à la framboise</t>
  </si>
  <si>
    <t>Fado Domaine du Ridge vin fortifié</t>
  </si>
  <si>
    <t>Coteau Rougemont Vidal vin de glace</t>
  </si>
  <si>
    <t>Cuvée Fameuse Mont-Rouge Cidre de glace</t>
  </si>
  <si>
    <t>Mystère Rouge Vignoble d'Oka</t>
  </si>
  <si>
    <t>La Bolée Pétillante du Minot cidre pétillant</t>
  </si>
  <si>
    <t>Le 1535 Vignoble Isle de Bacchus</t>
  </si>
  <si>
    <t>Coteau Rougemont Poire de glace</t>
  </si>
  <si>
    <t>Eros cidre tranquille</t>
  </si>
  <si>
    <t>Versant Blanc Coteau Rougemont</t>
  </si>
  <si>
    <t>Dandy sexy dog Entre Pierre et Terre cidre mousseux</t>
  </si>
  <si>
    <t>Piger Henricus Dry Gin</t>
  </si>
  <si>
    <t>Pan Montepulciano d'Abruzzo</t>
  </si>
  <si>
    <t>L'Amoszus Blonde bière type ale</t>
  </si>
  <si>
    <t>L'Amoszus Blanche bière type ale</t>
  </si>
  <si>
    <t>L'Alchimiste Pale Ale Rousse bière type ale</t>
  </si>
  <si>
    <t>L'Alchimiste Witbier Blanche bière type ale</t>
  </si>
  <si>
    <t>L'Alchimiste Pilsner Blonde bière type lager</t>
  </si>
  <si>
    <t>Zywiec bière type lager</t>
  </si>
  <si>
    <t>Dubuisson Cuvée des Trolls triple bière type ale</t>
  </si>
  <si>
    <t>Crognolo Toscana i.g.t.</t>
  </si>
  <si>
    <t>Impérial vin de miel fortifié au whisky canadien</t>
  </si>
  <si>
    <t>Entre Pierre Et Terre vin de bleuet</t>
  </si>
  <si>
    <t>Le confessionnal La Halte des Pèlerins vin fortifié</t>
  </si>
  <si>
    <t>Le Cep D'Argent vin de glace</t>
  </si>
  <si>
    <t>Miel Nature Hydromel aux poires</t>
  </si>
  <si>
    <t>Darragon dit Lafrance Cidre pétillant 4x330ml</t>
  </si>
  <si>
    <t>Chardonnay Lulu B. Pays d'Oc i.g.p.</t>
  </si>
  <si>
    <t>Freixenet  Legero vin mousseux désalcoolisé</t>
  </si>
  <si>
    <t>Pinot Noir Soli Thracian Valley Bulgarie</t>
  </si>
  <si>
    <t>Herencia del Padri Bernard Magrez</t>
  </si>
  <si>
    <t>Le Graal La Halte des Pèlerins vin de glace rouge</t>
  </si>
  <si>
    <t>Le Prestige La Halte des Pèlerins vin rouge</t>
  </si>
  <si>
    <t>Le Voyageur La Halte des Pèlerins vin blanc</t>
  </si>
  <si>
    <t>La Halte des Pèlerins vin rosé</t>
  </si>
  <si>
    <t>La Halte des Pèlerins vin blanc</t>
  </si>
  <si>
    <t>Le Miraculé La Halte des Pèlerins vin apéritif rosé</t>
  </si>
  <si>
    <t>Givré fortifié Domaine Félibre cidre apéritif</t>
  </si>
  <si>
    <t>Cuvée Catherine Les Vents d'Ange vin blanc</t>
  </si>
  <si>
    <t>Union Libre cidre de glace</t>
  </si>
  <si>
    <t>Alexis Apéro Ferme Bourdages vin de fraise</t>
  </si>
  <si>
    <t>François Digestif Ferme Bourda ges vin de fraise fortifié</t>
  </si>
  <si>
    <t>Verdejo Fusta Nova Valencia</t>
  </si>
  <si>
    <t>Eros Verger Biologique Maniadakis  cidre de glace</t>
  </si>
  <si>
    <t>Cabernet-Sauvignon Château Smith Columbia Valley</t>
  </si>
  <si>
    <t>Farnito Carpineto Camponibbio Toscana i.g.t.</t>
  </si>
  <si>
    <t>Domaine du Vieux Lazaret Châteauneuf-du-Pape</t>
  </si>
  <si>
    <t>Young's Double Chocolate Stout bière type ale</t>
  </si>
  <si>
    <t>Sortilège Prestige</t>
  </si>
  <si>
    <t>Nivole Michele Chiarlo Moscato d'asti</t>
  </si>
  <si>
    <t>Prairie Organic Vodka</t>
  </si>
  <si>
    <t>Cabernet-Sauvignon Intriga valle del Maipo</t>
  </si>
  <si>
    <t>Gewurztraminer Bottega Vinai Cavit Trentino</t>
  </si>
  <si>
    <t>Petit Frisson Petit et Fils cidre de glace</t>
  </si>
  <si>
    <t>Cassius Ferme Pérignon crème de cassis</t>
  </si>
  <si>
    <t>Petit et Fils cidre de glace pétillant</t>
  </si>
  <si>
    <t>Les vergers Petit et Fils Cidre fort rosé</t>
  </si>
  <si>
    <t>Vidal Vignoble du Marathonien vin de glace</t>
  </si>
  <si>
    <t>Pomme de glace original Clos St-Denis cidre de glace</t>
  </si>
  <si>
    <t>Domaine de Lavoie Vin de glace</t>
  </si>
  <si>
    <t>Domaine de Lavoie Tourelle vin rouge</t>
  </si>
  <si>
    <t>Domaine de Lavoie Bulles d'Automne cidre mousseux</t>
  </si>
  <si>
    <t>Brùton Bianca bière</t>
  </si>
  <si>
    <t>Singha The Original Thai Beer type lager canette</t>
  </si>
  <si>
    <t>Simple Malt Scottish spéciale bière forte de type ale</t>
  </si>
  <si>
    <t>Scotch Silly bière forte type ale</t>
  </si>
  <si>
    <t>Cascades spéciale Simple Malt pale ale américaine bière fort</t>
  </si>
  <si>
    <t>Sloane's Dry Gin</t>
  </si>
  <si>
    <t>Moscato Barefoot</t>
  </si>
  <si>
    <t>Domaine les Brome Détente vin rosé</t>
  </si>
  <si>
    <t>Vin rosé</t>
  </si>
  <si>
    <t>Frontenac Gris Vendange Tardive Coteau Rougemont</t>
  </si>
  <si>
    <t>Coteau Rougemont cidre de glace</t>
  </si>
  <si>
    <t>Coteau Rougemont Réserve cidre de glace</t>
  </si>
  <si>
    <t>L'apéribleu Le Rêve Bleu vin de bleuet</t>
  </si>
  <si>
    <t>Rêve Bleu Boisson alcoolisée à base de Bleuet</t>
  </si>
  <si>
    <t>Rouge Berry Vignoble d'Oka vin de fraise et framboise</t>
  </si>
  <si>
    <t>Les Petits Cailloux vin rosé</t>
  </si>
  <si>
    <t>Les petits cailloux vin rouge</t>
  </si>
  <si>
    <t>Les Petits Cailloux vin passerillé glacé rouge</t>
  </si>
  <si>
    <t>Les petit cailloux vin passerillé glacé blanc</t>
  </si>
  <si>
    <t>Les Petits Cailloux vin blanc</t>
  </si>
  <si>
    <t>Vignoble de Sainte-Pétronille Vandal vin de glace</t>
  </si>
  <si>
    <t>Bonpas Grande Exception Silbertus Vacqueyras</t>
  </si>
  <si>
    <t>Côte-de-Nuits-Villages Albert Bichot</t>
  </si>
  <si>
    <t>Chard./sauv.blanc Liano Umberto Cesari rubicone i.g.t.</t>
  </si>
  <si>
    <t>Treana Paso Robles Californie</t>
  </si>
  <si>
    <t>Aperol boisson amère alcoolisé</t>
  </si>
  <si>
    <t>Ron Zacapa 23 Solera Gran Reserva</t>
  </si>
  <si>
    <t>Pomme de glace Verger St-Denis cidre de glace</t>
  </si>
  <si>
    <t>Vignoble Gagliano Donna Livia vin mousseux</t>
  </si>
  <si>
    <t>Donna Livia Vignoble Gagliano vin mousseux rosé</t>
  </si>
  <si>
    <t>Riesling Kung Fu Girl Washington State</t>
  </si>
  <si>
    <t>Merlot/Mavrud St. Ilia Estate Edoardo Thracian Valley</t>
  </si>
  <si>
    <t>Hacker-Pschorr Weisse bière type ale</t>
  </si>
  <si>
    <t>Devaux Blanc de Noirs Brut Champagne</t>
  </si>
  <si>
    <t>Château de la Rivière Fronsac</t>
  </si>
  <si>
    <t>Le célèbre Newfoundland Screech rhum ambré</t>
  </si>
  <si>
    <t>Malibu Black boisson au rhum et noix de coco</t>
  </si>
  <si>
    <t>Cuvée Alexandra Les Vents d'Ange Saint-Joseph-du-Lac</t>
  </si>
  <si>
    <t>Monartik vin de glace</t>
  </si>
  <si>
    <t>Domaine L'ange Gardien vin blanc</t>
  </si>
  <si>
    <t>Reserve Pomum Gélidus Domaine des Glaces cidre de glace</t>
  </si>
  <si>
    <t>Frontenac gris Vignoble Gagliano</t>
  </si>
  <si>
    <t>Frontenac gris Vignoble Gagliano vin de glace</t>
  </si>
  <si>
    <t>Vieux Moulin hydromel doux</t>
  </si>
  <si>
    <t>Vieux Moulin hydromel de bleuet</t>
  </si>
  <si>
    <t>Signature Hydromel Cuvée réserve</t>
  </si>
  <si>
    <t>Le Cuivré Les Vergers de la Colline cidre mousseux</t>
  </si>
  <si>
    <t>Du Tremblay vin fortifié</t>
  </si>
  <si>
    <t>Sangiovese/Cab.-Sauv. Liano Umberto Cesari Rubicone i.g.t.</t>
  </si>
  <si>
    <t>Belvedere vodka</t>
  </si>
  <si>
    <t>Patron X.O. liqueur de café</t>
  </si>
  <si>
    <t>Pimm's No.1 Original apéritif à base de gin</t>
  </si>
  <si>
    <t>Syrah Reserva Vina Chocalan valle del Maipo</t>
  </si>
  <si>
    <t>Vinho regional Catarina Peninsula de Setubal</t>
  </si>
  <si>
    <t>Daumen Côtes-du-Rhône</t>
  </si>
  <si>
    <t>Réserve Privé Leduc-Piedimonte cidre de glace</t>
  </si>
  <si>
    <t>Michel Jodoin cidre mousseux méthode traditionnelle</t>
  </si>
  <si>
    <t>Grande Tentation Rosé Michel Jodoin4x330ml cidre pétillant</t>
  </si>
  <si>
    <t>Double Barrel Anthony Carone</t>
  </si>
  <si>
    <t>Frontenac Noir Vignoble Gagliano</t>
  </si>
  <si>
    <t>Vidal Bise d'Automne Vendanges Tardives Domaine du Ridge</t>
  </si>
  <si>
    <t>Réserve de St-Jacques Domaine St-Jacques blanc</t>
  </si>
  <si>
    <t>Réserve de St-Jacques Domaine St-Jacques</t>
  </si>
  <si>
    <t>Domaine St-Jacques vin de glace de St-Jacques</t>
  </si>
  <si>
    <t>Sélection de St-Jacques Domaine St-Jacques</t>
  </si>
  <si>
    <t>Classique de St-Jacques Domaine St-Jacques</t>
  </si>
  <si>
    <t>Cooler</t>
  </si>
  <si>
    <t>Tequila</t>
  </si>
  <si>
    <t>Sauza Gold tequila</t>
  </si>
  <si>
    <t>Jim Beam Sour Mash Kentucky Bourbon whiskey américain</t>
  </si>
  <si>
    <t>Old Speckled Hen bière type ale canette</t>
  </si>
  <si>
    <t>Czechvar Premium bière type lager</t>
  </si>
  <si>
    <t>Cabernet/Shiraz Cliff 79 South Eastern Australia</t>
  </si>
  <si>
    <t>Sauvign.blanc Attitude Pascal Jolivet IGP Val de Loire</t>
  </si>
  <si>
    <t>Corvina/Merlot Cormi Zenato Veneto i.g.t</t>
  </si>
  <si>
    <t>Hennessy Cognac X.O.</t>
  </si>
  <si>
    <t>Warsteiner Premium Dunkel bière type lager canette</t>
  </si>
  <si>
    <t>Martens Pilsener bière type lager canette</t>
  </si>
  <si>
    <t>Chimay Bleue Pères Trappistes bière extra forte type ale</t>
  </si>
  <si>
    <t>Valentins Hefeweissbier bière type ale canette</t>
  </si>
  <si>
    <t>Baltika 7 bière type lager</t>
  </si>
  <si>
    <t>Le Fruit Défendu La Pommeraie du Suroît cidre de glace</t>
  </si>
  <si>
    <t>Terratabac Vignoble le Mernois</t>
  </si>
  <si>
    <t>Domaine L'ange Gardien vin blanc fortifié</t>
  </si>
  <si>
    <t>Zéphyr Domaine Mont-Vézeau vin de fraise</t>
  </si>
  <si>
    <t>Givrée d'Ardoise vin de glace rosé</t>
  </si>
  <si>
    <t>Riesling Givrée d'Ardoise vin de glace</t>
  </si>
  <si>
    <t>Signature Verger Lacroix cidre de glace mousseux</t>
  </si>
  <si>
    <t>Eraporteros vin fortifié aromatisé au sirop d'érable</t>
  </si>
  <si>
    <t>Vignoble de Sainte-Petronille Réserve du bout de l'île</t>
  </si>
  <si>
    <t>Les Vergers Petit et Fils cidre de glace</t>
  </si>
  <si>
    <t>Vignoble de la Bauge La Flambée vin rouge fortifié</t>
  </si>
  <si>
    <t>Les Folies du Vigneron Vignoble de la Bauge vermouth</t>
  </si>
  <si>
    <t>Domaine des Salamandres Poiré de glace</t>
  </si>
  <si>
    <t>Domaine St-Jacques Rosé</t>
  </si>
  <si>
    <t>Ron Barcelo Imperial rhum ambré</t>
  </si>
  <si>
    <t>Lan Reserva Rioja</t>
  </si>
  <si>
    <t>Syrah Sixth Sense Lodi Californie</t>
  </si>
  <si>
    <t>Malbec Finca Flichman Mendoza</t>
  </si>
  <si>
    <t>Pommes Tardives Verger Gervais et Labelle cidre liquoreux</t>
  </si>
  <si>
    <t>Seyval Blanc Vignoble du Marathonien vin blanc</t>
  </si>
  <si>
    <t>Tinello Vignoble Gagliano</t>
  </si>
  <si>
    <t>Volver La Mancha</t>
  </si>
  <si>
    <t>Otazu Premium Cuvée</t>
  </si>
  <si>
    <t>Cab.-Sauv/Carmenère Antu Ninquen Valle de Colchagua</t>
  </si>
  <si>
    <t>Pinot Noir Cono Sur Organico Valle de Colchagua</t>
  </si>
  <si>
    <t>Nebbiolo Produttori del Barbaresco Langhe</t>
  </si>
  <si>
    <t>Cabernet Sauvignon Directors Cut Alexander Valley</t>
  </si>
  <si>
    <t>Zinfandel 7 Deadly Zins Lodi Californie</t>
  </si>
  <si>
    <t>Cabernet-Sauvignon Barkan classic Galil</t>
  </si>
  <si>
    <t>Cabernet-Sauvignon Gran Lurton Reserva Mendoza</t>
  </si>
  <si>
    <t>Rosé des Appalaches cidre aromatisé à la canneberge</t>
  </si>
  <si>
    <t>Chardonnay La Crema Monterey County Californie</t>
  </si>
  <si>
    <t>Bosan Ripasso Cesari Valpolicella Superiore</t>
  </si>
  <si>
    <t>Il Bruciato Tenuta Guado al Tasso Bolgheri</t>
  </si>
  <si>
    <t>Crystal Head vodka</t>
  </si>
  <si>
    <t>M.A. Signature Vodka Infusée au curcuma</t>
  </si>
  <si>
    <t>Neige Méthode Traditionnelle cidre de glace pétillant</t>
  </si>
  <si>
    <t>Pinot noir Venice Carone</t>
  </si>
  <si>
    <t>Chardonnay Carpineto Farnito Brut</t>
  </si>
  <si>
    <t>Giné Giné Buil &amp; Giné Priorat</t>
  </si>
  <si>
    <t>Amarula Cream boisson à la crème</t>
  </si>
  <si>
    <t>Muscat Natureo Torres</t>
  </si>
  <si>
    <t>Pinot noir Cloudline Willemette Valley Oregon</t>
  </si>
  <si>
    <t>Montgras Quatro valle de Colchagua</t>
  </si>
  <si>
    <t>Tempranillo Los Molinos Valdepeñas</t>
  </si>
  <si>
    <t>Clos St-Alphonse Château Ksara vallée de Bekaa</t>
  </si>
  <si>
    <t>Caburnio Tenuta Monteti Toscana i.g.t</t>
  </si>
  <si>
    <t>Prugneto Poderi dal Nespoli Sangiovese di Romagna Superior</t>
  </si>
  <si>
    <t>La Brunante Domaine Leduc- Piedimonte cidre mousseux</t>
  </si>
  <si>
    <t>Aecht Schlenkerla Rauchbier Märzen bière fumée type ale</t>
  </si>
  <si>
    <t>Chimay Rouge Pères Trappistes bière forte type ale</t>
  </si>
  <si>
    <t>Sauvignon blanc Astica Trapiche Cuyo</t>
  </si>
  <si>
    <t>La Traversée Verger Joe Giguère cidre fort</t>
  </si>
  <si>
    <t>Blizz Ferme Apicole Desrochers hydromel</t>
  </si>
  <si>
    <t>Domaine Pinnacle cidre de glace</t>
  </si>
  <si>
    <t>Domaine St-Jacques vin de glace rouge</t>
  </si>
  <si>
    <t>Lacroix cocktail au cidre à la framboise pétillant gazéifié</t>
  </si>
  <si>
    <t>Feu Sacré Verger Lacroix cidre apéritif</t>
  </si>
  <si>
    <t>Lacroix de Glace Verger Lacroix cidre de glace</t>
  </si>
  <si>
    <t>Syrah Boom Boom Charles Smith Columbia Valley Washington</t>
  </si>
  <si>
    <t>Ron Barcelo Gran Anejo rhum ambré</t>
  </si>
  <si>
    <t>Ron Abuelo Anejo Varela Reserva Especial rhum ambré</t>
  </si>
  <si>
    <t>St-Raphaël doré apéritif</t>
  </si>
  <si>
    <t>Chardonnay  Bonne Nouvelle vin désalcoolisé</t>
  </si>
  <si>
    <t>Merlot Bonne Nouvelle vin désalcoolisé</t>
  </si>
  <si>
    <t>Domaine des Salamandres Poiré de glace Edition Limitée</t>
  </si>
  <si>
    <t>Coureur des Bois Domaine Pinnacle cidre apéritif érable</t>
  </si>
  <si>
    <t>El Bonhomme Valencia</t>
  </si>
  <si>
    <t>Alma Negra M Blend Mendoza</t>
  </si>
  <si>
    <t>Chamisul Soju Classic Chamjin isulro boisson alcoolisée</t>
  </si>
  <si>
    <t>Zinfandel Folie à Deux Sonoma county Californie</t>
  </si>
  <si>
    <t>Velenosi Verdicchio dei Castelli di Jesi Classico</t>
  </si>
  <si>
    <t>Le Vin Noir Côtes du Brulhois</t>
  </si>
  <si>
    <t>Bourgogne Pinot noir Le Chapitre suivant René Bouvier</t>
  </si>
  <si>
    <t>Merlot/Malbec Astica Trapiche Cuyo</t>
  </si>
  <si>
    <t>Cuvée de l'Ecusson Bernard- Massard Brut vin mousseux rosé</t>
  </si>
  <si>
    <t>Domaine Lafrance Cuvée Spéciale cidre de glace</t>
  </si>
  <si>
    <t>Clos Saragnat Avalanche Explorage cidre de glace</t>
  </si>
  <si>
    <t>Chambord boisson de framboise</t>
  </si>
  <si>
    <t>Drappier Brut Nature Pinot noir Zéro Dosage Champagne</t>
  </si>
  <si>
    <t>Castelinho Reserva Douro</t>
  </si>
  <si>
    <t>Fullers Organic Honey Dew bière type ale</t>
  </si>
  <si>
    <t>Super Bock bière type ale</t>
  </si>
  <si>
    <t>Houblon Chouffe Double IPA Tripel bière extra forte ale</t>
  </si>
  <si>
    <t>Karmeliet Tripel bière forte type ale</t>
  </si>
  <si>
    <t>Wiesen Edel-Weisse bière forte ale</t>
  </si>
  <si>
    <t>Mort Subite Kriek Cerise bière type lambic</t>
  </si>
  <si>
    <t>Domaine Les Brome Cuvée Charlotte vin blanc</t>
  </si>
  <si>
    <t>le Domaine De Lavoie Poiré de glace vin de poire</t>
  </si>
  <si>
    <t>Girl Pink liqueur de litchi et framboise</t>
  </si>
  <si>
    <t>Cave Kouroum Petit Noir vallée de la Bekaa</t>
  </si>
  <si>
    <t>Moschofilero Tselepos Mantinia</t>
  </si>
  <si>
    <t>Assyrt./Athiri/Aidani Atlantis Argyros Santorini vdp Cyclades</t>
  </si>
  <si>
    <t>Insolia/Chardonnay Angimbé Cusumano Sicilia i.g.t.</t>
  </si>
  <si>
    <t>Cabernet-Sauvignon Ben Ami Galil</t>
  </si>
  <si>
    <t>Réserve Val Caudalies cidre de glace</t>
  </si>
  <si>
    <t>Val Caudalies cidre liquoreux</t>
  </si>
  <si>
    <t>Dom. La Montagnette Signargues Côtes du Rhône Villages</t>
  </si>
  <si>
    <t>Zinfandel Napa Cellars Napa Valley</t>
  </si>
  <si>
    <t>Merlot Sebastiani Sonoma County Californie</t>
  </si>
  <si>
    <t>Pinot noir Sebastiani Sonoma Coast Californie</t>
  </si>
  <si>
    <t>Chardonnay Sebastiani Sonoma County Californie</t>
  </si>
  <si>
    <t>Bulle No 1 La Face Cachée de la Pomme cidre mousseux</t>
  </si>
  <si>
    <t>Rose Les Vergers de la Colline cidre léger rosé</t>
  </si>
  <si>
    <t>Cuvée Glacée des Laurentides vendanges tardives vin blanc</t>
  </si>
  <si>
    <t>Monde vin de glace</t>
  </si>
  <si>
    <t>Givré Félibre cidre de glace</t>
  </si>
  <si>
    <t>Merlot Héritage de Marquisat vin de pays d'Oc IGP</t>
  </si>
  <si>
    <t>Cabernet-Sauvignon Genesis Columbia Valley Washington</t>
  </si>
  <si>
    <t>Can Blau Montsant</t>
  </si>
  <si>
    <t>Glenfiddich Solera 15 ans Highland scotch single malt</t>
  </si>
  <si>
    <t>Cabernet-Sauvignon Secondo Me Superiore</t>
  </si>
  <si>
    <t>Scabi San Valentino Sangiovese di Romagna Superiore</t>
  </si>
  <si>
    <t>Les Sorcières du Clos des Fées Côtes du Roussillon</t>
  </si>
  <si>
    <t>Bin 33 Carone vin rouge</t>
  </si>
  <si>
    <t>Venice Cabernet Severnyi Vignoble Carone vin rouge</t>
  </si>
  <si>
    <t>Magie de Glace Domaine des Glaces cidre de glace</t>
  </si>
  <si>
    <t>La Bise des Prés rouge Vignoble Nordet vin apéritif</t>
  </si>
  <si>
    <t>Eau-de-vie</t>
  </si>
  <si>
    <t>Grappa Di Bassano Poli</t>
  </si>
  <si>
    <t>Cryomalus Antolino Brongo cidre de glace</t>
  </si>
  <si>
    <t>La Grande Tentation Michel Jodoin 4x330ml cidre pétillant</t>
  </si>
  <si>
    <t>Laphroaig Quarter Cask Islay scotch single malt</t>
  </si>
  <si>
    <t>Chocofolie Miel Nature hydromel chocolat et cassis</t>
  </si>
  <si>
    <t>Monastrell Luzon Organic Jumilla</t>
  </si>
  <si>
    <t>Le Brochu Vallée de Framboise liqueur framboises et cassis</t>
  </si>
  <si>
    <t>Crémant de Glace Tête de Cuvée Minot cidre de glace mousseux</t>
  </si>
  <si>
    <t>Du Minot des Glaces cidre de glace</t>
  </si>
  <si>
    <t>Nero d'Avola Giacondi Sicilia i.g.t.</t>
  </si>
  <si>
    <t>Macle Intermiel cidre de glace</t>
  </si>
  <si>
    <t>Haiku Gekkeikan Premium Select sake</t>
  </si>
  <si>
    <t>Syrah Cusumano Sicilia i.g.t.</t>
  </si>
  <si>
    <t>Syrah Cortes de Cima Vinho regional Alentejano</t>
  </si>
  <si>
    <t>Shiraz Lackey Kilikanoon South Australia</t>
  </si>
  <si>
    <t>McKeown Cidre de la Montagne Rouge cidre léger pétillant</t>
  </si>
  <si>
    <t>Cortes de Cima Vinho regional Alentejano</t>
  </si>
  <si>
    <t>Pinot noir Belle Glos Meiomi</t>
  </si>
  <si>
    <t>Pinot noir Montes Sélection Limitée valle de Casablanca</t>
  </si>
  <si>
    <t>Le Volte Ornellaia Toscana i.g.t.</t>
  </si>
  <si>
    <t>O'Hara's Irish Stout bière type ale</t>
  </si>
  <si>
    <t>Belhaven Twisted Thistle IPA bière forte type ale</t>
  </si>
  <si>
    <t>Conundrum Californie</t>
  </si>
  <si>
    <t>Domaine Les Brome Réserve St-Pépin</t>
  </si>
  <si>
    <t>Vodka Twisted Shotz Butter scotch &amp; Vanilla (4 x 30 ml)</t>
  </si>
  <si>
    <t>B52 Shots (4 x 30 ml) boisson diverse</t>
  </si>
  <si>
    <t>Leblon Cachaça Superior eau-de-vie de canne à sucre</t>
  </si>
  <si>
    <t>Shiraz/Malbec Fuzion Zuccardi Mendoza</t>
  </si>
  <si>
    <t>Flor de Cana Grand Reserve 7 ans rhum ambré</t>
  </si>
  <si>
    <t>Garnacha Artazuri Navarra</t>
  </si>
  <si>
    <t>Château des Tourelles Costières de Nîmes</t>
  </si>
  <si>
    <t>Parés Baltà Brut Cava mousseux</t>
  </si>
  <si>
    <t>Cabernet-Sauvignon La Mascota Santa Ana Mendoza</t>
  </si>
  <si>
    <t>Syrah Don David Reserve Vallée de Cafayate</t>
  </si>
  <si>
    <t>Geai Bleu boisson alcoolique à l'eau de vie érable et bleuets</t>
  </si>
  <si>
    <t>Domaine Houchart Côtes de Provence</t>
  </si>
  <si>
    <t>Château la Mothe du Barry Bordeaux supérieur</t>
  </si>
  <si>
    <t>Caldas Douro</t>
  </si>
  <si>
    <t>Masciarelli Montepulciano d'Abruzzo</t>
  </si>
  <si>
    <t>Sylvain Bailly Terroirs Sancerre</t>
  </si>
  <si>
    <t>Luzon Jumilla</t>
  </si>
  <si>
    <t>Ilico Illuminati Montepulciano d'Abruzzo</t>
  </si>
  <si>
    <t>Monastrell Juan Gil vieilles vignes Jumilla</t>
  </si>
  <si>
    <t>Coto de Imaz Reserva Rioja</t>
  </si>
  <si>
    <t>Faustino V Reserva Rioja</t>
  </si>
  <si>
    <t>Atteca vieilles vignes Calatayud</t>
  </si>
  <si>
    <t>Beni di Batasiolo Barolo</t>
  </si>
  <si>
    <t>Saulo Espelt Empordá</t>
  </si>
  <si>
    <t>Borsao blanco Campo de Borja</t>
  </si>
  <si>
    <t>Novembre vendange tardive vin blanc</t>
  </si>
  <si>
    <t>Brise Vignoble de la Bauge vin rosé</t>
  </si>
  <si>
    <t>Verger Sud Domaine Pinnacle cidre pétillant</t>
  </si>
  <si>
    <t>Verger Sud Domaine Pinnacle cidre tranquille</t>
  </si>
  <si>
    <t>Pinnacle Réserve 1859 cidre apéritif</t>
  </si>
  <si>
    <t>Merlot Washington Hills</t>
  </si>
  <si>
    <t>San Fabiano Calcinaia Chianti Classico</t>
  </si>
  <si>
    <t>Barco Negro Douro</t>
  </si>
  <si>
    <t>Cistus Douro</t>
  </si>
  <si>
    <t>Crede Bisol Prosecco Superiore Valdobbiadene</t>
  </si>
  <si>
    <t>Vale do Bomfim Douro</t>
  </si>
  <si>
    <t>Vinho regional Peninsula de Setubal Adega de Pegoes</t>
  </si>
  <si>
    <t>Esporao Reserva Alentejo</t>
  </si>
  <si>
    <t>Flor de Crasto Douro</t>
  </si>
  <si>
    <t>Zinfandel Sebastiani Sonoma County Californie</t>
  </si>
  <si>
    <t>Shiraz Peter Lehmann Barossa</t>
  </si>
  <si>
    <t>Pinot noir Oyster Bay Marlborough</t>
  </si>
  <si>
    <t>Maker's Mark Kentucky Bourbon whiskey américain</t>
  </si>
  <si>
    <t>Le Rosé Gabrielle Vignoble Rivière-du-Chêne vin rosé</t>
  </si>
  <si>
    <t>Dupéré Barrera Côtes du Rhône Villages</t>
  </si>
  <si>
    <t>Chardonnay Bramìto del Cervo Castello della Sala Umbria igt</t>
  </si>
  <si>
    <t>Pinot grigio Ca'Bolani Friuli Aquileia</t>
  </si>
  <si>
    <t>Pinot noir Mezzacorona Vigneti delle Dolomiti i.g.t.</t>
  </si>
  <si>
    <t>Château Pelan Bellevue Bordeaux Côtes de Francs</t>
  </si>
  <si>
    <t>Monastrell Juan Gil Jumilla</t>
  </si>
  <si>
    <t>Sayuri Nigori sake</t>
  </si>
  <si>
    <t>Hakutsuru Supérieur Junmai Ginjo sake</t>
  </si>
  <si>
    <t>Zinfandel Artezin Californie</t>
  </si>
  <si>
    <t>Chardonnay Morning Fog Wente Vineyards Livermore Valley</t>
  </si>
  <si>
    <t>Bushmills Original whiskey irlandais</t>
  </si>
  <si>
    <t>Grenache/Shiraz/Mourvèdre The Stump Jump McLaren Vale</t>
  </si>
  <si>
    <t>The Stump Jump d'Arenberg McLaren Vale</t>
  </si>
  <si>
    <t>Easton House Californie</t>
  </si>
  <si>
    <t>Domaine Pinnacle cidre de glace pétillant</t>
  </si>
  <si>
    <t>Bonhomme Hiver cidre de glace</t>
  </si>
  <si>
    <t>Merlot Vivolo di Sasso Veneto i.g.t.</t>
  </si>
  <si>
    <t>Salvalai Monile Ripasso Valpolicella Superiore D.O.C</t>
  </si>
  <si>
    <t>Mara Valpolicella Ripasso Superiore Classico</t>
  </si>
  <si>
    <t>The Chocolate Block Western Cape</t>
  </si>
  <si>
    <t>Shiraz Number One Constitution Road Robertson</t>
  </si>
  <si>
    <t>Chenin blanc Petit Ken Forrester Western Cape</t>
  </si>
  <si>
    <t>Massaya Classic vallée de la Bekaa</t>
  </si>
  <si>
    <t>Cab.-Sauv./Shiraz/Cab.-f. Trio Reserva valle del Maipo</t>
  </si>
  <si>
    <t>Merlot/Carmenère/Syrah Trio Concha y Toro valle de Rapel</t>
  </si>
  <si>
    <t>Carmenère/Cabernet-Sauvignon Cono Sur valle de Colchagua</t>
  </si>
  <si>
    <t>Chardonnay Domaine Ragotière Val de Loire IGP</t>
  </si>
  <si>
    <t>Domaine Bellevue Sauvignon blanc Touraine</t>
  </si>
  <si>
    <t>Louis Roche Saumur Rouge</t>
  </si>
  <si>
    <t>Dr.L Loosen Bros Riesling Qba Mosel</t>
  </si>
  <si>
    <t>Domaine La Madura Tradition Saint-Chinian</t>
  </si>
  <si>
    <t>Cuvée Julien Domaine Les Brome vin rouge</t>
  </si>
  <si>
    <t>Cabernet-Sauvignon Segal's Special Reserve Galilée height</t>
  </si>
  <si>
    <t>The Wolftrap Western Cape</t>
  </si>
  <si>
    <t>Château Clarke Listrac-Médoc cru bourgeois</t>
  </si>
  <si>
    <t>La Mission Vidal Vendange Tardive Brome-Missisquoi</t>
  </si>
  <si>
    <t>Nero d'Avola/Merlot Ramione Sicilia i.g.t.</t>
  </si>
  <si>
    <t>Il Falcone Riserva Castel del Monte</t>
  </si>
  <si>
    <t>Le Combal Cahors</t>
  </si>
  <si>
    <t>Antech Cuvée Expression Crémant de Limoux mousseux</t>
  </si>
  <si>
    <t>The Glenlivet French Oak Reser ve 15 ans Scotch Single Malt</t>
  </si>
  <si>
    <t>Gianduia Crema boisson à la crème au chocolat et grappa</t>
  </si>
  <si>
    <t>Baga Marquês de Marialva Reserva Bairrada</t>
  </si>
  <si>
    <t>Les Fiefs d'Aupenac Saint-Chinian</t>
  </si>
  <si>
    <t>Petalos Bierzo</t>
  </si>
  <si>
    <t>Michel Jodoin cidre de glace rosé</t>
  </si>
  <si>
    <t>Crème au cidre de glace Domaine Pinnacle</t>
  </si>
  <si>
    <t>Crown Royal whisky canadien</t>
  </si>
  <si>
    <t>Zisola Sicilia i.g.t.</t>
  </si>
  <si>
    <t>Anthìlia Donnafugata Sicilia i.g.t.</t>
  </si>
  <si>
    <t>Ricard pastis de Marseille alcool anisé</t>
  </si>
  <si>
    <t>Sève d'Automne Le Domaine Orléans cidre apéritif</t>
  </si>
  <si>
    <t>Crémant de glace du Minot cidre de glace mousseux</t>
  </si>
  <si>
    <t>Domaine Les Brome Vidal Courville vin blanc</t>
  </si>
  <si>
    <t>Moscato Bartenura Provincia di Pavia i.g.t.</t>
  </si>
  <si>
    <t>La Massa Toscana i.g.t.</t>
  </si>
  <si>
    <t>Vinho regional Vale da Judia Terras do Sado</t>
  </si>
  <si>
    <t>Les Faïsses Coteaux du Languedoc</t>
  </si>
  <si>
    <t>Château de Sérame Corbières</t>
  </si>
  <si>
    <t>Terres de Méditerranée Dupéré Barrera vin de pays d'Oc</t>
  </si>
  <si>
    <t>Tre La Brancaia Toscana i.g.t.</t>
  </si>
  <si>
    <t>Pomme de glace Clos St-Denis cidre de glace</t>
  </si>
  <si>
    <t>Fine Pomme de glace Clos Saint-Denis cidre de glace</t>
  </si>
  <si>
    <t>Laurens Clos des Demoiselles T ête de Cuvée Crémant de Limoux</t>
  </si>
  <si>
    <t>Syrah Finca Antigua La Mancha</t>
  </si>
  <si>
    <t>Folie de glace La Cidrerie du Village cidre de glace</t>
  </si>
  <si>
    <t>Fleur de Bacchus Orléans liqueur de pomme et framboise</t>
  </si>
  <si>
    <t>Insoglio del Cinghiale Campo di Sasso Bibbona Toscana i.g.t</t>
  </si>
  <si>
    <t>Monte Ducay Gran Reserva Carinena</t>
  </si>
  <si>
    <t>Domaine Leduc-Piedimonte cidre de glace</t>
  </si>
  <si>
    <t>L'Ensorceleuse mistelle de pomme</t>
  </si>
  <si>
    <t>Domaine Lafrance cidre de glace</t>
  </si>
  <si>
    <t>Amaretto Monalisa liqueur d'amande</t>
  </si>
  <si>
    <t>Global cognac V.S.</t>
  </si>
  <si>
    <t>Alcool Global 94%</t>
  </si>
  <si>
    <t>St-Leger scotch blended</t>
  </si>
  <si>
    <t>Fragoli avec fraises de bois Toschi liqueur de fruit</t>
  </si>
  <si>
    <t>Sangiovese Tauleto Cesari Rubicone i.g.t.</t>
  </si>
  <si>
    <t>L'Éden Verger Clément Larivière mistelle de pommes</t>
  </si>
  <si>
    <t>Bleu du Québec boisson au vin de miel sirop d'érable bleuets</t>
  </si>
  <si>
    <t>Fontanário de Pegoes Palmela</t>
  </si>
  <si>
    <t>Monde Vignoble Rivière du Chêne vin de glace</t>
  </si>
  <si>
    <t>Le loup blanc Le régal Minervois</t>
  </si>
  <si>
    <t>Racine Barbare Ferme Nord-Vie mistelle de fraise et rhubarbe</t>
  </si>
  <si>
    <t>Domaine Ives Hill Apéritif de cassis boisson cassis</t>
  </si>
  <si>
    <t>Syrah/Bonarda Crios Mendoza</t>
  </si>
  <si>
    <t>Floreffe Triple bière d'abbaye</t>
  </si>
  <si>
    <t>Schneider Weisse original bière type ale</t>
  </si>
  <si>
    <t>Orval bière type trappiste</t>
  </si>
  <si>
    <t>Clos de los Siete Mendoza</t>
  </si>
  <si>
    <t>Frio vin blanc doux</t>
  </si>
  <si>
    <t>Nebbiolo L.A. Cetto Reserva Privada Valle Guadaloupe</t>
  </si>
  <si>
    <t>Château Cailleteau Bergeron Tradition 1ères Côtes de Blaye</t>
  </si>
  <si>
    <t>Kirin Ichiban Special Premium Reserve bière type lager</t>
  </si>
  <si>
    <t>Cassis Monna &amp; filles crème de cassis de l'Ile d'Orléans</t>
  </si>
  <si>
    <t>Domaine De Lavoie cidre fort</t>
  </si>
  <si>
    <t>Beaujolais L'Ancien Terres Dorées</t>
  </si>
  <si>
    <t>Garnacha Tres Picos Borsao Campo de Borja</t>
  </si>
  <si>
    <t>La Vendimia Palacios Remondo Rioja</t>
  </si>
  <si>
    <t>Graciano Ijalba Rioja</t>
  </si>
  <si>
    <t>Laderas de El Seque Alicante</t>
  </si>
  <si>
    <t>Syrah Francis Coppola Diamond Series Californie</t>
  </si>
  <si>
    <t>Big House White Californie</t>
  </si>
  <si>
    <t>Miel-Érable boisson au vin de miel + sirop d'érable hydromel</t>
  </si>
  <si>
    <t>Le Domaine De Lavoie cidre de glace</t>
  </si>
  <si>
    <t>Chenin blanc Baron Herzog Clarksburg Californie</t>
  </si>
  <si>
    <t>Gélinotte Intermiel boisson alcoolique eau de vie d'érable</t>
  </si>
  <si>
    <t>Neige Première cidre de glace Face Cachée de la Pomme</t>
  </si>
  <si>
    <t>Caribou boisson apéritive</t>
  </si>
  <si>
    <t>Cabernet-Sauvignon/Merlot La Capitana vallée de Cachapoal</t>
  </si>
  <si>
    <t>Sauvignon blanc Trio Reserva Concha Toro Casablanca valley</t>
  </si>
  <si>
    <t>Cabernet-Sauvignon Sebastiani Sonoma County Californie</t>
  </si>
  <si>
    <t>Ruinart Brut Champagne</t>
  </si>
  <si>
    <t>Rocca delle Macìe Riserva Chianti Classico</t>
  </si>
  <si>
    <t>Woodford Kentucky Straight Bourbon whiskey américain</t>
  </si>
  <si>
    <t>Flor de Cana Centenaire 12 ans rhum ambré</t>
  </si>
  <si>
    <t>Fuller's London Porter bière</t>
  </si>
  <si>
    <t>Fuller's Extra Special ESB Champion Ale bière forte</t>
  </si>
  <si>
    <t>Fuller's London Pride bière type ale</t>
  </si>
  <si>
    <t>Clos la Coutale Cahors</t>
  </si>
  <si>
    <t>La Mission Vignoble La Mission Vidal vin de glace</t>
  </si>
  <si>
    <t>Michel Jodoin cidre de glace</t>
  </si>
  <si>
    <t>Chardonnay Francis Coppola Diamond Collection</t>
  </si>
  <si>
    <t>Fleur de Lys Le Cep d'Argent vin arômatisé</t>
  </si>
  <si>
    <t>Black &amp; Gold Gekkeikan sake</t>
  </si>
  <si>
    <t>Elie-Anne Domaine Le Clos des Brumes hydromel</t>
  </si>
  <si>
    <t>Osoyoos Larose Le Grand Vin Okanagan Valley</t>
  </si>
  <si>
    <t>Cuvée de la Diable Desrochers hydromel liquoreux</t>
  </si>
  <si>
    <t>Le Cidre St-Nicolas Brut cidre fort pétillant</t>
  </si>
  <si>
    <t>Radeberger Pilsner bière de type lager</t>
  </si>
  <si>
    <t>Morgado de Sta.Catherina Bucelas</t>
  </si>
  <si>
    <t>Dom.Paul Mas Cab.-Sauv./Syrah Vignes de Nicole pays d'Oc</t>
  </si>
  <si>
    <t>Château des Estanilles Faugères</t>
  </si>
  <si>
    <t>Dogajolo Carpineto Toscana i.g.t.</t>
  </si>
  <si>
    <t>Farina Amarone della Valpolicella Classico</t>
  </si>
  <si>
    <t>Peppoli Antinori Chianti Classico</t>
  </si>
  <si>
    <t>Marqués de Riscal Reserva Rioja</t>
  </si>
  <si>
    <t>1/2 Mètre de bière: 8 bières belges de 330 ml</t>
  </si>
  <si>
    <t>Blanche de Bruxelles bière blanche</t>
  </si>
  <si>
    <t>Fürstenberg Weizen Hefe Dunkel bière</t>
  </si>
  <si>
    <t>Château Sainte-Marie vieilles vignes Entre-Deux-Mers</t>
  </si>
  <si>
    <t>Bronzinelle Coteaux du Languedoc</t>
  </si>
  <si>
    <t>Marc Brédif Vouvray</t>
  </si>
  <si>
    <t>Viognier Domaine les Salices vin de pays d'Oc</t>
  </si>
  <si>
    <t>Vieux Château Champs de Mars Côtes de Castillon</t>
  </si>
  <si>
    <t>Basa Rueda</t>
  </si>
  <si>
    <t>Les Meysonniers Chapoutier Crozes-Hermitage</t>
  </si>
  <si>
    <t>Jérôme Quiot  du Vieux Lazaret Ventoux</t>
  </si>
  <si>
    <t>Château Mourgues Grès Galets Rouges Costières de Nîmes</t>
  </si>
  <si>
    <t>Château La Grange Clinet Premières Côtes de Bordeaux</t>
  </si>
  <si>
    <t>Château Calabre Montravel</t>
  </si>
  <si>
    <t>Château de Seguin Cuvée Prestige Bordeaux supérieur</t>
  </si>
  <si>
    <t>Château Pesquié Terrasses Ventoux</t>
  </si>
  <si>
    <t>Pisco Capel Reservado Moai eau-de-vie de fruit</t>
  </si>
  <si>
    <t>Tempranillo/Cab.-Sauv. Fontal Crianza La Mancha</t>
  </si>
  <si>
    <t>Rocca Guicciarda Riserva Chianti Classico</t>
  </si>
  <si>
    <t>Arak Al Shallal alcool anisé</t>
  </si>
  <si>
    <t>Domaine Gerovassiliou vin de pays d'Epanomi</t>
  </si>
  <si>
    <t>Gélinotte Intermiel boisson alcoolique d'érable</t>
  </si>
  <si>
    <t>Grand Esprit boisson alcoolique au sirop d'érable</t>
  </si>
  <si>
    <t>Les Vergers Petit &amp; Fils cidre tranquille</t>
  </si>
  <si>
    <t>Joie d'automne Dubé Cidrerie du Village cidre mousseux</t>
  </si>
  <si>
    <t>Le Valentin Louis Hébert mistelle fraises et framboises</t>
  </si>
  <si>
    <t>Fragaria Ferme Nord-Vie apéritif de fraise</t>
  </si>
  <si>
    <t>Frasil Ferme Nord-Vie mistelle de fraise</t>
  </si>
  <si>
    <t>Verger de glace Cidrerie Pomme du St-Laurent cidre de glace</t>
  </si>
  <si>
    <t>Pinot grigio Le Rosse Delle Venezie i.g.t.</t>
  </si>
  <si>
    <t>Domaine Le Cep d'Argent vin blanc</t>
  </si>
  <si>
    <t>Le Glacé Les Vergers de la Colline cidre de glace</t>
  </si>
  <si>
    <t>La Mission Vignoble La Mission vin de glace</t>
  </si>
  <si>
    <t>Clos du Maréchal Domaine du Ridge vin rouge</t>
  </si>
  <si>
    <t>L'Orpailleur Vignoble de l'Orpailleur vin de glace</t>
  </si>
  <si>
    <t>Rose et épines vin de miel mûres et pétales de rose</t>
  </si>
  <si>
    <t>Condado de Haza Ribera del Duero</t>
  </si>
  <si>
    <t>Château du Grand Caumont Impatience Corbières</t>
  </si>
  <si>
    <t>Château Garraud Lalande-de-Pomerol</t>
  </si>
  <si>
    <t>Domaine du Salvard Cheverny</t>
  </si>
  <si>
    <t>Clos de La Briderie Touraine Mesland</t>
  </si>
  <si>
    <t>Luigi Righetti Amarone della Valpolicella Classico</t>
  </si>
  <si>
    <t>Chavet Menetou-Salon</t>
  </si>
  <si>
    <t>Château La Croix des Moines Lalande-de-Pomerol</t>
  </si>
  <si>
    <t>Château de Gourgazaud Réserve Minervois-La Livinière</t>
  </si>
  <si>
    <t>Château Les Bouysses Cahors</t>
  </si>
  <si>
    <t>Capitel San Rocco Tedeschi Valpolicella Ripasso Superiore</t>
  </si>
  <si>
    <t>Pinot gris Léon Beyer Alsace</t>
  </si>
  <si>
    <t>Château Lamothe de Haux Côtes de Bordeaux</t>
  </si>
  <si>
    <t>Château de l'Isolette Côtes du Lubéron</t>
  </si>
  <si>
    <t>Pinot noir Bourgogne Couvent des Jacobins Louis Jadot</t>
  </si>
  <si>
    <t>Château Dona Baissas v.v. Côtes du Roussillon Villages</t>
  </si>
  <si>
    <t>Mezzacorona Reserva Teroldego Rotaliano</t>
  </si>
  <si>
    <t>Campolieti Ripasso Valpo Superiore Classico</t>
  </si>
  <si>
    <t>Domaine des Fines Caillottes Pouilly-Fumé</t>
  </si>
  <si>
    <t>Mercurey Château de Chamirey Marquis de Jouennes</t>
  </si>
  <si>
    <t>St-Florent Domaine Langlois- Château Saumur</t>
  </si>
  <si>
    <t>Morgon Les Charmes Louis Tête</t>
  </si>
  <si>
    <t>Lillet apéritif à base de vin blanc</t>
  </si>
  <si>
    <t>Cave de Rasteau Prestige Ortas Rasteau Côtes du Rhône Village</t>
  </si>
  <si>
    <t>Verge d'Or Intermiel hydromel</t>
  </si>
  <si>
    <t>Château de Haute-Serre Cahors</t>
  </si>
  <si>
    <t>Chardonnay Boschendal Western Cape</t>
  </si>
  <si>
    <t>Ninquen Moutain Vineyard Colchagua</t>
  </si>
  <si>
    <t>Nero d'Avola Rapitala Sicilia i.g.t.</t>
  </si>
  <si>
    <t>Vent d'Ouest Domaine du Ridge Vignoble St-Armand vin blanc</t>
  </si>
  <si>
    <t>Montecillo Reserva Rioja</t>
  </si>
  <si>
    <t>Clos St-Thomas Les Émirs vallée de Bekaa</t>
  </si>
  <si>
    <t>Clos St-Thomas Les Gourmets Vallée de Bekaa</t>
  </si>
  <si>
    <t>Château Cailleteau Bergeron Premières Côtes de Blaye</t>
  </si>
  <si>
    <t>Château de Gaudou Tradition Cahors</t>
  </si>
  <si>
    <t>Château Gaillard Saint-Emilion grand cru</t>
  </si>
  <si>
    <t>Louis Roche Saumur</t>
  </si>
  <si>
    <t>Château Signac Combe d'Enfer Côtes du Rhône Villages</t>
  </si>
  <si>
    <t>Château Montaiguillon Montagne-Saint-Emilion</t>
  </si>
  <si>
    <t>Château Coupe Roses Les Plots Minervois</t>
  </si>
  <si>
    <t>Ponant vin de pays des Côtes de Thongue</t>
  </si>
  <si>
    <t>La Sauvageonne Les Ruffes Coteaux du Languedoc</t>
  </si>
  <si>
    <t>Château Jolys Cuvée Jean Jurançon</t>
  </si>
  <si>
    <t>Château Paul Mas Clos des Mûres Coteaux du Languedoc</t>
  </si>
  <si>
    <t>Pinot gris Pfaffenheim alsace</t>
  </si>
  <si>
    <t>Chemin de Roubia Grotti Mestre Minervois</t>
  </si>
  <si>
    <t>Viognier Château de Gourgazaud vin de pays d'Oc</t>
  </si>
  <si>
    <t>Devois des Agneaux d'Aumelas Coteaux du Languedoc</t>
  </si>
  <si>
    <t>Cep d'argent Mistral+Fleur de lys+Archer (3x250ml) empilable</t>
  </si>
  <si>
    <t>La Cuvée dell'Abate Zaccagnini Montepulciano d'Abruzzo</t>
  </si>
  <si>
    <t>Montecorna Ripasso Farina Valpolicella Classico Superior</t>
  </si>
  <si>
    <t>Inama Soave Classico</t>
  </si>
  <si>
    <t>Nipozzano Riserva Frescobaldi Chianti Rùfina</t>
  </si>
  <si>
    <t>Zenato Bardolino</t>
  </si>
  <si>
    <t>Palazzo della Torre Allegrini Veronese i.g.t.</t>
  </si>
  <si>
    <t>Massaya Sélection de Tanail vallée de Bekaa</t>
  </si>
  <si>
    <t>Chardonnay Mer Soleil Californie</t>
  </si>
  <si>
    <t>Merlot Pepperwood Grove Californie</t>
  </si>
  <si>
    <t>Tempranillo Laguna de la Nava Reserva Valdepeñas</t>
  </si>
  <si>
    <t>Grenache Yalumba Bush Vine Barossa</t>
  </si>
  <si>
    <t>Campillo Reserva Rioja</t>
  </si>
  <si>
    <t>La Segreta Planeta Sicilia i.g.t.</t>
  </si>
  <si>
    <t>Rosso del Camul Veneto i.g.t.</t>
  </si>
  <si>
    <t>Zinfandel Terre Rouge Easton Amador County  Californie</t>
  </si>
  <si>
    <t>Syrah Terre Rouge Les Côtes de l'Ouest Californie</t>
  </si>
  <si>
    <t>Château de Ripaille Vin de Savoie</t>
  </si>
  <si>
    <t>Château Étang des Colombes Bois des Dames Corbières</t>
  </si>
  <si>
    <t>Domaine La Croix d'Aline Saint-Chinian</t>
  </si>
  <si>
    <t>Château L'Escart 'Julien' Bordeaux supérieur</t>
  </si>
  <si>
    <t>Pont Neuf vin de pays du Gard</t>
  </si>
  <si>
    <t>Viognier Domaine Cazal Viel Pays d'Oc IGP</t>
  </si>
  <si>
    <t>Château des Seigneurs de Pommyers Bordeaux</t>
  </si>
  <si>
    <t>Château Treytins Lalande-de-Pomerol</t>
  </si>
  <si>
    <t>Château des Tourtes Blaye Côtes de Bordeaux</t>
  </si>
  <si>
    <t>Château La Raz Caman Premières Côtes de Blaye</t>
  </si>
  <si>
    <t>Ferme Guy Rivest mistelle de fraise</t>
  </si>
  <si>
    <t>Envolée Ferme Apicole Desrochers hydromel</t>
  </si>
  <si>
    <t>MarieClos Ferme Apicole Desrochers hydromel framboises</t>
  </si>
  <si>
    <t>Bottega moscato Petalo Il Vino dell'Amore mousseux</t>
  </si>
  <si>
    <t>Genoli Rioja</t>
  </si>
  <si>
    <t>Conde de Valdemar Reserva Rioja</t>
  </si>
  <si>
    <t>Vinho regional Terras do Dao D. Fuas Reserva</t>
  </si>
  <si>
    <t>Mâcon Uchizy G. &amp; P. Talmard</t>
  </si>
  <si>
    <t>Zenato Amarone della Valpolicella Classico</t>
  </si>
  <si>
    <t>Marsanne/Viognier Treana Central Coast Californie</t>
  </si>
  <si>
    <t>Expression Alain Lorieux Chinon</t>
  </si>
  <si>
    <t>Montirius Le Village Vacqueyras</t>
  </si>
  <si>
    <t>St-Nicolas Cidrerie St-Nicolas cidre de glace</t>
  </si>
  <si>
    <t>Prestige Moingeon Brut Crémant de Bourgogne mousseux</t>
  </si>
  <si>
    <t>Mercurey premier cru Les Puillets Philippe-le-Hardi</t>
  </si>
  <si>
    <t>Baron de Ley Reserva Rioja</t>
  </si>
  <si>
    <t>Château La Papeterie Montagne-Saint-Emilion</t>
  </si>
  <si>
    <t>Château Les Pins Côtes du Roussillon Villages</t>
  </si>
  <si>
    <t>Cabernet-Sauvignon Kenwood Yulupa Sonoma Californie</t>
  </si>
  <si>
    <t>Château Lamartine Cuvée Particulière Cahors</t>
  </si>
  <si>
    <t>Château Bujan côtes-de-bourg Côtes de Bourg</t>
  </si>
  <si>
    <t>Agioritikos Tsantali vins de pays Thessalikos</t>
  </si>
  <si>
    <t>Pinot noir La Crema Sonoma Coast Californie</t>
  </si>
  <si>
    <t>Furmint Tokaji Château Pajzos</t>
  </si>
  <si>
    <t>Lucente La Vite Toscana i.g.t.</t>
  </si>
  <si>
    <t>Muga Rioja</t>
  </si>
  <si>
    <t>Petite Sirah Conservancy Concannon Livermore Valley</t>
  </si>
  <si>
    <t>Domaine des Aubuisières Cuvée de Silex Vouvray</t>
  </si>
  <si>
    <t>Château Tour des Gendres Cuvée des Conti Bergerac sec</t>
  </si>
  <si>
    <t>Té Bheag unchilfiltered Gaelic scotch blended</t>
  </si>
  <si>
    <t>Cuvée Gastronomie Jean Perrier Pinot noir Vin de Savoie</t>
  </si>
  <si>
    <t>Château Bouscassé Madiran</t>
  </si>
  <si>
    <t>Fonterutoli Mazzei Chianti Classico</t>
  </si>
  <si>
    <t>Bouquet Printanier Intermiel hydromel</t>
  </si>
  <si>
    <t>Muga Reserva Rioja</t>
  </si>
  <si>
    <t>Chardonnay/Sauvignon  Fumaio Banfi Toscana i.g.t.</t>
  </si>
  <si>
    <t>Ch.Chasseloir Ceps Centenaires Muscadet-Sèvre et Maine sur li</t>
  </si>
  <si>
    <t>Chardonnay/Pinot gr./Pinot bl. Trio Reserva Valle Casablanca</t>
  </si>
  <si>
    <t>Morogues Menetou-Salon</t>
  </si>
  <si>
    <t>Château Puy-Landry Castillon Côtes de Bordeaux</t>
  </si>
  <si>
    <t>Domaine Cazes Marie-Gabrielle Côtes du Roussillon</t>
  </si>
  <si>
    <t>Château Laffitte-Teston vieilles vignes Madiran</t>
  </si>
  <si>
    <t>Quinta dos Roques Dâo</t>
  </si>
  <si>
    <t>L'Adélard vin blanc au sirop d'érable</t>
  </si>
  <si>
    <t>William vin blanc</t>
  </si>
  <si>
    <t>William vin rouge</t>
  </si>
  <si>
    <t>Nino Franco Prosecco di Valdobbiadene mousseux</t>
  </si>
  <si>
    <t>Mistral Cep d'Argent mistelle de raisin et petits fruits</t>
  </si>
  <si>
    <t>L'Orpailleur Vignoble de l'Orpailleur vin rouge</t>
  </si>
  <si>
    <t>Lo Sang del Païs Marcillac</t>
  </si>
  <si>
    <t>Coroa d'Ouro Pocas Douro</t>
  </si>
  <si>
    <t>Mont de Glace Cidrerie Léo Boutin cidre de glace</t>
  </si>
  <si>
    <t>Neige Récolte d'Hiver La Face Cachée de la Pomme cidre glace</t>
  </si>
  <si>
    <t>Fraîcheur d'été Miel Nature hydromel</t>
  </si>
  <si>
    <t>Carlo Pellegrino Passito di Pantelleria</t>
  </si>
  <si>
    <t>Champs de Florence Domaine du Ridge vin rosé</t>
  </si>
  <si>
    <t>Tsantali Reserve Rapsani</t>
  </si>
  <si>
    <t>Burchino Castellani Chianti superiore</t>
  </si>
  <si>
    <t>La Segreta Planeta Sicilia</t>
  </si>
  <si>
    <t>Domaine De Lavoie Blanc</t>
  </si>
  <si>
    <t>Domaine De Lavoie Rouge</t>
  </si>
  <si>
    <t>Lan Crianza Rioja</t>
  </si>
  <si>
    <t>Torrontes reserva de Perón mendoza</t>
  </si>
  <si>
    <t>Syrah Reserva de Perón mendoza</t>
  </si>
  <si>
    <t>Chardonnay La Crema Sonoma Coast Californie</t>
  </si>
  <si>
    <t>Jean-Pierre Moueix Pomerol</t>
  </si>
  <si>
    <t>E. Guigal Crozes-Hermitage</t>
  </si>
  <si>
    <t>Baiser Volé Cidrerie St-Nicolas cidre léger</t>
  </si>
  <si>
    <t>Cuvée Blé Noir Le Clos des Brumes hydromel</t>
  </si>
  <si>
    <t>Le Cidre du Verger La Cidrerie du Village cidre fort</t>
  </si>
  <si>
    <t>Rosée Intermiel hydromel canneberges &amp; pétales de roses</t>
  </si>
  <si>
    <t>Côte D'Ardoise Domaine des Côtes d'Ardoise vin rouge</t>
  </si>
  <si>
    <t>La Maredoise Domaine des Côtes d'Ardoise vin blanc</t>
  </si>
  <si>
    <t>Lafortune Domaine de l'Ile Ronde 5 ans vin blanc fortifié</t>
  </si>
  <si>
    <t>Lafortune Domaine de l'Ile Ronde 5 ans vin rouge fortifié</t>
  </si>
  <si>
    <t>La Marquise de L'Orpailleur vin apéritif</t>
  </si>
  <si>
    <t>Drappier Carte D'Or Brut Champagne</t>
  </si>
  <si>
    <t>L'Archer Vignobles Le Cep D'Argent vin fortifié</t>
  </si>
  <si>
    <t>L'Apérid'Or La Mistelle de L'Orpailleur</t>
  </si>
  <si>
    <t>Les Vergers Petit et Fils cidre léger</t>
  </si>
  <si>
    <t>Le St-Laurent Cidrerie La Pomme du St-Laurent cidre fort</t>
  </si>
  <si>
    <t>Château Les Hauts d'Aglan Cahors</t>
  </si>
  <si>
    <t>La Bise des Prés blanc Vignoble Nordet vin apéritif</t>
  </si>
  <si>
    <t>La Dernière Danse La Roche des Brises vin apéritif</t>
  </si>
  <si>
    <t>Tourbillon 365 Artisans du Terroir vin apéritif</t>
  </si>
  <si>
    <t>Vieux Moulin hydromel aux framboises</t>
  </si>
  <si>
    <t>Voile de la Mariée Vignoble Sainte-Pétronille vin blanc</t>
  </si>
  <si>
    <t>La Ruée vers L'Or Verger Clément Larivière cidre fort</t>
  </si>
  <si>
    <t>Le Tonnelet Vergers Lafrance cidre apéritif</t>
  </si>
  <si>
    <t>Moût de pomme pétillant St-Nicolas</t>
  </si>
  <si>
    <t>L'Esprit des Vergers St-Nicolas cidre fort</t>
  </si>
  <si>
    <t>Pom'Or Tradition Cidrerie St- Nicolas cidre léger pétillant</t>
  </si>
  <si>
    <t>Michel Jodoin Fine Caroline liqueur de pomme</t>
  </si>
  <si>
    <t>Du Minot Brut cidre Bouché sur Lie Mousseux</t>
  </si>
  <si>
    <t>Lambrusco Concerto Reggiano pétillant</t>
  </si>
  <si>
    <t>Wolfberger Crémant d'Alsace mousseux</t>
  </si>
  <si>
    <t>Verdejo Hermanos Lurton Rueda</t>
  </si>
  <si>
    <t>Les Cranilles Les Vins de Vienne Côtes du Rhône</t>
  </si>
  <si>
    <t>Château Haute-Nauve Saint-Emilion grand cru</t>
  </si>
  <si>
    <t>Bourgogne Pinot noir Réserve vieilles vignes Pierre André</t>
  </si>
  <si>
    <t>Château Eugénie Cahors</t>
  </si>
  <si>
    <t>Bourgogne Pinot noir Domaine Champs Perdrix</t>
  </si>
  <si>
    <t>Givrée d'Ardoise Domaine des Côtes d'Ardoise vin de glace</t>
  </si>
  <si>
    <t>Bourgogne Pinot noir vieilles vignes Dieu Nicolas Potel</t>
  </si>
  <si>
    <t>Crémant de pomme du Minot cidre mousseux rosé</t>
  </si>
  <si>
    <t>Domaine de Sahari Cuvée du Soleil</t>
  </si>
  <si>
    <t>Regaleali Bianco Tasca d'Almerita Sicilia D.O.C</t>
  </si>
  <si>
    <t>Tsantali neméa</t>
  </si>
  <si>
    <t>Beaujolais Chardonnay Jean-Paul Brun</t>
  </si>
  <si>
    <t>Chardonnay Le Bonheur simonsberg-stellenbosch</t>
  </si>
  <si>
    <t>Cabernet-Sauvignon Le Bonheur simonsberg-stellenbosch</t>
  </si>
  <si>
    <t>Château de Fesles vieilles vignes Anjou</t>
  </si>
  <si>
    <t>St-Florent Saumur</t>
  </si>
  <si>
    <t>Château le Puy Bordeaux Côtes de Francs</t>
  </si>
  <si>
    <t>Notarpanaro Taurino Salento i.g.t.</t>
  </si>
  <si>
    <t>Zinfandel Cline Lodi AVA</t>
  </si>
  <si>
    <t>Château Bertinerie Premières Côtes de Blaye</t>
  </si>
  <si>
    <t>Côtes Rocheuses Saint-Emilion grand cru</t>
  </si>
  <si>
    <t>L'Orpailleur Vignoble de l'Orpailleur vin blanc</t>
  </si>
  <si>
    <t>Riserva Il Grigio San Felice Riserva Chianti Classico</t>
  </si>
  <si>
    <t>Cabral Carácter Reserva</t>
  </si>
  <si>
    <t>Il Giangio Zonin Gambellara</t>
  </si>
  <si>
    <t>Mas Collet Montsant</t>
  </si>
  <si>
    <t>Château Nénine Premières Côtes de Bordeaux</t>
  </si>
  <si>
    <t>Tempranillo Castillo Turis Valencia</t>
  </si>
  <si>
    <t>Global rhum blanc</t>
  </si>
  <si>
    <t>Marquês de Marialva Bairrada Colheita Seleccionada</t>
  </si>
  <si>
    <t>City dry gin</t>
  </si>
  <si>
    <t>Cuvée Versant Sud Cidrerie Verger Léo Boutin cidre léger</t>
  </si>
  <si>
    <t>Catarratto/Chardonnay Rapitala Terre Siciliane i.g.t.</t>
  </si>
  <si>
    <t>Michel Jodoin eau-de-vie de pommes</t>
  </si>
  <si>
    <t>Beni di Batasiolo Langhe</t>
  </si>
  <si>
    <t>Birra Menabrea bière type lager</t>
  </si>
  <si>
    <t>Mort Subite Framboise bière type lambic</t>
  </si>
  <si>
    <t>Sagramoso Pasqua Valpolicella Superiore Classico</t>
  </si>
  <si>
    <t>Cabral tawny 10 ans</t>
  </si>
  <si>
    <t>Marquis de Chasse Bordeaux Sauvignon blanc/Sémillon</t>
  </si>
  <si>
    <t>Prunelle de Bourgogne Védrenne liqueur de prunelle</t>
  </si>
  <si>
    <t>Cabral Branco Fino Porto blanc</t>
  </si>
  <si>
    <t>Rémy Martin Excellence Cognac X.O.</t>
  </si>
  <si>
    <t>Chivas Regal 18 ans scotch blended</t>
  </si>
  <si>
    <t>Polar Ice vodka</t>
  </si>
  <si>
    <t>Calijo de Rougemont brandy de pommes Cidrerie Michel Jodoin</t>
  </si>
  <si>
    <t>Escudo Rojo Rothschild Valle Central</t>
  </si>
  <si>
    <t>Asahi Super Dry bière type lager (canette)</t>
  </si>
  <si>
    <t>Ferreira Porto blanc</t>
  </si>
  <si>
    <t>Villa Cafaggio Chianti Classico</t>
  </si>
  <si>
    <t>Offley late bottled vintage</t>
  </si>
  <si>
    <t>Pinot noir Château St-Jean Sonoma Californie</t>
  </si>
  <si>
    <t>Crémant St-Nicolas cidre mousseux</t>
  </si>
  <si>
    <t>Chardonnay/sauv. Côté Domaine Tariquet vdp Côtes de Gascogne</t>
  </si>
  <si>
    <t>Premières Grives Domaine du Tariquet vdp Côtes de Gascogne</t>
  </si>
  <si>
    <t>Chablis La Vigne de la Reine Château de Maligny</t>
  </si>
  <si>
    <t>Pinot gris Bodega François Lurton Mendoza</t>
  </si>
  <si>
    <t>Moro Fattoria Montellori Toscana i.g.t.</t>
  </si>
  <si>
    <t>Baileys l'original boisson à la crème irlandaise</t>
  </si>
  <si>
    <t>Inniskillin Icewine Vidal Niagara Peninsula VQA</t>
  </si>
  <si>
    <t>Absolut Mandrin vodka aromatisée</t>
  </si>
  <si>
    <t>Les Traverses Ventoux</t>
  </si>
  <si>
    <t>Merlot Blue Label Francis Coppola Diamond Collection</t>
  </si>
  <si>
    <t>Le Cidre St-Nicolas Rosé cidre aromatisé pétillant</t>
  </si>
  <si>
    <t>Minaki apéritif de bleuets</t>
  </si>
  <si>
    <t>Pascal Jolivet Sancerre</t>
  </si>
  <si>
    <t>Bière au Cognac X.O. forte bière type lager</t>
  </si>
  <si>
    <t>Shiraz/Viognier The Guardian Yalumba Eden Valley</t>
  </si>
  <si>
    <t>Château Trillol Corbières</t>
  </si>
  <si>
    <t>Chardonnay/Viognier Zuccardi Série A Mendoza</t>
  </si>
  <si>
    <t>Mythos Hellenic bière type lager</t>
  </si>
  <si>
    <t>La Bolée du Minot Réserve cidre tranquille</t>
  </si>
  <si>
    <t>Galliano 1896 liqueur de vanille</t>
  </si>
  <si>
    <t>Le Vire Crêpe Cidrerie St- Nicolas cidre léger</t>
  </si>
  <si>
    <t>Tommasi Amarone della Valpolicella Classico</t>
  </si>
  <si>
    <t>Zinfandel De Loach Héritage réserve Californie</t>
  </si>
  <si>
    <t>Château Peyros vielles vignes Madiran</t>
  </si>
  <si>
    <t>Château Sainte-Eulalie Plaisir D'Eulalie Minervois</t>
  </si>
  <si>
    <t>Château la Coustarelle Grande Cuvée Prestige Cahors</t>
  </si>
  <si>
    <t>Moët &amp; Chandon Brut Impérial rosé Champagne</t>
  </si>
  <si>
    <t>Jack Daniel's Single Barrel Tennessee whiskey américain</t>
  </si>
  <si>
    <t>Chablis premier cru Vaulignot Louis Moreau</t>
  </si>
  <si>
    <t>Ijalba Reserva Rioja</t>
  </si>
  <si>
    <t>Malbec Catena Mendoza</t>
  </si>
  <si>
    <t>Benoîte Intermiel hydromel</t>
  </si>
  <si>
    <t>Amaro Siciliano Averna liqueur amère</t>
  </si>
  <si>
    <t>Duchesse de Bourgogne bière type ale</t>
  </si>
  <si>
    <t>Hakutsuru Draft sake</t>
  </si>
  <si>
    <t>Chardonnay Alamos Mendoza</t>
  </si>
  <si>
    <t>Vitiano Falesco Umbria i.g.t.</t>
  </si>
  <si>
    <t>Pinot noir Mondavi Private Selection Californie</t>
  </si>
  <si>
    <t>DK Butter caramel écossais cocktail au spiritueux</t>
  </si>
  <si>
    <t>Amour en Cage liqueur de cerise de terre</t>
  </si>
  <si>
    <t>Kamouraska vodka épicée</t>
  </si>
  <si>
    <t>Château Ksara Réserve du Couvent vallée du Bekaa</t>
  </si>
  <si>
    <t>Château Kefraya Les Bretèches vallée de Bekaa</t>
  </si>
  <si>
    <t>Delirium Tremens extra forte bière type ale</t>
  </si>
  <si>
    <t>Fine Sève eau-de-vie de sirop d'érable vieillie</t>
  </si>
  <si>
    <t>Michel Jodoin Cuvée Blanc de Pépin cidre fort</t>
  </si>
  <si>
    <t>La Bergerie de l'Hortus Pic St-Loup Coteaux du Languedoc</t>
  </si>
  <si>
    <t>Cabernet-Sauvignon Kendall- Jackson Reserve Californie</t>
  </si>
  <si>
    <t>Syrah J. Lohr South Ridge Paso Robles Californie</t>
  </si>
  <si>
    <t>Taurino Riserva Salice Salentino</t>
  </si>
  <si>
    <t>Badia a Passignano Riserva Antinori Chianti Classico</t>
  </si>
  <si>
    <t>Bacardi Limon boisson au rhum (citron-lime) rhum blanc</t>
  </si>
  <si>
    <t>L'Orléane liqueur de cassis de l'Ile d'Orléans</t>
  </si>
  <si>
    <t>Cabernet-Sauvignon Private Selection Mondavi Californie</t>
  </si>
  <si>
    <t>Chardonnay Private Selection Mondavi Central Coast</t>
  </si>
  <si>
    <t>Gentleman Jack Jack Daniel's whiskey américain</t>
  </si>
  <si>
    <t>Aventinus forte rousse bière type ale</t>
  </si>
  <si>
    <t>Chardonnay Farnito Carpineto Toscana i.g.t.</t>
  </si>
  <si>
    <t>Ramazzotti Black liqueur d'anis</t>
  </si>
  <si>
    <t>The Glenlivet 18 ans Highland scotch single malt</t>
  </si>
  <si>
    <t>McChouffe forte bière type ale</t>
  </si>
  <si>
    <t>Messias tawny colheita</t>
  </si>
  <si>
    <t>Jaillance Cuvée Impériale Clairette de Die mousseux</t>
  </si>
  <si>
    <t>Chicoutai liqueur de mûre des marais</t>
  </si>
  <si>
    <t>Gamay Domaine de La Charmoise Touraine</t>
  </si>
  <si>
    <t>Gewurztraminer Hugel Alsace</t>
  </si>
  <si>
    <t>Lemon Gin Collins liqueur de fruit</t>
  </si>
  <si>
    <t>Beefeater London dry gin</t>
  </si>
  <si>
    <t>Johnnie Walker Blue Label scotch blended</t>
  </si>
  <si>
    <t>Kérisac Cuvée Spéciale cidre pétillant</t>
  </si>
  <si>
    <t>Pinot grigio Mezzacorona Vigneti delle Dolomiti i.g.t.</t>
  </si>
  <si>
    <t>Roederer Brut Anderson Valley Californie mousseux</t>
  </si>
  <si>
    <t>Vi-No-Ze-Ro Müller-Thurgau tafelwein</t>
  </si>
  <si>
    <t>Carlo Pellegrino Fine I.P. Marsala</t>
  </si>
  <si>
    <t>Aberlour 10 ans Highland scotch single malt</t>
  </si>
  <si>
    <t>Chimay Trappistes Grande Réser ve extra forte bière type ale</t>
  </si>
  <si>
    <t>Talisker 10 ans Isle of Skye scotch single malt</t>
  </si>
  <si>
    <t>Crown Royal Edition Limitée whisky canadien</t>
  </si>
  <si>
    <t>Dalwhinnie 15 ans Highland scotch single malt</t>
  </si>
  <si>
    <t>L'Original Long Island Thé Glacé liqueur diverse</t>
  </si>
  <si>
    <t>Fumé blanc Mondavi Napa Valley Californie</t>
  </si>
  <si>
    <t>Harveys Bristol Cream Xérès</t>
  </si>
  <si>
    <t>Chardonnay Ca'Bolani Frizzante Delle Venezie i.g.t. pétillant</t>
  </si>
  <si>
    <t>Lagavulin 16 ans Islay scotch single malt</t>
  </si>
  <si>
    <t>Melini Orvieto Classico</t>
  </si>
  <si>
    <t>Maredsous bière type ale forte d'abbaye</t>
  </si>
  <si>
    <t>Chablis Joseph Drouhin</t>
  </si>
  <si>
    <t>Crème de cacao Meagher liqueur de cacao</t>
  </si>
  <si>
    <t>Cherry Brandy Meagher liqueur de cerise</t>
  </si>
  <si>
    <t>Marie Brizard liqueur banane</t>
  </si>
  <si>
    <t>Pinot noir Rosemount Diamond Label South Eastern Australia</t>
  </si>
  <si>
    <t>Henkes liqueur de melon</t>
  </si>
  <si>
    <t>Codorniu Clasico Seco Cava mousseux</t>
  </si>
  <si>
    <t>Laurent-Perrier Cuvée Brut rosé Champagne</t>
  </si>
  <si>
    <t>Gekkeikan sake</t>
  </si>
  <si>
    <t>Martini &amp; Rossi Asti mousseux</t>
  </si>
  <si>
    <t>Chemineaud ***** brandy</t>
  </si>
  <si>
    <t>Smirnoff triple distillation vodka</t>
  </si>
  <si>
    <t>Kouros Patras Kourtakis</t>
  </si>
  <si>
    <t>Bourgogne Faiveley</t>
  </si>
  <si>
    <t>Codorniu Clasico Brut Cava mousseux</t>
  </si>
  <si>
    <t>Canadian Club Classic 12 ans whisky canadien</t>
  </si>
  <si>
    <t>Château Bel Orme Tronquoy Lala nde Haut-Médoc cru bourgeois</t>
  </si>
  <si>
    <t>12' Ouzo alcool anisé</t>
  </si>
  <si>
    <t>Rémy Martin Fine Champagne cognac v.s.o.p.</t>
  </si>
  <si>
    <t>Chivas Regal 12 ans scotch blended</t>
  </si>
  <si>
    <t>Jack Daniel's Old No 7 whiskey américain</t>
  </si>
  <si>
    <t>Chablis Saint-Martin Domaine Laroche</t>
  </si>
  <si>
    <t>Cuvée de L'Écusson Brut mousseux</t>
  </si>
  <si>
    <t>Muscat des Papes Muscat de Beaumes-de-Venise</t>
  </si>
  <si>
    <t>Pinot blanc Trimbach Alsace</t>
  </si>
  <si>
    <t>Ron Bacardi rhum blanc</t>
  </si>
  <si>
    <t>Grand Marnier Cordon Rouge liqueur d'agrumes</t>
  </si>
  <si>
    <t>Castello di Pomino Frescobaldi Pomino</t>
  </si>
  <si>
    <t>Chardonnay Gran Vina Sol Torres Penedès</t>
  </si>
  <si>
    <t>Johnnie Walker Red Label scotch blended</t>
  </si>
  <si>
    <t>Retsina d'Attique Kourtaki</t>
  </si>
  <si>
    <t>Vin de Muscat Samos</t>
  </si>
  <si>
    <t>Riesling Hugel Alsace</t>
  </si>
  <si>
    <t>Crème de bananes Bols boisson de fruit</t>
  </si>
  <si>
    <t>Chartreuse verte liqueur à base d'herbes</t>
  </si>
  <si>
    <t>Berger pastis de Marseille alcool anisé</t>
  </si>
  <si>
    <t>Zubrowka Bison vodka aromatisée</t>
  </si>
  <si>
    <t>Domaine la Moussière Sancerre</t>
  </si>
  <si>
    <t>Tesoro Amontillado medium dry Xérès</t>
  </si>
  <si>
    <t>Tesoro Pale Dry extra sec Xérès</t>
  </si>
  <si>
    <t>Mont Blanc brandy blanc</t>
  </si>
  <si>
    <t>Chablis Albert Bichot</t>
  </si>
  <si>
    <t>Ouzo Cambas extra dry alcool anisé</t>
  </si>
  <si>
    <t>Bertani Soave Classico</t>
  </si>
  <si>
    <t>Canadian Club Premium whisky canadien</t>
  </si>
  <si>
    <t>Riesling Willm Réserve alsace</t>
  </si>
  <si>
    <t>Campogrande Antinori Orvieto Classico</t>
  </si>
  <si>
    <t>La Terrasse de la Garde Pessac-Léognan</t>
  </si>
  <si>
    <t>Cremovo à base de marsala Sperone apéritif</t>
  </si>
  <si>
    <t>Pernod alcool anisé</t>
  </si>
  <si>
    <t>Manischewitz Concord rouge</t>
  </si>
  <si>
    <t>Drambuie liqueur d'herbe</t>
  </si>
  <si>
    <t>Kamouraska vodka</t>
  </si>
  <si>
    <t>Smirnoff Double Black</t>
  </si>
  <si>
    <t>Lichette rouge Patriarche</t>
  </si>
  <si>
    <t>Lichette blanc Patriarche</t>
  </si>
  <si>
    <t>Graham's tawny 10 ans</t>
  </si>
  <si>
    <t>Cabernet Sauvignon Smoky Bay</t>
  </si>
  <si>
    <t>Louis Eschenauer Bordeaux Sauvignon Blanc</t>
  </si>
  <si>
    <t>Lady Lola Delle Venezie i.g.t.</t>
  </si>
  <si>
    <t>Les Dauphins Côtes du Rhône Réserve</t>
  </si>
  <si>
    <t>Graffigna Elevation Red Blend Réserve San Juan</t>
  </si>
  <si>
    <t>Rubizzo Rocca delle Macie</t>
  </si>
  <si>
    <t>Barton &amp; Guestier Passeport Côtes-du-Rhône</t>
  </si>
  <si>
    <t>Bonpas Grande Réserve des Challières Côtes du Rhône</t>
  </si>
  <si>
    <t>Cabernet Sauvignon Beringer Founders Estate</t>
  </si>
  <si>
    <t>Grenache / Syrah / Merlot Patisserie du Vin Pays d'Oc</t>
  </si>
  <si>
    <t>Cabernet Sauvignon Douglas Green Coastal Region</t>
  </si>
  <si>
    <t>Excellens Marqués de Cáceres</t>
  </si>
  <si>
    <t>Osé Italia</t>
  </si>
  <si>
    <t>Monte Del Fra Bardolino</t>
  </si>
  <si>
    <t>Piqueras Black Label Almansa</t>
  </si>
  <si>
    <t>Chardonnay Campagnola Veneto i.g.t.</t>
  </si>
  <si>
    <t>Zinfandel Cardinal Zin Californie</t>
  </si>
  <si>
    <t>Riesling Muscat Deinhard 1794</t>
  </si>
  <si>
    <t>R.est Yellow Tail</t>
  </si>
  <si>
    <t>Verdejo Penascal</t>
  </si>
  <si>
    <t>Pian di Remole Toscana I.G.T</t>
  </si>
  <si>
    <t>Tor Del Colle Rosso Veronese</t>
  </si>
  <si>
    <t>Pinot Grigio Cavit Collection</t>
  </si>
  <si>
    <t>Paper Boy Red Blend Californie</t>
  </si>
  <si>
    <t>Smirnoff Ice Light Cerise Noire et Soda 4x355ml</t>
  </si>
  <si>
    <t>Pur Ultra Premium vodka</t>
  </si>
  <si>
    <t>Côte de Brouilly Georges Duboeuf</t>
  </si>
  <si>
    <t>Premixxx Volcano</t>
  </si>
  <si>
    <t>Le Petit Grand Yvon Mau Bordeaux</t>
  </si>
  <si>
    <t>Simply Red Jacob's Creek Barossa</t>
  </si>
  <si>
    <t>Pinot blanc / Muscat Bestheim Alsace</t>
  </si>
  <si>
    <t>Riesling/Muscat/Pinot gris W3 Wolfberger Alsace</t>
  </si>
  <si>
    <t>Chardonnay Domaine Cibadiès Pays d'Oc i.g.p.</t>
  </si>
  <si>
    <t>Mourvèdre Les Jamelles Réserve Personnelle Pays d'Oc</t>
  </si>
  <si>
    <t>Be Bordô Château Capville Le Red Côtes de Bordeaux</t>
  </si>
  <si>
    <t>Mâcon Villages Chardonnay Dom. Perraud L'oeuvre de Perraud</t>
  </si>
  <si>
    <t>Cabernet Sauvignon Santa Julia Mendoza</t>
  </si>
  <si>
    <t>Tour Bouscassé Alain Brumont Madiran</t>
  </si>
  <si>
    <t>Shiraz Cabernet El Bar Argentino Mendoza</t>
  </si>
  <si>
    <t>Surani Ares Tommasi Puglia i.g.t.</t>
  </si>
  <si>
    <t>Velluto Zonin Puglia i.g.t.</t>
  </si>
  <si>
    <t>Merlot La Borgata Terre Siciliane i.g.t.</t>
  </si>
  <si>
    <t>Tempranillo Elogia Valencia</t>
  </si>
  <si>
    <t>St-Rémy À la Crème</t>
  </si>
  <si>
    <t>Bombay Sapphire East London dry gin</t>
  </si>
  <si>
    <t>Cinzano Prosecco mousseux</t>
  </si>
  <si>
    <t>Campo Viejo Reserva Rioja</t>
  </si>
  <si>
    <t>The Glenlivet 12 ans d'âge Single Malt Scotch Whisky</t>
  </si>
  <si>
    <t>Jameson Irish Whiskey</t>
  </si>
  <si>
    <t>Havana Club Anejo 3 ans rhum blanc</t>
  </si>
  <si>
    <t>Bacardi Oakheart rhum épicé</t>
  </si>
  <si>
    <t>Cazadores Blanco Tequila</t>
  </si>
  <si>
    <t>Chemineaud ***** Fine Brandy Épicé</t>
  </si>
  <si>
    <t>Cabernet-Sauvignon/syrah Étienne Marceau Pays d'Oc</t>
  </si>
  <si>
    <t>Cliff 79 South Eastern Australia rosé</t>
  </si>
  <si>
    <t>Pinot Noir Mark West Sonoma California</t>
  </si>
  <si>
    <t>Everyday The Dreaming Tree Central Coast Californie</t>
  </si>
  <si>
    <t>Prosecco Ruffino mousseux</t>
  </si>
  <si>
    <t>Pinot Grigio Lumina Ruffino Delle Venezie i.g.t.</t>
  </si>
  <si>
    <t>Ketel One Vodka</t>
  </si>
  <si>
    <t>Smirnoff Blueberry vodka aromatisée</t>
  </si>
  <si>
    <t>Grey Goose Cherry Noir vodka aromatisée</t>
  </si>
  <si>
    <t>Jack Daniel's Country Cocktail Lynchburg Lemonade 6x296ml</t>
  </si>
  <si>
    <t>Bacardi Breezer Spritzer Lime cooler au spiritueux 4x330ml</t>
  </si>
  <si>
    <t>Madria Sangria apéritif à base de vin</t>
  </si>
  <si>
    <t>Mike's Hard Lemonade cooler (6x355 ml)</t>
  </si>
  <si>
    <t>Shiraz Ricardo Larrivée Vins du monde Coastal Region</t>
  </si>
  <si>
    <t>Sauv. Blanc Ricardo Larrivée Vins du monde Coastal Region</t>
  </si>
  <si>
    <t>Moskova vodka</t>
  </si>
  <si>
    <t>Stinger Premixxx liqueur de menthe</t>
  </si>
  <si>
    <t>Alcool Global 40%</t>
  </si>
  <si>
    <t>Nero d'avola/Cab. Sauvignon Vento di Mare Terre Siciliane</t>
  </si>
  <si>
    <t>Chardonnay/Pinot gris Hardys The Gamble Chronicle No. 2</t>
  </si>
  <si>
    <t>Tempranillo Paso a Paso Organic</t>
  </si>
  <si>
    <t>Cristiano Mazzaro Intensita Terre Siciliane i.g.t.</t>
  </si>
  <si>
    <t>The Little Traveler Pier #7</t>
  </si>
  <si>
    <t>Cabernet-Sauvignon Bin 45 Lindeman's</t>
  </si>
  <si>
    <t>Tommasi Poggio al Tufo Toscana i.g.t.</t>
  </si>
  <si>
    <t>Garnacha Ballad Carinena</t>
  </si>
  <si>
    <t>Bolla Retro Verona Rosso i.g.t.</t>
  </si>
  <si>
    <t>Barone Ricasoli Terra di Brolo Toscane</t>
  </si>
  <si>
    <t>Castelliere Primo Ripasso Valpolicella superiore</t>
  </si>
  <si>
    <t>Malbec Raza Reserva Rioja</t>
  </si>
  <si>
    <t>Sauvignon Blanc Starborough Marlborough</t>
  </si>
  <si>
    <t>Malbec Septima Mendoza</t>
  </si>
  <si>
    <t>Côtes du Rhône Réserve Georges Duboeuf</t>
  </si>
  <si>
    <t>Côtes du Rhône Bio</t>
  </si>
  <si>
    <t>Domaine de Lévêque Touraine</t>
  </si>
  <si>
    <t>Bourgogne Côteaux Bourguignons Albert Bichot</t>
  </si>
  <si>
    <t>Fleur de Sauvignon Bordeaux Sauvignon blanc/Sémillon</t>
  </si>
  <si>
    <t>Bourgogne Chardonnay Beaucharme Louis Max</t>
  </si>
  <si>
    <t>Jacob's Creek Moscato</t>
  </si>
  <si>
    <t>Codorniu Selección Raventós Brut Cava mousseux</t>
  </si>
  <si>
    <t>Barefoot Crisp White cooler au vin</t>
  </si>
  <si>
    <t>Absolut Pêche vodka aromatisée</t>
  </si>
  <si>
    <t>Aberfeldy 12 ans Highlands scotch single malt</t>
  </si>
  <si>
    <t>Bang Bang tequila</t>
  </si>
  <si>
    <t>Global Cognac V.S.</t>
  </si>
  <si>
    <t>Les Jardins de Meyrac Pays d'Oc IGP</t>
  </si>
  <si>
    <t>Vive la vie</t>
  </si>
  <si>
    <t>Revolution Red Californie</t>
  </si>
  <si>
    <t>Shiraz Private Bin McGuigan Adelaide</t>
  </si>
  <si>
    <t>Revolution White Californie</t>
  </si>
  <si>
    <t>Merlot Murari Delle Venezie i.g.t. rouge</t>
  </si>
  <si>
    <t>Murari Valpolicella</t>
  </si>
  <si>
    <t>Devil's Collection Red Valle de Colchagua</t>
  </si>
  <si>
    <t>Sortilège Crème d'Érable boisson à la crème au whisky</t>
  </si>
  <si>
    <t>Curious Beasts Californie</t>
  </si>
  <si>
    <t>Shiraz Wolf Blass Gold Label Barossa</t>
  </si>
  <si>
    <t>Trapiche Extravaganza Red Blend</t>
  </si>
  <si>
    <t>Candidato Estrella Castilla La Mancha</t>
  </si>
  <si>
    <t>Quartz Fetzer Californie</t>
  </si>
  <si>
    <t>Deinhard Riesling Green Label Qba Moselle</t>
  </si>
  <si>
    <t>Lalande Bellevue Bordeaux</t>
  </si>
  <si>
    <t>Bacardi Breezer Strawberry Daiquiri 4x330ml</t>
  </si>
  <si>
    <t>Lulu B. Languedoc Rosé</t>
  </si>
  <si>
    <t>Château Rauzan Despagne Reserve Bordeaux</t>
  </si>
  <si>
    <t>Royal de Neuville Cuvée de Prestige vin mousseux rosé</t>
  </si>
  <si>
    <t>Château Bovila Les 4 églises Malbec Cahors</t>
  </si>
  <si>
    <t>Black Velvet Toasted Caramel whisky</t>
  </si>
  <si>
    <t>Shiraz Mourvèdre Viognier Robertson Winery</t>
  </si>
  <si>
    <t>19 Crimes Barossa Valley</t>
  </si>
  <si>
    <t>Poggio Badiola Toscane i.g.t.</t>
  </si>
  <si>
    <t>Pinot Noir Luis Felipe Edwards Gran Reserva Valle de Leyda</t>
  </si>
  <si>
    <t>Syrah George Wyndham Founder's Reserve Langhorne Creek</t>
  </si>
  <si>
    <t>Morgon Georges Duboeuf</t>
  </si>
  <si>
    <t>Beaujolais Villages Prince Philippe Bouchard Ainé &amp; Fils</t>
  </si>
  <si>
    <t>Cabernet-Sauvignon Fun Réserve Georges Duboeuf Pays d'Oc IGP</t>
  </si>
  <si>
    <t>R Collection Raymond Field blend Californie</t>
  </si>
  <si>
    <t>Grey Goose La Poire vodka aromatisée</t>
  </si>
  <si>
    <t>Cîroc Pêche Boisson à base de spiritueux</t>
  </si>
  <si>
    <t>Bacardi Breezer Ananas des îles (2X1L) cooler spiritueux</t>
  </si>
  <si>
    <t>Bacardi Breezer Framboise Agrumes (4X330ML) cooler</t>
  </si>
  <si>
    <t>Bourgogne Gamay Louis Latour</t>
  </si>
  <si>
    <t>Château La Branne Médoc cru bourgeois</t>
  </si>
  <si>
    <t>Zonin Velluto Veneto i.g.t</t>
  </si>
  <si>
    <t>Tertium Rosso Lazio i.g.t</t>
  </si>
  <si>
    <t>The Macallan 1824 Amber scotch single malt</t>
  </si>
  <si>
    <t>Jim Beam Bourbon whiskey américain</t>
  </si>
  <si>
    <t>Crown Royal Black whisky canadien</t>
  </si>
  <si>
    <t>Smirnoff Pomme Verte vodka aromatisé</t>
  </si>
  <si>
    <t>Captain Morgan Silver Rhum blanc épicé</t>
  </si>
  <si>
    <t>Woodstock Hot Licks bourbon &amp; liqueur de cannelle</t>
  </si>
  <si>
    <t>Bacardi Real JUS Pamplemousse rouge (4 X355 ML)</t>
  </si>
  <si>
    <t>Bacardi Real JUS Canne./Grenade (4 X 355 ML)</t>
  </si>
  <si>
    <t>Mas des Tourelles Grande Cuvée Pays d'Oc</t>
  </si>
  <si>
    <t>Grenache/Merlot Divinum Vignerons Catalans Pays d'OC</t>
  </si>
  <si>
    <t>Les Jardins de Bagatelle Saint-Chinian</t>
  </si>
  <si>
    <t>Grenache/Syrah Marius by Michel Chapoutier Pays d'OC</t>
  </si>
  <si>
    <t>Dulong Réserve Bordeaux</t>
  </si>
  <si>
    <t>Crush The Dreaming Tree North Coast</t>
  </si>
  <si>
    <t>Cabernet-Sauvignon Carnivor Californie</t>
  </si>
  <si>
    <t>Syrah Hacienda Araucano Reserva Lurton Valle del Lolol</t>
  </si>
  <si>
    <t>Dragon Tree Flagstone</t>
  </si>
  <si>
    <t>Cab-Sauv/Merlot Flagstone Treaty Tree Western Cape</t>
  </si>
  <si>
    <t>Sauvignon blanc Villa Maria Estate Private Bin Marlborough</t>
  </si>
  <si>
    <t>Primitivo The Little Traveler Puglia i.g.t.</t>
  </si>
  <si>
    <t>Cabernet-Sauvignon Jacob's Creek Reserve Coonawarra</t>
  </si>
  <si>
    <t>Chardonnay Cliff 79</t>
  </si>
  <si>
    <t>Apothic White Californie</t>
  </si>
  <si>
    <t>The Kraken Black Spiced Rhum épicé</t>
  </si>
  <si>
    <t>Glenmorangie Original 10 ans Highland scotch single malt</t>
  </si>
  <si>
    <t>Palm Bay Sélection Soleil (12 x 355ml) cooler</t>
  </si>
  <si>
    <t>Bacardi Oakheart Rhum épicé &amp; Cola cooler au spiritueux</t>
  </si>
  <si>
    <t>Saint-James Mojito Imperial cooler au spiritueux</t>
  </si>
  <si>
    <t>Smirnoff Screwdriver l'orange (4x330ml) cooler au spiritueux</t>
  </si>
  <si>
    <t>Smirnoff Ice Light (4 x 330 ml) cooler au spiritueux</t>
  </si>
  <si>
    <t>Smirnoff Ice (4 x 330 ml) cooler au spiritueux</t>
  </si>
  <si>
    <t>Smirnoff Canneberge et Lime (4x330ml) cooler au spiritueux</t>
  </si>
  <si>
    <t>Smirnoff Caesar Classic (4 x 330 ml) boisson à la vodka</t>
  </si>
  <si>
    <t>Smirnoff Bleuet et Limonade (4x330 ml) boisson à la vodka</t>
  </si>
  <si>
    <t>Smirnoff Ice (12 x 330 ml) cooler au spiritueux</t>
  </si>
  <si>
    <t>Smirnoff Ice (24 x 330 ml) cooler au spiritueux</t>
  </si>
  <si>
    <t>Smirnoff Ice canette 6x355ml cooler au spiritueux</t>
  </si>
  <si>
    <t>Freixenet Elyssia grande Cuvée Cava mousseux Reserva</t>
  </si>
  <si>
    <t>Château Bois du fil Médoc</t>
  </si>
  <si>
    <t>Brancott Estate Letter Series B Marlborough Sauvignon Blanc</t>
  </si>
  <si>
    <t>Layers Peter Lehmann Adelaide</t>
  </si>
  <si>
    <t>Nero d'Avola/Petit Verdot Nari Firriato Sicilia IGT</t>
  </si>
  <si>
    <t>Sauvignon Blanc Bottega Vinai Trentino</t>
  </si>
  <si>
    <t>Sauvignon Blanc Tributo Caliterra Valle de Leyda</t>
  </si>
  <si>
    <t>Sauvignon Blanc Whitehaven Marlborough</t>
  </si>
  <si>
    <t>Cab/Merlot Valley of the Giant Western Australia</t>
  </si>
  <si>
    <t>Frei Brothers Cabernet Sauvignon Reserve</t>
  </si>
  <si>
    <t>Sauvignon Blanc Marquis de Goulaine Réserve Val de Loire</t>
  </si>
  <si>
    <t>Château de Lengoust Minervois</t>
  </si>
  <si>
    <t>Saint-Saturnin Réserve les Montalis Vielles Vignes</t>
  </si>
  <si>
    <t>Raimonda Fontanafredda Barbera d'Alba</t>
  </si>
  <si>
    <t>Luis Felipe Edwards Late Harvest</t>
  </si>
  <si>
    <t>Voga Prosecco mousseux</t>
  </si>
  <si>
    <t>Sauza Blue Silver tequila</t>
  </si>
  <si>
    <t>Smirnoff Raspberry vodka aromatisée</t>
  </si>
  <si>
    <t>Glen Moray 12 ans scotch single malt</t>
  </si>
  <si>
    <t>Coste delle Plaie Cerasuolo d'Abruzzo rosé</t>
  </si>
  <si>
    <t>X-isle Black Cove rhum blanc épicé</t>
  </si>
  <si>
    <t>Domaine Chandon Réserve Brut mousseux</t>
  </si>
  <si>
    <t>Las Brisas Rueda</t>
  </si>
  <si>
    <t>Warre's Otima tawny 10 ans</t>
  </si>
  <si>
    <t>Wild Turkey 81 Kentucky Bourbon whiskey américain</t>
  </si>
  <si>
    <t>Brolo Campofiorin Masi Veronese i.g.t.</t>
  </si>
  <si>
    <t>B &amp; G Domaine de la Gardie Cab. Sauv. IGP Pays d'Oc</t>
  </si>
  <si>
    <t>Antonin Rodet Coteaux Bourguignons Pinot Noir</t>
  </si>
  <si>
    <t>Sémillon Chardonnay Settler's Cove South Eastern Australia</t>
  </si>
  <si>
    <t>Bonera Mandrarossa Sicilia i.g.t.</t>
  </si>
  <si>
    <t>Turis Castillo Gran Seleccion Valencia</t>
  </si>
  <si>
    <t>Viognier Montalto Collezione di famiglia Sicilia i.g.t.</t>
  </si>
  <si>
    <t>Vin Parfait Adelaide</t>
  </si>
  <si>
    <t>Tommasi Arele Appassimento</t>
  </si>
  <si>
    <t>Tommasi Palanca Rosso Delle Venezie i.g.t</t>
  </si>
  <si>
    <t>Zinfandel Old vine Gnarly head</t>
  </si>
  <si>
    <t>Bolla Valpolicella Ripasso Classico Superiore</t>
  </si>
  <si>
    <t>Château de Göelane Bordeaux supérieur</t>
  </si>
  <si>
    <t>Sauvignon Blanc Les Piliers Michel Gassier vin de France</t>
  </si>
  <si>
    <t>Pinot Noir Lupé-Cholet Comte de Lupé Bourgogne</t>
  </si>
  <si>
    <t>Château Grand Jean Bordeaux</t>
  </si>
  <si>
    <t>Antoine Moueix Saint-Emilion grand cru</t>
  </si>
  <si>
    <t>Domaine de Gournier Cuvée Prestige Cévennes IGP</t>
  </si>
  <si>
    <t>Jack Daniel's Tennessee Honey Liqueur de miel</t>
  </si>
  <si>
    <t>Cabernet-Sauvignon/Malbec Rutini</t>
  </si>
  <si>
    <t>Trivento Amado sur Malbec Mendoza</t>
  </si>
  <si>
    <t>Piccini Chianti Classico Riserva</t>
  </si>
  <si>
    <t>Pinot Grigio Villa di Ponticello Delle Venezie i.g.t</t>
  </si>
  <si>
    <t>Chardonnay William Hill Estate</t>
  </si>
  <si>
    <t>Chardonnay Clos du Bois North Coast</t>
  </si>
  <si>
    <t>Sauvignon Blanc Entrecoeur Maison Bouey Côtes-de-Gascogne</t>
  </si>
  <si>
    <t>Famiglia Pasqua Black Label Amarone della Valpolicella</t>
  </si>
  <si>
    <t>Château Valcombe Cuvée Grand Valcombe Costières de Nîmes</t>
  </si>
  <si>
    <t>Sauvignon blanc Santa Rita Reserva</t>
  </si>
  <si>
    <t>Fumé blanc Carmen Gran Reserva</t>
  </si>
  <si>
    <t>Domaines Paul Mas Vignes de Nicole Vin de pays d'Oc</t>
  </si>
  <si>
    <t>Sartori Soave</t>
  </si>
  <si>
    <t>Periquita Reserva Vinho regional Peninsula de Setúbal</t>
  </si>
  <si>
    <t>Sangiovese/Merlot Iove Umberto Cesari Rubicone i.g.t.</t>
  </si>
  <si>
    <t>I Fiori Pala Monica di Sardegna</t>
  </si>
  <si>
    <t>Cellier des Dauphins Signature vieilles vignes Côtes du Rhône</t>
  </si>
  <si>
    <t>Paul Goerg Blanc de Blancs Brut Champagne premier cru</t>
  </si>
  <si>
    <t>Chanoine Grande Réserve Brut Champagne</t>
  </si>
  <si>
    <t>Chard./Müller. La Vis Intaglio Vigneti delle Dolomiti i.g.t.</t>
  </si>
  <si>
    <t>Captain Morgan Black Spiced rhum épicé ambré</t>
  </si>
  <si>
    <t>Celeste Ribera del Duero</t>
  </si>
  <si>
    <t>Coureur des Bois whisky canadien et sirop d'érable</t>
  </si>
  <si>
    <t>Segura Viudas Brut Reserva Cava mousseux</t>
  </si>
  <si>
    <t>Fresh Sangria.cat boisson aromatisée</t>
  </si>
  <si>
    <t>Skinnygirl Margarita cocktail au spiritueux</t>
  </si>
  <si>
    <t>Palm Bay Fraise/Ananas (6X355ML) cooler au spiritueux</t>
  </si>
  <si>
    <t>Palm Bay Lime/Cerise (6x355) canette boisson à la vodka</t>
  </si>
  <si>
    <t>Bacardi Gold rhum ambré</t>
  </si>
  <si>
    <t>Baileys Biscotti boisson à la crème</t>
  </si>
  <si>
    <t>Russian Standard vodka</t>
  </si>
  <si>
    <t>Chardonnay Jacob's Creek Reserve Adelaide Hills</t>
  </si>
  <si>
    <t>Sauvignon blanc Jackson-Triggs Reserve VQA Niagara Peninsula</t>
  </si>
  <si>
    <t>Nero d'Avola Miopasso Sicilia i.g.t.</t>
  </si>
  <si>
    <t>Oakheart Bacardi rhum épicé ambré</t>
  </si>
  <si>
    <t>Merlot Montalto Collezione di Famiglia Sicilia i.g.t.</t>
  </si>
  <si>
    <t>Corvina Divici Veronese i.g.t.</t>
  </si>
  <si>
    <t>El Dorado Demerara rhum épicé brun</t>
  </si>
  <si>
    <t>Mionetto Sergio vin mousseux rosé</t>
  </si>
  <si>
    <t>Bobal Vicente Gandia Bo Utiel- Requena</t>
  </si>
  <si>
    <t>Monastrell Hecula Castano Yecla</t>
  </si>
  <si>
    <t>Tempranillo Vega Ibor vino de la tierra de Castilla</t>
  </si>
  <si>
    <t>Sangiovese/Cabernet-Sauvignon Farnese Soluna Terre du Chieti</t>
  </si>
  <si>
    <t>Castello del Poggio Moscato d'Asti</t>
  </si>
  <si>
    <t>Castello del Poggio Barbera d'Asti</t>
  </si>
  <si>
    <t>Malbec Tarani Réserve Cahors</t>
  </si>
  <si>
    <t>Coureur des Bois boisson à la crème et au sirop d'érable</t>
  </si>
  <si>
    <t>Shiraz/Tempranil./mourv./gren. Layers Peter Lehmann Barossa</t>
  </si>
  <si>
    <t>Red Blend McWilliams Hanwood Estate South Eastern Australia</t>
  </si>
  <si>
    <t>Syrah Foncalieu Le Versant Pays d`Oc IGP</t>
  </si>
  <si>
    <t>Vignobles Paul Mas Cabernet de Cabernet Pays d'Oc</t>
  </si>
  <si>
    <t>Shiraz/Sangiovese Hardy's No.3 Chronicle Butcher's Gold</t>
  </si>
  <si>
    <t>Cabernet-sauvignon Nederburg Manor House</t>
  </si>
  <si>
    <t>Cabernet/malbec Zuccardi Serie A Mendoza</t>
  </si>
  <si>
    <t>Grenache/Syrah Gérard Bertrand Grand Terroir C.d.R. Tautavel</t>
  </si>
  <si>
    <t>Chardonnay/viognier Castel Sans-Façon vin de pays d'Oc</t>
  </si>
  <si>
    <t>Malbec Pascual Toso Édition Limitée Mendoza</t>
  </si>
  <si>
    <t>Cab-sauvignon/Syrah Castel Sans-Façon Pays d'Oc i.g.p.</t>
  </si>
  <si>
    <t>Chardonnay Fun Reserve Georges Duboeuf vin de pays d'Oc</t>
  </si>
  <si>
    <t>Domaine du Prieuré Saint- Romain Moulin-à-Vent</t>
  </si>
  <si>
    <t>Carrelot des Amants Côtes Gascogne blanc</t>
  </si>
  <si>
    <t>Pouilly-Fuissé Jean-Claude Boisset</t>
  </si>
  <si>
    <t>Pinot gris Pierre Sparr Reserve Alsace</t>
  </si>
  <si>
    <t>Malbec Tributo Caliterra Single Vineyard Colchagua</t>
  </si>
  <si>
    <t>Red Velvet Cupcake Vineyards California</t>
  </si>
  <si>
    <t>Shiraz Graffigna Centenario Reserve San Juan</t>
  </si>
  <si>
    <t>Merlot/Zinfandel/Syrah Exp Liaison California</t>
  </si>
  <si>
    <t>Ayala Majeur Champagne rosé</t>
  </si>
  <si>
    <t>Mompertone Prunotto Monferrato</t>
  </si>
  <si>
    <t>Brugal Ron Anejo rhum ambré</t>
  </si>
  <si>
    <t>Bacardi Superior rhum blanc</t>
  </si>
  <si>
    <t>Pinot grigio Villa Di Ponticello Delle Venezie i.g.t</t>
  </si>
  <si>
    <t>Jack Daniel's Tennessee Honey liqueur de miel</t>
  </si>
  <si>
    <t>Finlandia vodka</t>
  </si>
  <si>
    <t>Cabernet-Sauvignon The Show Californie</t>
  </si>
  <si>
    <t>Cutty Sark scotch blended</t>
  </si>
  <si>
    <t>Troika vodka</t>
  </si>
  <si>
    <t>Ron Carioca rhum blanc</t>
  </si>
  <si>
    <t>Captain Morgan Original Spiced rhum épicé ambré</t>
  </si>
  <si>
    <t>Captain Morgan rhum blanc</t>
  </si>
  <si>
    <t>Seagram's V.O. whisky canadien</t>
  </si>
  <si>
    <t>Gordon's London dry gin</t>
  </si>
  <si>
    <t>Iceberg vodka</t>
  </si>
  <si>
    <t>Southern Comfort liqueur de pêche et de bourbon</t>
  </si>
  <si>
    <t>Captain Morgan rhum brun</t>
  </si>
  <si>
    <t>Cabernet-Sauvignon/Syrah Etienne Marceau vin pays d'Oc</t>
  </si>
  <si>
    <t>Cab/Tempranillo Campo de la Taranta Crianza La Mancha</t>
  </si>
  <si>
    <t>Cab.-Sauv/Sangiovese Strada Alta Sicilia i.g.t.</t>
  </si>
  <si>
    <t>Chandon mousseux rosé</t>
  </si>
  <si>
    <t>Black Cove Supérieur Spiced rhum épicé ambré</t>
  </si>
  <si>
    <t>Malbech Vivolo di Sasso Veneto i.g.t.</t>
  </si>
  <si>
    <t>Vina Bujanda Crianza Rioja</t>
  </si>
  <si>
    <t>Malbec Graffigna Centenario San Juan</t>
  </si>
  <si>
    <t>Pinot grigio Graffigna Centenario San Juan</t>
  </si>
  <si>
    <t>Smirnoff vodka</t>
  </si>
  <si>
    <t>Château de Ricaud Cadillac Côtes de Bordeaux</t>
  </si>
  <si>
    <t>Skyy vodka</t>
  </si>
  <si>
    <t>Martini sec vermouth</t>
  </si>
  <si>
    <t>Baileys l'original boisson à la crème de noisette</t>
  </si>
  <si>
    <t>Bombay Sapphire London dry gin</t>
  </si>
  <si>
    <t>Chardonnay Cliff 79 South East Australia</t>
  </si>
  <si>
    <t>Dewar's White Label scotch blended</t>
  </si>
  <si>
    <t>Sauza Silver tequila</t>
  </si>
  <si>
    <t>Canadian Club whisky canadien</t>
  </si>
  <si>
    <t>Havana Club Anejo Blanco rhum blanc</t>
  </si>
  <si>
    <t>Havana Club Anejo Reserva rhum ambré</t>
  </si>
  <si>
    <t>Castello d'Albola Chianti Classico</t>
  </si>
  <si>
    <t>D'Eaubonne V.S.O.P. brandy</t>
  </si>
  <si>
    <t>Appleton Estate V/X rhum ambré</t>
  </si>
  <si>
    <t>Hungaria Grande Cuvée Brut mousseux</t>
  </si>
  <si>
    <t>Campo Viejo Rioja</t>
  </si>
  <si>
    <t>Big House Red Californie</t>
  </si>
  <si>
    <t>Cabernet-Sauvignon Louis M. Martini Sonoma Californie</t>
  </si>
  <si>
    <t>Pinot Grigio Bolla Delle Venezie i.g.t.</t>
  </si>
  <si>
    <t>Garnacha Honoro Vera Bodegas Ateca vieillesvignes Calatayud</t>
  </si>
  <si>
    <t>Tempranillo Los Molinos Seleccion</t>
  </si>
  <si>
    <t>Syrah RH Phillips Californie</t>
  </si>
  <si>
    <t>Moscato McWilliam's Hanwood Estate South Eastern Australia</t>
  </si>
  <si>
    <t>Merlot Jackson-Triggs Black Reserve VQA Niagara</t>
  </si>
  <si>
    <t>Meia Encosta Dâo</t>
  </si>
  <si>
    <t>Bacchus Montepulciano d'Abruzzo</t>
  </si>
  <si>
    <t>Negroamaro Nero Giorgio &amp; Gianni Salento i.g.t.</t>
  </si>
  <si>
    <t>Merlot Ghost Pines Winemaker's Blend Californie</t>
  </si>
  <si>
    <t>J. &amp; B. Rare Old scotch blended</t>
  </si>
  <si>
    <t>Captain Morgan Private Stock rhum épicé</t>
  </si>
  <si>
    <t>Barbancourt *** 4 ans rhum ambré</t>
  </si>
  <si>
    <t>Sauvignon blanc Le Jaja de Jau Côtes de Gascogne</t>
  </si>
  <si>
    <t>Pinot blanc Pfaffenheim Grande Réserve Alsace</t>
  </si>
  <si>
    <t>Beaujolais Fun Georges Duboeuf</t>
  </si>
  <si>
    <t>Shiraz Clare Valley Wakefield</t>
  </si>
  <si>
    <t>Terroir Catalan Côtes du Roussillon Villages Caramany</t>
  </si>
  <si>
    <t>José Cuervo Especial Silver tequila</t>
  </si>
  <si>
    <t>Tanqueray London dry gin</t>
  </si>
  <si>
    <t>Johnnie Walker Black Label 12 ans scotch blended</t>
  </si>
  <si>
    <t>Moskovskaya vodka</t>
  </si>
  <si>
    <t>Bourgogne Pinot noir Albert Bichot rosé</t>
  </si>
  <si>
    <t>Mumm Napa Brut Prestige Californie mousseux</t>
  </si>
  <si>
    <t>Mumm Napa Californie mousseux rosé</t>
  </si>
  <si>
    <t>Caramilk cooler (4 x 270 ml) boisson crémeuse à la vodka</t>
  </si>
  <si>
    <t>Palm Bay Ananas/Mandarine/ Orange (6x355) canette boisson</t>
  </si>
  <si>
    <t>Palm Bay Pamplemousse Rose (6x355) canette boisson vodka</t>
  </si>
  <si>
    <t>Grand Macnish scotch blended</t>
  </si>
  <si>
    <t>Stock 84 Vieille Réserve brandy</t>
  </si>
  <si>
    <t>Sambuca Ramazzotti liqueur d'anis</t>
  </si>
  <si>
    <t>Cinzano Rosso vermouth</t>
  </si>
  <si>
    <t>Kahlua boisson diverse</t>
  </si>
  <si>
    <t>Ballantine's scotch blended</t>
  </si>
  <si>
    <t>Château de Carolle Graves</t>
  </si>
  <si>
    <t>Martini Rosso vermouth</t>
  </si>
  <si>
    <t>Absolut vodka</t>
  </si>
  <si>
    <t>Bulle de Neige La Face Cachée de la Pomme cidre mousseux</t>
  </si>
  <si>
    <t>Chardonnay Grand Sud vin de France</t>
  </si>
  <si>
    <t>La Garnotte Corbières</t>
  </si>
  <si>
    <t>Terre à Terre Corbières</t>
  </si>
  <si>
    <t>La Ciboise Chapoutier Lubéron</t>
  </si>
  <si>
    <t>Dourthe la Grande Cuvée Montagne-Saint-Emilion</t>
  </si>
  <si>
    <t>McClellands Islay scotch single malt</t>
  </si>
  <si>
    <t>Lallier Grande Réserve Brut Champagne grand cru</t>
  </si>
  <si>
    <t>Cabernet-Sauvignon Zolo Mendoza</t>
  </si>
  <si>
    <t>Pinot noir Santa Barbara Wine Company Californie</t>
  </si>
  <si>
    <t>Cabernet-Sauvignon Cupcake Central Coast Californie</t>
  </si>
  <si>
    <t>Chardonnay Cupcake Central Coast Californie</t>
  </si>
  <si>
    <t>Domingos Douro</t>
  </si>
  <si>
    <t>Le Pive Gris de Grande Camargue</t>
  </si>
  <si>
    <t>Caramilk boisson alcoolique à la crème</t>
  </si>
  <si>
    <t>Whyte &amp; Mackay Special scotch blended</t>
  </si>
  <si>
    <t>Tia Maria boisson diverse</t>
  </si>
  <si>
    <t>Apothic Red Californie</t>
  </si>
  <si>
    <t>Riesling Mirassou Californie</t>
  </si>
  <si>
    <t>Shiraz/Cab.-Sauv. Mopaya Stellenbosch</t>
  </si>
  <si>
    <t>Ricossa Barbera d'Asti</t>
  </si>
  <si>
    <t>Santa Cristina Chianti Superiore</t>
  </si>
  <si>
    <t>Syrah Santa Carolina Reserva Valle del Rapel</t>
  </si>
  <si>
    <t>Sauv. blanc Camino San Pablo vino de tierra Castilla-y-leon</t>
  </si>
  <si>
    <t>Cabernet/Merlot Lulu B. pays d'Oc IGP</t>
  </si>
  <si>
    <t>Syrah/Cab.-Sauv. Domaine de Sérame Réserve vin pays d'Oc</t>
  </si>
  <si>
    <t>Briccotondo Fontanafredda Barbera Piemonte</t>
  </si>
  <si>
    <t>Chardonnay La Belle Terrasse Maurel Vedeau vin de pays d'Oc</t>
  </si>
  <si>
    <t>Les Vignes de Bila-Haut Côtes du Roussillon Villages</t>
  </si>
  <si>
    <t>Mouton Cadet Réserve Graves</t>
  </si>
  <si>
    <t>Mouton Cadet Réserve Saint-Emilion</t>
  </si>
  <si>
    <t>Birra Moretti bière type lager</t>
  </si>
  <si>
    <t>White Zinfandel Beringer Collection California</t>
  </si>
  <si>
    <t>Bacardi Fraises Daiquiri cocktail au spiritueux</t>
  </si>
  <si>
    <t>Damm Inedit bière type lager</t>
  </si>
  <si>
    <t>Médiéval Réserve Intermiel hydromel liquoreux</t>
  </si>
  <si>
    <t>Vina Sol Torres Catalunya</t>
  </si>
  <si>
    <t>Sangre de Toro Torres Catalunya</t>
  </si>
  <si>
    <t>Sauvignon blanc Kim Crawford Marlborough</t>
  </si>
  <si>
    <t>Modellissimo Masi Delle Venezie i.g.t.</t>
  </si>
  <si>
    <t>Conte di Lucca Il Passo Veronese i.g.t.</t>
  </si>
  <si>
    <t>Si Soave</t>
  </si>
  <si>
    <t>Negroamaro Mezzo Mondo Puglia IGT</t>
  </si>
  <si>
    <t>Pinot noir Santi nello Delle Venezie i.g.t.</t>
  </si>
  <si>
    <t>Capocaccia Sella &amp; Mosca Sardegna Alghero</t>
  </si>
  <si>
    <t>El Coto Crianza Rioja</t>
  </si>
  <si>
    <t>Riesling Relax Schmitt Söhne Qba Mosel</t>
  </si>
  <si>
    <t>Negroamaro Tenute del Sole Salento</t>
  </si>
  <si>
    <t>Syrah Les Piliers Michel Gassier Costières de Nîmes</t>
  </si>
  <si>
    <t>Hornitos Plata Sauza tequila</t>
  </si>
  <si>
    <t>Hpnotiq boisson de fruit</t>
  </si>
  <si>
    <t>Château Lecusse Cuvée Spéciale Gaillac</t>
  </si>
  <si>
    <t>Pyrène Cuvée Marine vin de pays des Côtes de Gascogne</t>
  </si>
  <si>
    <t>Louis Bouillot Perle d'Aurore Crémant de Bourgogne rosé</t>
  </si>
  <si>
    <t>Pago de Cirsus de Inaki Nunez Navarra</t>
  </si>
  <si>
    <t>Allegrini Valpolicella</t>
  </si>
  <si>
    <t>Chemin des Olivettes Roquebrun Languedoc</t>
  </si>
  <si>
    <t>Pinot Noir Errazuriz Max Reserva Aconcagua Costa</t>
  </si>
  <si>
    <t>Greppicante Bolgheri</t>
  </si>
  <si>
    <t>Sauvignon blanc New Harbor Marlborough</t>
  </si>
  <si>
    <t>La Vespa Michele Chiarlo Monferrato</t>
  </si>
  <si>
    <t>Le Focaie Rocca di Montemassi Maremma Toscana i.g.t.</t>
  </si>
  <si>
    <t>Chenin blanc/Torrontes Fuzion Mendoza</t>
  </si>
  <si>
    <t>Shiraz Two Oceans Western Cape</t>
  </si>
  <si>
    <t>Jägermeister liqueur d'herbe</t>
  </si>
  <si>
    <t>Les Jamelles G.S.M. Sélection Spéciale vin de pays d'Oc</t>
  </si>
  <si>
    <t>Raynal V.S.O.P. brandy</t>
  </si>
  <si>
    <t>Tempranillo Ibéricos Crianza Torres Rioja</t>
  </si>
  <si>
    <t>Ungava Dry Gin</t>
  </si>
  <si>
    <t>Chaminé Cortes de Cima Vinho regional Alentejano blanc</t>
  </si>
  <si>
    <t>Viognier Yalumba The Y Series South Australie</t>
  </si>
  <si>
    <t>Château du Bois Chantant Cuvée Laurence H Bordeaux supérieur</t>
  </si>
  <si>
    <t>Label 5 Classic Black scotch blend</t>
  </si>
  <si>
    <t>El Jimador 100% Agave Reposado tequila</t>
  </si>
  <si>
    <t>Mercurey Albert Bichot</t>
  </si>
  <si>
    <t>Château Picoron Côtes de Castillon</t>
  </si>
  <si>
    <t>Animus Douro</t>
  </si>
  <si>
    <t>Folonari Verona Provincia di Verona i.g.t.</t>
  </si>
  <si>
    <t>Il Ducale Ruffino Toscana i.g.t.</t>
  </si>
  <si>
    <t>Zinfandel Barefoot Lodi Californie</t>
  </si>
  <si>
    <t>Pinot grigio Woodbridge by Robert Mondavi Californie</t>
  </si>
  <si>
    <t>Pinot grigio Gabbiano Promessa Delle Venezie</t>
  </si>
  <si>
    <t>Cabernet-Sauvignon Beringer Collection California</t>
  </si>
  <si>
    <t>Pinot grigio Beringer Collection California</t>
  </si>
  <si>
    <t>Hoya de Cadenas Reserva Privada Utiel-Requena</t>
  </si>
  <si>
    <t>Amorino Castorani Montepulciano Abruzzo Casauria</t>
  </si>
  <si>
    <t>Wild Vines Mûre Merlot boisson au vin</t>
  </si>
  <si>
    <t>Bacardi Mojito Classique cocktail au spiritueux</t>
  </si>
  <si>
    <t>Frangelico Liqueur boisson à la noisette</t>
  </si>
  <si>
    <t>Petit Chablis Laroche</t>
  </si>
  <si>
    <t>Chardonnay Mission Hill Family Estate Reserve Okanagan Valley</t>
  </si>
  <si>
    <t>Symphony Ironstone Obsession Californie</t>
  </si>
  <si>
    <t>Cab.-Sauv. Sterling Vintner's Collection Central Coast</t>
  </si>
  <si>
    <t>Chardonnay Sterling Vintner's Collection Central Coast</t>
  </si>
  <si>
    <t>Shiraz BVE E Minor Barossa Valley</t>
  </si>
  <si>
    <t>Syrah Rosé C'Est la Vie vin de pays d'Oc</t>
  </si>
  <si>
    <t>Red Stripe bière type lager</t>
  </si>
  <si>
    <t>Château Grand Jean Réserve Bordeaux supérieur</t>
  </si>
  <si>
    <t>Le Clocher Vinsobres</t>
  </si>
  <si>
    <t>Syrah Le Jaja de Jau vin de pays d'Oc</t>
  </si>
  <si>
    <t>Sangiovese/Syrah Sasyr Rocca delle Macie Toscana i.g.t.</t>
  </si>
  <si>
    <t>Voga Quattro Sicilia i.g.t.</t>
  </si>
  <si>
    <t>Moma Umberto Cesari Blanc IGT</t>
  </si>
  <si>
    <t>Campofiorin Masi Veronese i.g.t.</t>
  </si>
  <si>
    <t>Pinot grigio Voga Delle Venezie i.g.t.</t>
  </si>
  <si>
    <t>Corvo Duca di Salaparuta Sicilia i.g.t.</t>
  </si>
  <si>
    <t>Cabernet-Sauvignon Gallo Family Vineyards Californie</t>
  </si>
  <si>
    <t>Grey Goose L'Orange vodka aromatisée</t>
  </si>
  <si>
    <t>Grey Goose vodka</t>
  </si>
  <si>
    <t>Capitel dei Nicalo Tedeschi Appassimento i.g.t</t>
  </si>
  <si>
    <t>Capitel Alto Montresor Soave Classico</t>
  </si>
  <si>
    <t>Grant's Family Reserve scotch blended</t>
  </si>
  <si>
    <t>Château Suau Sauvignon/ Sémillon/Muscadelle Bordeaux</t>
  </si>
  <si>
    <t>Malbec Alamos Seleccion Mendoza</t>
  </si>
  <si>
    <t>Tempranillo Trumpeter Rutini Wines Reserve</t>
  </si>
  <si>
    <t>Pinot noir Canaletto Provincia di Pavia i.g.t.</t>
  </si>
  <si>
    <t>Domaine Lafrance cidre mousseux gazéifié</t>
  </si>
  <si>
    <t>Sauvignon blanc Matua Marlborough</t>
  </si>
  <si>
    <t>Carmenère Carmen Valle de Colchagua</t>
  </si>
  <si>
    <t>Malbec/Tempranillo Fuzion Alta Reserva Mendoza</t>
  </si>
  <si>
    <t>Calvet Edition Limitée Sauvignon blanc Bordeaux</t>
  </si>
  <si>
    <t>Cabernet-Sauvignon Arboleda Valle de Aconcagua</t>
  </si>
  <si>
    <t>Cabernet-Sauvignon Château St-Jean California</t>
  </si>
  <si>
    <t>Merlot Sea Ridge California</t>
  </si>
  <si>
    <t>Sauvignon blanc Two Oceans Western Cape</t>
  </si>
  <si>
    <t>Sangiovese/Merlot Primo Amore Zonin Terre Siciliane i.g.t.</t>
  </si>
  <si>
    <t>Tempranillo Bistro Mundo Valdepenas</t>
  </si>
  <si>
    <t>Pinot noir Lulu B. vin de pays d'Oc</t>
  </si>
  <si>
    <t>Ménage à Trois rosé Folie à Deux</t>
  </si>
  <si>
    <t>Rockstar canette boisson à la vodka</t>
  </si>
  <si>
    <t>Mudshake Vanille Française boisson à la vodka (4x270 ml)</t>
  </si>
  <si>
    <t>Wild Vines Framboise Zinfandel boisson au vin</t>
  </si>
  <si>
    <t>Wild Vines Fraise White Zinfandel boisson au vin</t>
  </si>
  <si>
    <t>Casale Vecchio Farnese Montepulciano d'Abruzzo</t>
  </si>
  <si>
    <t>Riesling Rieflé Bonheur Convivial Alsace</t>
  </si>
  <si>
    <t>Chardonnay/Sauvignon C'est la Vie vin de pays d'Oc</t>
  </si>
  <si>
    <t>Syrah Sargento de Argentina Mendoza</t>
  </si>
  <si>
    <t>Château Saint-Antoine Réserve du Château Bordeaux supérieur</t>
  </si>
  <si>
    <t>Pinot noir Baron Philippe de Rothschild vin de pays d'Oc</t>
  </si>
  <si>
    <t>Pinot grigio Folonari Delle Venezie i.g.t.</t>
  </si>
  <si>
    <t>Carmenère Casillero del Diablo Reserva Vallé de Rappel</t>
  </si>
  <si>
    <t>Shiraz Barefoot California</t>
  </si>
  <si>
    <t>Pinot grigio Barefoot California</t>
  </si>
  <si>
    <t>Shiraz/Cabernet J.J. McWilliam South Eastern Australia</t>
  </si>
  <si>
    <t>Fireball Whisky liqueur diverse</t>
  </si>
  <si>
    <t>Demerara El Dorado 12 ans rhum brun</t>
  </si>
  <si>
    <t>Soho boisson alcoolique à saveur de litchi</t>
  </si>
  <si>
    <t>Blés  Ecologico Crianza Aranleon Valencia</t>
  </si>
  <si>
    <t>Pinot noir/Syrah C'Est La Vie vin de pays d'Oc</t>
  </si>
  <si>
    <t>Chardonnay/Sémillon Hardys Stamp South Eastern Australia</t>
  </si>
  <si>
    <t>Forget Brimont Brut Rosé Premier Cru Champagne</t>
  </si>
  <si>
    <t>White Zinfandel Beringer California Collection</t>
  </si>
  <si>
    <t>Tocado Campo de Borja</t>
  </si>
  <si>
    <t>Pinot noir Mirassou Californie</t>
  </si>
  <si>
    <t>Bourgogne Chardonnay vieilles vignes Albert Bichot</t>
  </si>
  <si>
    <t>Castello di Gabbiano Riserva Chianti Classico</t>
  </si>
  <si>
    <t>Pinot noir Patriarche vin de pays d'Oc</t>
  </si>
  <si>
    <t>Merlot Oyster Bay Hawkes Bay</t>
  </si>
  <si>
    <t>Belle de Brillet liqueur de poire et cognac</t>
  </si>
  <si>
    <t>Vinho regional Alentejano Herdade das Albernoas</t>
  </si>
  <si>
    <t>Pinot noir Les Jamelles vin de pays d'Oc</t>
  </si>
  <si>
    <t>White Zinfandel Beringer Californie mousseux rosé</t>
  </si>
  <si>
    <t>Cabernet-Sauvignon Man Family Wines Coastal Region</t>
  </si>
  <si>
    <t>Coste delle Plaie Montepulciano d'Abruzzo</t>
  </si>
  <si>
    <t>Umberto Cesari Riserva Sangiovese di Romagna</t>
  </si>
  <si>
    <t>Glenfiddich 12 ans Highland scotch single malt</t>
  </si>
  <si>
    <t>Midori boisson au melon</t>
  </si>
  <si>
    <t>Riesling McWilliams Hanwood Estate South Eastern Australia</t>
  </si>
  <si>
    <t>Shiraz/cabernet-sauv. Hardys Stamp South Eastern Australia</t>
  </si>
  <si>
    <t>Gabbiano Chianti</t>
  </si>
  <si>
    <t>Pinot noir Kim Crawford South Island</t>
  </si>
  <si>
    <t>Chenin blanc Robertson Winery Robertson</t>
  </si>
  <si>
    <t>Borsao Rosado Seleccion Campo de Borja rosé</t>
  </si>
  <si>
    <t>Shiraz Luis Felipe Edwards Reserva vallée de Colchagua</t>
  </si>
  <si>
    <t>Wiser's de Luxe whisky canadien</t>
  </si>
  <si>
    <t>Ménage à Trois Folie à Deux Californie blanc</t>
  </si>
  <si>
    <t>Ménage à Trois Folie à Deux Californie rouge</t>
  </si>
  <si>
    <t>Zinfandel Liberty School Paso Robles Californie</t>
  </si>
  <si>
    <t>Capitel della Crosara ripasso Valpolicella Classico</t>
  </si>
  <si>
    <t>Zenato San Benedetto Lugana</t>
  </si>
  <si>
    <t>Sauvignon blanc Les Jamelles vin de pays d'Oc</t>
  </si>
  <si>
    <t>Merlot Just vin de pays d'Oc</t>
  </si>
  <si>
    <t>Chardonnay Luis Felipe Edwards Gran Reserva Casablanca</t>
  </si>
  <si>
    <t>Cabral tawny 20 ans</t>
  </si>
  <si>
    <t>Silver Patron tequila</t>
  </si>
  <si>
    <t>Syrah Porcupine Ridge</t>
  </si>
  <si>
    <t>Syrah Itynera Sicilia i.g.t.</t>
  </si>
  <si>
    <t>Amaretto Disaronno Originale liqueur</t>
  </si>
  <si>
    <t>Vittori Bartolo Mazzi Montepulciano d'Abruzzo</t>
  </si>
  <si>
    <t>Trebbiano Vittori Bartolo Mazzi Rubicone i.g.t.</t>
  </si>
  <si>
    <t>Bodegas de Nobella Blanc Yecla</t>
  </si>
  <si>
    <t>Bodegas de Nobella Rouge Yecla</t>
  </si>
  <si>
    <t>El Dorado Original Dark Superior Demerara rhum brun</t>
  </si>
  <si>
    <t>Malbec Reserva Nieto Senetiner Mendoza</t>
  </si>
  <si>
    <t>Carmenère PKNT Terraustral Valle Central</t>
  </si>
  <si>
    <t>Riparosso Illuminati Montepulciano d'Abruzzo</t>
  </si>
  <si>
    <t>Pinot noir Trapiche réserve fût de chêne Mendoza</t>
  </si>
  <si>
    <t>Chardonnay Unoaked Kim Crawford East Coast</t>
  </si>
  <si>
    <t>Cab.Sauv./Merlot Two Oceans western cape/cap occidental</t>
  </si>
  <si>
    <t>Cabernet-Sauvignon Gray Fox Vineyards Californie</t>
  </si>
  <si>
    <t>Ripasso Sartori Valpolicella Superiore</t>
  </si>
  <si>
    <t>Chardonnay/Pinot gris Trevini Primo Delle Venetie i.g.t.</t>
  </si>
  <si>
    <t>Ripasso Folonari Valpolicella Superiore Classico</t>
  </si>
  <si>
    <t>Chardonnay Gray Fox Vineyards Californie</t>
  </si>
  <si>
    <t>Bourgogne Pinot noir vieilles vignes Albert Bichot</t>
  </si>
  <si>
    <t>Mâcon Villages Chardonnay Blason de Bourgogne</t>
  </si>
  <si>
    <t>Gazela Vinho verde</t>
  </si>
  <si>
    <t>Les Vignes Retrouvées Saint-Mont</t>
  </si>
  <si>
    <t>Syrah Les Jamelles vin de pays d'Oc</t>
  </si>
  <si>
    <t>Dégel cidre tranquille</t>
  </si>
  <si>
    <t>La Montesa Rioja</t>
  </si>
  <si>
    <t>Pinot noir Blackstone Californie</t>
  </si>
  <si>
    <t>Moma Umberto Cesari Rubicone i.g.t. rouge</t>
  </si>
  <si>
    <t>Cabernet/Merlot Five Vineyards Mission Hill Okanagan Valley</t>
  </si>
  <si>
    <t>Chardonnay Rodney Strong Sonoma County Californie</t>
  </si>
  <si>
    <t>Modello Masi Delle Venezie i.g.t.</t>
  </si>
  <si>
    <t>Merlot Grand Sud pays d'Oc  i.g.p.</t>
  </si>
  <si>
    <t>Il Brecciarolo Rosso Piceno superiore</t>
  </si>
  <si>
    <t>J.P. Chenet Brut blanc de blancs mousseux</t>
  </si>
  <si>
    <t>Santi Nello Prosecco mousseux</t>
  </si>
  <si>
    <t>Prosecco Zonin Cuvée 1821 Brut mousseux</t>
  </si>
  <si>
    <t>Cab.-Sauv./Syrah J.P. Chenet vin de pays d'Oc</t>
  </si>
  <si>
    <t>Cabernet-Sauvignon/Carmenère Mapu Valle Central</t>
  </si>
  <si>
    <t>Sauvignon Blanc Monkey Bay Marlborough</t>
  </si>
  <si>
    <t>Duval-Leroy Cuvée Design Paris Brut Champagne</t>
  </si>
  <si>
    <t>Grand Marnier liqueur d'agrumes</t>
  </si>
  <si>
    <t>Lamura Casa Girelli Terre Siciliane i.g.t. rosé</t>
  </si>
  <si>
    <t>JP Chenet mousseux rosé</t>
  </si>
  <si>
    <t>Tsingtao bière type lager</t>
  </si>
  <si>
    <t>Merlot/Pinotage Kumala Western cape</t>
  </si>
  <si>
    <t>Borsao Crianza Campo de Borja</t>
  </si>
  <si>
    <t>Pinot grigio Verduzzo Masianco Veneto i.g.t.</t>
  </si>
  <si>
    <t>Chardonnay Yellow Tail South Eastern Australia</t>
  </si>
  <si>
    <t>Shiraz Yellow Tail South Eastern Australia</t>
  </si>
  <si>
    <t>Chaminé Cortes de Cima Vinho regional Alentejano rouge</t>
  </si>
  <si>
    <t>Fürstenberg Premium Pilsener bière type lager</t>
  </si>
  <si>
    <t>Tempranillo Marcus James Mendoza</t>
  </si>
  <si>
    <t>Malbec/Corvina Passo Doble Masi Valle de Uco</t>
  </si>
  <si>
    <t>Château Suau Côtes de Bordeaux</t>
  </si>
  <si>
    <t>Jackson-Triggs Proprietors' Selection rosé</t>
  </si>
  <si>
    <t>Chardonnay Oyster Bay Marlborough</t>
  </si>
  <si>
    <t>Sauvignon blanc Saint Clair Marlborough</t>
  </si>
  <si>
    <t>Fontella Chianti</t>
  </si>
  <si>
    <t>Pinot noir De La Chevalière vin de pays d'Oc</t>
  </si>
  <si>
    <t>Monasterio de Las Vinas Gran Reserva Carinena</t>
  </si>
  <si>
    <t>Tempranillo Campobarro Ribera del Guadiana</t>
  </si>
  <si>
    <t>Vina Esmeralda Torres Catalunya</t>
  </si>
  <si>
    <t>Syrah Liberty School Californie</t>
  </si>
  <si>
    <t>Cabernet-Sauvignon RH Phillips Californie</t>
  </si>
  <si>
    <t>White Zinfandel Baron Herzog Californie rosé</t>
  </si>
  <si>
    <t>Sour Puss framboise boisson de fruit</t>
  </si>
  <si>
    <t>Shiraz/Cab.-S./Merlot Clancy's Peter Lehmann Barossa</t>
  </si>
  <si>
    <t>Cabernet-Sauvignon Jacob's Creek South Eastern Australia</t>
  </si>
  <si>
    <t>Merlot The Little Penguin South Eastern Australia</t>
  </si>
  <si>
    <t>Domaine Pinnacle cidre de glace mousseux</t>
  </si>
  <si>
    <t>Cruz Special Reserve ruby</t>
  </si>
  <si>
    <t>Tempranillo Canforrales Campos Reales La Mancha</t>
  </si>
  <si>
    <t>Borsao Seleccion Campo de Borja</t>
  </si>
  <si>
    <t>3 Grappes Blanches De La Chevalière Pays d'Oc IGP</t>
  </si>
  <si>
    <t>Malbec Broquel Trapiche Mendoza</t>
  </si>
  <si>
    <t>Nero d'Avola Lamura Terre Siciliane i.g.t.</t>
  </si>
  <si>
    <t>Appleton Estate Reserve rhum ambré</t>
  </si>
  <si>
    <t>Sauvignon blanc Stoneleigh Marlborough</t>
  </si>
  <si>
    <t>Cab.-Sauv. Luis Felipe Edwards Gran Reserva Colchagua</t>
  </si>
  <si>
    <t>Folonari Valpolicella</t>
  </si>
  <si>
    <t>Chardonnay Riverstone J. Lohr Arroyo Seco Monterey</t>
  </si>
  <si>
    <t>Vinho regional Lisboa Quinta de Bons-Ventos</t>
  </si>
  <si>
    <t>Buffalo Trace Kentucky Bourbon whisky américain</t>
  </si>
  <si>
    <t>Le rosé de Mouton Cadet Bordeaux rosé</t>
  </si>
  <si>
    <t>Marqués de Caceres Rioja rosé</t>
  </si>
  <si>
    <t>Hendrick's dry gin</t>
  </si>
  <si>
    <t>Villa Antinori Toscana i.g.t.</t>
  </si>
  <si>
    <t>Faxe Extra Strong bière type lager (canette)</t>
  </si>
  <si>
    <t>Faxe Premium bière type lager (canette)</t>
  </si>
  <si>
    <t>Bacardi Breezer Orange Smoothie (4 x 330 ml) cooler</t>
  </si>
  <si>
    <t>Duas Quintas Ramos-Pinto Douro</t>
  </si>
  <si>
    <t>Téquila Rose boisson à la crème et fraise</t>
  </si>
  <si>
    <t>Serego Alighieri Possessioni Masi rosso del Veronese i.g.t.</t>
  </si>
  <si>
    <t>L'Auberge blanc</t>
  </si>
  <si>
    <t>L'Auberge rouge</t>
  </si>
  <si>
    <t>Nivole Michele Chiarlo Moscato d'Asti</t>
  </si>
  <si>
    <t>Tempranillo Hoya de Cadenas Reserva Utiel-Requena</t>
  </si>
  <si>
    <t>Ripassa Zenato Valpolicella Superiore</t>
  </si>
  <si>
    <t>Château de Jau Côtes du Roussillon Villages</t>
  </si>
  <si>
    <t>Cabernet-Sauvignon Fleur du Cap Coastal Region</t>
  </si>
  <si>
    <t>Pinot grigio Santa Margherita Valdadige</t>
  </si>
  <si>
    <t>Cabernet-Sauvignon Farnito Carpineto Toscana i.g.t.</t>
  </si>
  <si>
    <t>Riesling Cuvée Jupiter Pfaffenheim Alsace</t>
  </si>
  <si>
    <t>Château Montauriol tradition Fronton</t>
  </si>
  <si>
    <t>La Réserve de Bubas Corbières</t>
  </si>
  <si>
    <t>Zenato Valpolicella Superiore</t>
  </si>
  <si>
    <t>Cabernet-Sauvignon J. Lohr Seven Oaks Paso Robles</t>
  </si>
  <si>
    <t>Pinot noir Beringer Founders' Estate Californie</t>
  </si>
  <si>
    <t>Cabernet-Sauvignon Pepperwood Grove Californie</t>
  </si>
  <si>
    <t>Laguna de la Nava Gran Reserva Valdepeñas</t>
  </si>
  <si>
    <t>Shiraz Reserve Jacob's Creek Barossa</t>
  </si>
  <si>
    <t>Quinta das Setencostas Alenquer</t>
  </si>
  <si>
    <t>Chardonnay Château St-Jean Sonoma Californie</t>
  </si>
  <si>
    <t>Légende d'Automne Les Vergers Lafrance cidre tranquille</t>
  </si>
  <si>
    <t>Pinot noir Cono Sur Reserve valle de Casablanca</t>
  </si>
  <si>
    <t>Bourgogne Hautes Côtes de Beaune Clos de la Chaise Dieu</t>
  </si>
  <si>
    <t>Syrah EXP Californie</t>
  </si>
  <si>
    <t>Syrah Max Reserva Errazuriz valle de Aconcagua</t>
  </si>
  <si>
    <t>Cab.-Sauv. Claret Coppola Diamond Black Label</t>
  </si>
  <si>
    <t>Tommasi Ripasso Valpolicella Superiore Classico</t>
  </si>
  <si>
    <t>Jorio Umani Ronchi Montepulciano d'Abruzzo</t>
  </si>
  <si>
    <t>Malbec Bodega Norton Barrel Select Mendoza</t>
  </si>
  <si>
    <t>Cabernet-Sauvignon Liberty School Paso Robles Californie</t>
  </si>
  <si>
    <t>Monasterio de Las Vinas Reserva Carinena</t>
  </si>
  <si>
    <t>Pinot noir Casillero del Diablo Casablanca/Rappel</t>
  </si>
  <si>
    <t>Catedral Caves Velhas Signature Dâo</t>
  </si>
  <si>
    <t>Michel Jodoin cidre léger rosé mousseux</t>
  </si>
  <si>
    <t>Camille Cayran Antique Côtes du Rhône Villages</t>
  </si>
  <si>
    <t>Chardonnay Liberty School Central Coast Californie</t>
  </si>
  <si>
    <t>Morgon Château de Pizay</t>
  </si>
  <si>
    <t>Ch. Rouquette sur Mer La Clape Cuv.Amarante Coteaux Languedoc</t>
  </si>
  <si>
    <t>L'Esprit de Château Capendu Corbières</t>
  </si>
  <si>
    <t>Bacardi Breezer Ananas (4x 330 ml) cooler au spiritueux</t>
  </si>
  <si>
    <t>WKD Vodka Blue (4 x 330 ml) cooler au spiritueux</t>
  </si>
  <si>
    <t>Sauvignon bl. Fumées Blanches Cotes de Gascog IGP</t>
  </si>
  <si>
    <t>Primitivo Luigi Leonardo Salento i.g.t.</t>
  </si>
  <si>
    <t>Merlot primitivo Trevini Primo Pouilles  i.g.t.</t>
  </si>
  <si>
    <t>3 Grappes Rouges De La Chevalière vin de pays d'Oc</t>
  </si>
  <si>
    <t>Cecchi Chianti</t>
  </si>
  <si>
    <t>Col de l'Orb Saint-Chinian rosé</t>
  </si>
  <si>
    <t>Domaine du Vieil Aven Tavel rosé</t>
  </si>
  <si>
    <t>Casa de la Ermita Crianza Jumilla</t>
  </si>
  <si>
    <t>Les Jardins de Meyrac vin de Pays d`Oc IGP</t>
  </si>
  <si>
    <t>Chardonnay/Viognier Antoine Bonet vin de pays d'Oc</t>
  </si>
  <si>
    <t>Brouilly Mignot</t>
  </si>
  <si>
    <t>Marquês de Marialva Reserva Bairrada</t>
  </si>
  <si>
    <t>Chardonnay J.P. Chenet vin de pays d'Oc</t>
  </si>
  <si>
    <t>Cabral Reserva Especial tawny</t>
  </si>
  <si>
    <t>Sheridan's Original boisson alcoolique de café superposée</t>
  </si>
  <si>
    <t>Lalande Bellevue Blaye Côtes de Bordeaux</t>
  </si>
  <si>
    <t>Garnacha Castillo de Monseran Carinena</t>
  </si>
  <si>
    <t>Saint James agricole rhum ambré</t>
  </si>
  <si>
    <t>Carolan's Finest boisson à la crème</t>
  </si>
  <si>
    <t>Carrelot des Amants Côtes du Brulhois rosé</t>
  </si>
  <si>
    <t>Tempranillo/Cab.-Sauv. Agarena Utiel-Requena</t>
  </si>
  <si>
    <t>Merlot Domaine de Moulines vin de pays de l'Hérault</t>
  </si>
  <si>
    <t>Cabernet-Sauvignon Redwood Creek Frei Brothers Californie</t>
  </si>
  <si>
    <t>Primitivo Lapaccio Pasqua Salento i.g.t.</t>
  </si>
  <si>
    <t>Tempranillo/Cab.-Sauv. Solaz vino de la tierra de Castilla</t>
  </si>
  <si>
    <t>Cabernet-Sauvignon/Syrah J.P. Chenet vin de pays d'Oc</t>
  </si>
  <si>
    <t>Château La Lieue Coteaux Varois en Provence</t>
  </si>
  <si>
    <t>L'Orangerie de Pennautier vin-pays Cité de Carcassonne</t>
  </si>
  <si>
    <t>Shiraz/Cabernet-Sauv.Settler's Cove South Eastern Australia</t>
  </si>
  <si>
    <t>Saint-Véran Combe aux Jacques Louis Jadot</t>
  </si>
  <si>
    <t>Marquis de Chasse Bordeaux Merlot/Cab. sauv./Cab. franc</t>
  </si>
  <si>
    <t>Grappa Monovitigno di Prosecco De Negri</t>
  </si>
  <si>
    <t>Chardonnay RH Phillips Californie</t>
  </si>
  <si>
    <t>Chardonnay EXP Californie</t>
  </si>
  <si>
    <t>Carpene Malvolti Cuvée Brut Pr osecco di Conegliano mousseux</t>
  </si>
  <si>
    <t>Tsantali Rapsani</t>
  </si>
  <si>
    <t>MiglianicoCerasuolo d'Abruzzo rosé</t>
  </si>
  <si>
    <t>Chardonnay Trapiche</t>
  </si>
  <si>
    <t>Shiraz Robertson Winery Robertson</t>
  </si>
  <si>
    <t>San Vincenzo Anselmi Veneto i.g.t.</t>
  </si>
  <si>
    <t>Fontana Morella vino da tavola</t>
  </si>
  <si>
    <t>Altano Douro</t>
  </si>
  <si>
    <t>Nicolas Feuillatte Brut Réserve Champagne</t>
  </si>
  <si>
    <t>Chardonnay Réservé Maison Nicolas vin de pays d'Oc</t>
  </si>
  <si>
    <t>Pommery Pop Champagne</t>
  </si>
  <si>
    <t>Merlot/Syrah Moulin Claude Cabardès</t>
  </si>
  <si>
    <t>Chardonnay De La Chevalière vin de pays d'Oc</t>
  </si>
  <si>
    <t>Veuve Clicquot Ponsardin Brut Champagne</t>
  </si>
  <si>
    <t>Bourgogne grand ordinaire La Princesse Maudite Labouré-Roi</t>
  </si>
  <si>
    <t>Mott's Clamato Caesar Originale (4 x 355 ml) cooler</t>
  </si>
  <si>
    <t>Mott's Clamato Caesar extra épicé (4 x 355 ml) cooler</t>
  </si>
  <si>
    <t>Domaine La Hitaire Les Tours vin de pays Côtes de Gascogne</t>
  </si>
  <si>
    <t>Smirnoff Twist of Raspberry vodka aromatisée</t>
  </si>
  <si>
    <t>Brouilly Château de La Chaize</t>
  </si>
  <si>
    <t>Chablis La Sereine Chablisienne</t>
  </si>
  <si>
    <t>Medoro Umani Ronchi Marche i.g.t.</t>
  </si>
  <si>
    <t>Modello Masi Delle Venezie i.g.t. blanc</t>
  </si>
  <si>
    <t>Château Arnaud Minervois</t>
  </si>
  <si>
    <t>Seigneur de  Baccou Saint-Chinian</t>
  </si>
  <si>
    <t>Shiraz Deakin Estate Victoria</t>
  </si>
  <si>
    <t>Tommasi Valpolicella Classico</t>
  </si>
  <si>
    <t>Château Pennautier Cabardès</t>
  </si>
  <si>
    <t>La Vieille Église Côtes du Marmandais</t>
  </si>
  <si>
    <t>Chatons du Cèdre Cahors</t>
  </si>
  <si>
    <t>Pinot grigio Santepietre Lamberti Delle Venezie i.g.t.</t>
  </si>
  <si>
    <t>Bottero Veneto i.g.t.</t>
  </si>
  <si>
    <t>Fontana Morella Cerveteri</t>
  </si>
  <si>
    <t>St-Rémy Authentic XO brandy</t>
  </si>
  <si>
    <t>Pinot noir Chevalier de Dyonis Dealu Mare</t>
  </si>
  <si>
    <t>Chardonnay Citra Terre di Chieti i.g.t.</t>
  </si>
  <si>
    <t>Terrasses de Mayline Saint-Chinian</t>
  </si>
  <si>
    <t>Cabernet/Merlot Greg Norman Limestone Coast</t>
  </si>
  <si>
    <t>Cab-Sauv./Merlot Rosemount Estate Australia</t>
  </si>
  <si>
    <t>Gros Manseng/Sauvignon Brumont vin pays des Côtes de Gascogne</t>
  </si>
  <si>
    <t>Shiraz Jacob's Creek South Eastern Australia</t>
  </si>
  <si>
    <t>Duque de Viseu Dâo</t>
  </si>
  <si>
    <t>Sangiovese Pasqua Puglia i.g.t</t>
  </si>
  <si>
    <t>Rev (4 x 330 ml) boisson à la vodka avec guarana</t>
  </si>
  <si>
    <t>Fumé blanc Errazuriz Valle de Aconcagua</t>
  </si>
  <si>
    <t>Monasterio de Las Vinas Crianza Carinena</t>
  </si>
  <si>
    <t>Bobal/Shiraz Castillo de Liria Valencia</t>
  </si>
  <si>
    <t>Héritages Ogier Côtes du Rhône</t>
  </si>
  <si>
    <t>Roseline Prestige Côtes de Provence rosé</t>
  </si>
  <si>
    <t>Cabernet-Sauvignon Trapiche</t>
  </si>
  <si>
    <t>Miglianico Trebbiano d'Abruzzo</t>
  </si>
  <si>
    <t>Canti Barbera d'Asti superiore</t>
  </si>
  <si>
    <t>Chardonnay Carmen Casablanca Valley</t>
  </si>
  <si>
    <t>Sortilège whisky canadien et sirop d'érable</t>
  </si>
  <si>
    <t>Domaine du Tariquet Classic vdp Gascogne</t>
  </si>
  <si>
    <t>"M" Montepulciano d'Abruzzo</t>
  </si>
  <si>
    <t>Réserve de Louis Eschenauer Bordeaux</t>
  </si>
  <si>
    <t>Brouilly Sous les Balloquets Louis Jadot</t>
  </si>
  <si>
    <t>Carrelot des Amants Côtes du Brulhois</t>
  </si>
  <si>
    <t>Costalunga Bersano Barbera d'Asti</t>
  </si>
  <si>
    <t>Stock vermouth</t>
  </si>
  <si>
    <t>Malbec Trapiche</t>
  </si>
  <si>
    <t>Fonseca tawny</t>
  </si>
  <si>
    <t>Cellier des Dauphins Prestige Côtes du Rhône</t>
  </si>
  <si>
    <t>Merlot Woodbridge by Robert Mondavi Californie</t>
  </si>
  <si>
    <t>La Cuvée Mythique vin de pays d'Oc</t>
  </si>
  <si>
    <t>Merlot Carmen Reserva Valle de Colchagua</t>
  </si>
  <si>
    <t>Merlot/Cabernet J.P. Chenet vin de pays d'Oc</t>
  </si>
  <si>
    <t>Sauvignon blanc Domaine du Tariquet Côtes de Gascogne</t>
  </si>
  <si>
    <t>Carpineto Chianti Classico</t>
  </si>
  <si>
    <t>Malibu boisson à la noix de coco et rhum</t>
  </si>
  <si>
    <t>Château des Matards Blaye Côtes de Bordeaux</t>
  </si>
  <si>
    <t>Belleruche Côtes du Rhône</t>
  </si>
  <si>
    <t>Comtes Rocquefeuil Montpeyroux Coteaux du Languedoc</t>
  </si>
  <si>
    <t>Torus Madiran</t>
  </si>
  <si>
    <t>Pinot blanc Vivolo di Sasso Veneto i.g.t.</t>
  </si>
  <si>
    <t>Domaine de Gournier vin de pays de Cévennes rosé</t>
  </si>
  <si>
    <t>Bourgogne Aligoté  Bouchard Père &amp; Fils</t>
  </si>
  <si>
    <t>Vila Regia Douro</t>
  </si>
  <si>
    <t>Pinot noir Bin 99 Lindemans South Eastern Australia</t>
  </si>
  <si>
    <t>Pinot gris Pfaff Alsace</t>
  </si>
  <si>
    <t>Ketel One vodka</t>
  </si>
  <si>
    <t>Moët &amp; Chandon Impérial Champagne</t>
  </si>
  <si>
    <t>Cuervo Especial dorée tequila</t>
  </si>
  <si>
    <t>Saveurs Oubliées Côtes du Roussillon Villages</t>
  </si>
  <si>
    <t>Jouvenceau Cuvée Héritage rouge</t>
  </si>
  <si>
    <t>Merlot Antoine Bonet vin de pays d'Oc</t>
  </si>
  <si>
    <t>Chardonnay Marquis de Goulaine Papillon Val de Loire IGT</t>
  </si>
  <si>
    <t>Jouvenceau Cuvée Héritage blanc</t>
  </si>
  <si>
    <t>Stock extra sec vermouth</t>
  </si>
  <si>
    <t>Cabernet-Sauvignon Caballero de Chile Valle Central</t>
  </si>
  <si>
    <t>Trebbiano Giacondi Rubicone i.g.t.</t>
  </si>
  <si>
    <t>Sangiovese Giacondi Rubicone i.g.t.</t>
  </si>
  <si>
    <t>Château Pey La Tour Réserve du Bordeaux supérieur</t>
  </si>
  <si>
    <t>Cabernet-Sauvignon Réservé Maison Nicolas vin pays d'Oc</t>
  </si>
  <si>
    <t>Merlot Réserve Maison Nicolas Pays d`Oc IGP</t>
  </si>
  <si>
    <t>Château Moncontour Brut Vouvray mousseux</t>
  </si>
  <si>
    <t>Malbec Trapiche fût de chêne réserve Mendoza</t>
  </si>
  <si>
    <t>Bottero Di Cello Bianco Veneto i.g.t.</t>
  </si>
  <si>
    <t>Petite Sirah L.A. Cetto Valle de Guadalupe</t>
  </si>
  <si>
    <t>Buti Nages Costières de Nîmes rosé</t>
  </si>
  <si>
    <t>Zinfandel Ravenswood Vintners Blend Californie</t>
  </si>
  <si>
    <t>Pétale de Rose Côtes de Provence rosé</t>
  </si>
  <si>
    <t>Sella &amp; Mosca Riserva Cannonau di Sardegna</t>
  </si>
  <si>
    <t>Pater Frescobaldi Toscana i.g.t.</t>
  </si>
  <si>
    <t>Cabernet-Sauv. Baron Philippe Rothschild vin de pays d'Oc</t>
  </si>
  <si>
    <t>Merlot Baron Philippe de Rothschild vin de pays d'Oc</t>
  </si>
  <si>
    <t>Chardonnay Baron Philippe de Rothschild vin de pays d'Oc</t>
  </si>
  <si>
    <t>Limoncello Luxardo liqueur de citron</t>
  </si>
  <si>
    <t>Cab-Sauvignon Clos du Bois Californie</t>
  </si>
  <si>
    <t>Cabernet-Sauvignon Wolf Blass Yellow Label South Australia</t>
  </si>
  <si>
    <t>Réserve de la Grange Languedoc rosé</t>
  </si>
  <si>
    <t>The Balvenie Double Wood 12 ans scotch single malt</t>
  </si>
  <si>
    <t>O' Casey's boisson à la crème irlandaise</t>
  </si>
  <si>
    <t>Château des Laurets Puisseguin Saint-Emilion</t>
  </si>
  <si>
    <t>Pinot gris Willm Réserve Alsace</t>
  </si>
  <si>
    <t>Christian Moueix Merlot Bordeaux</t>
  </si>
  <si>
    <t>Bourgogne Passe-tout-grains Bouchard Père &amp; Fils</t>
  </si>
  <si>
    <t>Gentil Hugel Alsace</t>
  </si>
  <si>
    <t>Beaujolais Villages Combe aux Jacques Louis Jadot</t>
  </si>
  <si>
    <t>Chéreau-Carré Muscadet-Sèvre et Maine sur lie</t>
  </si>
  <si>
    <t>Limoncello Di Leva liqueur de citron</t>
  </si>
  <si>
    <t>Perrin Réserve Côtes du Rhône</t>
  </si>
  <si>
    <t>Goldschlager schnapps cannelle liqueur diverse</t>
  </si>
  <si>
    <t>Le Orme Barbera d'Asti Superiore</t>
  </si>
  <si>
    <t>Boussac Languedoc</t>
  </si>
  <si>
    <t>Pommery Brut Royal Champagne</t>
  </si>
  <si>
    <t>Cabernet-Sauvignon Bonterra Mendocino</t>
  </si>
  <si>
    <t>Laurent-Perrier Brut Champagne</t>
  </si>
  <si>
    <t>Merlot Fleur du Cap Western Cape</t>
  </si>
  <si>
    <t>Chardonnay Fleur du Cap Western cape</t>
  </si>
  <si>
    <t>Cabernet-Sauvignon Fetzer Californie</t>
  </si>
  <si>
    <t>Black Tower Qba Deutscher Landwein Rhein Rivan</t>
  </si>
  <si>
    <t>Cabernet-Sauvignon Errazuriz Max Reserva Aconcagua</t>
  </si>
  <si>
    <t>Parallèle 45 Paul Jaboulet Aîné Côtes du Rhône</t>
  </si>
  <si>
    <t>Grande Réserve des Challières Côtes du Ventoux</t>
  </si>
  <si>
    <t>Bowmore 12 ans Islay scotch single malt</t>
  </si>
  <si>
    <t>Zinfandel Woodbridge by Robert Mondavi Californie</t>
  </si>
  <si>
    <t>Cabernet-Sauvignon Trapiche réserve fût de chêne Mendoza</t>
  </si>
  <si>
    <t>Mouton Cadet Bordeaux</t>
  </si>
  <si>
    <t>Chardonnay Koonunga Hill Penfolds South Australia</t>
  </si>
  <si>
    <t>Vinho regional Peninsula de Setúbal Albis J.M. Fonseca</t>
  </si>
  <si>
    <t>Gamay Georges Duboeuf vin de pays l'Ardèche</t>
  </si>
  <si>
    <t>Chardonnay Errazuriz Valle de Casablanca</t>
  </si>
  <si>
    <t>Costasera Masi Amarone della Valpolicella Classico</t>
  </si>
  <si>
    <t>Château du Grand Caumont Corbières</t>
  </si>
  <si>
    <t>Sauvignon blanc Oyster Bay Marlborough</t>
  </si>
  <si>
    <t>Les Comtes de Cahors Cahors</t>
  </si>
  <si>
    <t>Mumm Cordon Rouge Brut Champagne</t>
  </si>
  <si>
    <t>Shiraz/cabernet-sauvignon Wolf Blass Red Label South Eastern</t>
  </si>
  <si>
    <t>White Zinfandel Ernest &amp; Julio Gallo sierra valley rosé</t>
  </si>
  <si>
    <t>Château St-Didier-Parnac Cahors</t>
  </si>
  <si>
    <t>Les Baronnes Sancerre</t>
  </si>
  <si>
    <t>Pinot blanc Five Vineyards Mission Hill Okanagan Valley</t>
  </si>
  <si>
    <t>La Vieille Ferme Luberon</t>
  </si>
  <si>
    <t>Croix Saint-Martin Bordeaux</t>
  </si>
  <si>
    <t>Guigal Côtes du Rhône</t>
  </si>
  <si>
    <t>White Zinfandel Ernest &amp; Julio Gallo Californie rosé</t>
  </si>
  <si>
    <t>Bonacosta Masi Valpolicella Classico</t>
  </si>
  <si>
    <t>Shiraz/Cabernet Koonunga Hill Penfolds South Australia</t>
  </si>
  <si>
    <t>Torrontes Etchart Cafayate</t>
  </si>
  <si>
    <t>Cabernet-Sauvignon Gato Negro valle de Lontue</t>
  </si>
  <si>
    <t>Moët &amp; Chandon Dom Pérignon Brut avec coffret Champagne</t>
  </si>
  <si>
    <t>Cabernet-Sauvignon Casillero del Diablo Concha y Toro Maipo</t>
  </si>
  <si>
    <t>Campari Bitter apéritif amer</t>
  </si>
  <si>
    <t>Bourgogne Aligoté  Marquis de Jouennes</t>
  </si>
  <si>
    <t>Château Cap de Merle Lussac-Saint-Emilion</t>
  </si>
  <si>
    <t>Chablis Les Champs Royaux William Fèvre</t>
  </si>
  <si>
    <t>de Kuyper genièvre</t>
  </si>
  <si>
    <t>Castillo de Almansa Reserva Almansa</t>
  </si>
  <si>
    <t>Listel-Gris Grain de Gris vin des Sables i.g.p.</t>
  </si>
  <si>
    <t>Roederer Brut Premier Champagne</t>
  </si>
  <si>
    <t>Peachtree Schnapps liqueur de fruit</t>
  </si>
  <si>
    <t>Cabernet-Sauvignon Santa Rita 120 valle del Maipo rosé</t>
  </si>
  <si>
    <t>Ormarine Picpoul de Pinet Coteaux du Languedoc</t>
  </si>
  <si>
    <t>La Vieille Ferme Côtes du Ventoux</t>
  </si>
  <si>
    <t>Cabernet-Sauvignon Errazuriz Vallee de Aconcagua</t>
  </si>
  <si>
    <t>Offley Baron de Forrester tawny 10 ans</t>
  </si>
  <si>
    <t>Absolut Citron vodka aromatisée</t>
  </si>
  <si>
    <t>Fumé blanc Fetzer Valley Oaks Californie</t>
  </si>
  <si>
    <t>Crème de menthe blanche De Kuyper liqueur de menthe</t>
  </si>
  <si>
    <t>Dab Original bière type lager (canette)</t>
  </si>
  <si>
    <t>Crémant de pomme du Minot cidre mousseux</t>
  </si>
  <si>
    <t>San Felice  Chianti Classico</t>
  </si>
  <si>
    <t>Montresor Amarone della Valpolicella</t>
  </si>
  <si>
    <t>Bourgogne Aligoté  Louis Roche</t>
  </si>
  <si>
    <t>Pouilly-Fuissé  Les Souvelles Marnay-Sorelles</t>
  </si>
  <si>
    <t>Bourgogne Pinot noir Réserve Chèvre noire Boisseaux-Estivan</t>
  </si>
  <si>
    <t>Cosme Palacio Rioja D.O.C.</t>
  </si>
  <si>
    <t>La Fleur Anne Saint-Emilion</t>
  </si>
  <si>
    <t>St-Rémy Authentic VSOP brandy</t>
  </si>
  <si>
    <t>La Chouffe bière ale forte d'Ardenne</t>
  </si>
  <si>
    <t>Jameson whiskey irlandais</t>
  </si>
  <si>
    <t>Raymond Tournier Ventoux rouge</t>
  </si>
  <si>
    <t>Cabernet-Sauvignon Reserva Santa Rita Maipo</t>
  </si>
  <si>
    <t>Sirius Merlot/Cabernet Bordeaux</t>
  </si>
  <si>
    <t>Comte André de Monpezat Cahors</t>
  </si>
  <si>
    <t>Domaine de Fourn Blanquette de Limoux mousseux</t>
  </si>
  <si>
    <t>Château Bellevue La Forêt Fronton rosé</t>
  </si>
  <si>
    <t>Sémillon/Chardonnay Jacob's Creek South Eastern Australia</t>
  </si>
  <si>
    <t>Cabernet-Sauvignon Cousino- Macul Antiguas Maipo</t>
  </si>
  <si>
    <t>Beaujolais Georges Duboeuf</t>
  </si>
  <si>
    <t>Beaujolais-villages Georges Duboeuf</t>
  </si>
  <si>
    <t>Brouilly Georges Duboeuf</t>
  </si>
  <si>
    <t>Château Cazal-Viel vieilles vignes Saint-Chinian</t>
  </si>
  <si>
    <t>Riesling Les Cigognes Alsace</t>
  </si>
  <si>
    <t>La Sablette Muscadet-Sèvre et Maine sur lie</t>
  </si>
  <si>
    <t>Gewurztraminer Cuvée Bacchus Pfaffenheim Alsace</t>
  </si>
  <si>
    <t>Crème de menthe blanche Meagher liqueur de menthe</t>
  </si>
  <si>
    <t>Crème de menthe verte Meagher liqueur de menthe</t>
  </si>
  <si>
    <t>Apricot Brandy Meagher liqueur d'abricot</t>
  </si>
  <si>
    <t>Marie Brizard Blue Curaçao liqueur de fruit</t>
  </si>
  <si>
    <t>Duvel bière type ale forte</t>
  </si>
  <si>
    <t>Graham's late bottled vintage</t>
  </si>
  <si>
    <t>Shiraz Bin 555 Wyndham Estate South Eastern Australia</t>
  </si>
  <si>
    <t>Les Grands Monuments Bordeaux rouge</t>
  </si>
  <si>
    <t>Sélection Philippe Le Grand vin de pays Bouches-du-Rhône</t>
  </si>
  <si>
    <t>Château de Sancerre Sancerre</t>
  </si>
  <si>
    <t>Merlot Donini Delle Venezie i.g.t.</t>
  </si>
  <si>
    <t>Trebbiano/Chardonnay Donini Rubicone i.g.t.</t>
  </si>
  <si>
    <t>Offley Rei tawny</t>
  </si>
  <si>
    <t>Cuvée Saint-Pierre rouge</t>
  </si>
  <si>
    <t>Cuvée Saint-Pierre blanc</t>
  </si>
  <si>
    <t>Real Sangria Cruz Garcia boisson aromatisée</t>
  </si>
  <si>
    <t>Taylor Fladgate tawny 20 ans</t>
  </si>
  <si>
    <t>Shiraz Lindemans Bin 50 South Eastern Australia</t>
  </si>
  <si>
    <t>Montecillo Crianza Rioja</t>
  </si>
  <si>
    <t>Bourgogne Aligoté  Prince Philippe Bouchard Ainé &amp; Fils</t>
  </si>
  <si>
    <t>Chardonnay Bin 65 Lindemans South Eastern Australia</t>
  </si>
  <si>
    <t>Saint-Véran Georges Duboeuf</t>
  </si>
  <si>
    <t>Merlot Sartori Colli Berici</t>
  </si>
  <si>
    <t>Bourgogne Aligoté  Albert Bichot</t>
  </si>
  <si>
    <t>Russian Prince vodka</t>
  </si>
  <si>
    <t>Benjamin Brunel Rasteau Côtes du Rhône Villages</t>
  </si>
  <si>
    <t>Henkell Trocken mousseux</t>
  </si>
  <si>
    <t>Beaujolais Villages Georges Duboeuf</t>
  </si>
  <si>
    <t>Taylor Fladgate tawny 10 ans</t>
  </si>
  <si>
    <t>Cabernet sauvignon Frontera Concha y Toro Valle Central</t>
  </si>
  <si>
    <t>Metaxa 7* Gold Label brandy</t>
  </si>
  <si>
    <t>Ortas Tradition Rasteau</t>
  </si>
  <si>
    <t>Château de Cruzeau Pessac-Léognan</t>
  </si>
  <si>
    <t>Cabernet-Sauvignon Bin 444 Wyndham Estate</t>
  </si>
  <si>
    <t>Carolans boisson à la crème irlandaise</t>
  </si>
  <si>
    <t>Castello Nipozzano Riserva Frescobaldi Chianti Rùfina</t>
  </si>
  <si>
    <t>Shiraz/Cabernet Jacob's Creek South Eastern Australia</t>
  </si>
  <si>
    <t>Marqués de Caceres Vendimia Seleccionada Crianza Rioja</t>
  </si>
  <si>
    <t>Citra Montepulciano d'Abruzzo</t>
  </si>
  <si>
    <t>Reynac Pineau des Charentes</t>
  </si>
  <si>
    <t>Sieur d'Arques Première bulle Blanquette de Limoux mousseux</t>
  </si>
  <si>
    <t>Chardonnay Bin 222 Wyndham Estate South Eastern</t>
  </si>
  <si>
    <t>Global brandy français</t>
  </si>
  <si>
    <t>Triple Sec Meagher liqueur d'agrumes</t>
  </si>
  <si>
    <t>Lamb's rhum blanc</t>
  </si>
  <si>
    <t>Ch. Bonnet Sauv.blanc/Sémillon /Muscadelle Entre-Deux-Mers</t>
  </si>
  <si>
    <t>Brutus Charles Meunier mousseux</t>
  </si>
  <si>
    <t>Rustego Montresor Valpolicella</t>
  </si>
  <si>
    <t>Riesling Léon Beyer Réserve Alsace</t>
  </si>
  <si>
    <t>Santa Cristina Antinori Toscana i.g.t. Sangiovese</t>
  </si>
  <si>
    <t>Château de Beaulon 5 ans Pineau des Charentes</t>
  </si>
  <si>
    <t>Gautier Cognac V.S.</t>
  </si>
  <si>
    <t>Deinhard Riesling Qba Rheinhessen</t>
  </si>
  <si>
    <t>Bourgogne Chardonnay Louis Latour</t>
  </si>
  <si>
    <t>Havana Club 7 ans rhum brun</t>
  </si>
  <si>
    <t>Pol Roger Brut Champagne</t>
  </si>
  <si>
    <t>Beaujolais Collin-Bourisset</t>
  </si>
  <si>
    <t>Cabernet-Sauvignon Woodbridge by Robert Mondavi Californie</t>
  </si>
  <si>
    <t>Vieux Château Renaissance Bordeaux</t>
  </si>
  <si>
    <t>Taylor Fladgate late bottled vintage</t>
  </si>
  <si>
    <t>Ducale Riserva Ruffino Chianti Classico</t>
  </si>
  <si>
    <t>Larsen Cognac V.S.O.P.</t>
  </si>
  <si>
    <t>Domaine de l'Ile Margaux Bordeaux supérieur</t>
  </si>
  <si>
    <t>Mâcon Domaine Bouchard Père &amp; Fils</t>
  </si>
  <si>
    <t>Sauvignon blanc Mondavi Woodbridge Californie</t>
  </si>
  <si>
    <t>Boulard Calvados Pays d'Auge</t>
  </si>
  <si>
    <t>Cab.-Sauv. Gran Coronas Reserva Torres Penedès</t>
  </si>
  <si>
    <t>La Grande Chapelle merlot/ cabernet-sauvignon Bordeaux</t>
  </si>
  <si>
    <t>Château Puyfromage Côtes de Bordeaux</t>
  </si>
  <si>
    <t>Bourgogne Passe-tout-grains Prince Philippe Bouchard Ainé</t>
  </si>
  <si>
    <t>Crème de Cassis de Dijon Lejay Lagoute liqueur de fruit</t>
  </si>
  <si>
    <t>Cuvée Saint Pierre Mommessin rouge</t>
  </si>
  <si>
    <t>Ruffino Orvieto Classico</t>
  </si>
  <si>
    <t>Ch.Timberlay Merlot/Cabernet- Sauvignon Bordeaux supérieur</t>
  </si>
  <si>
    <t>Pinot blanc Willm Réserve Alsace</t>
  </si>
  <si>
    <t>Tempranillo Coronas Torres Catalunya</t>
  </si>
  <si>
    <t>Melchers Maxi Dry dry gin</t>
  </si>
  <si>
    <t>Sartori Valpolicella Superiore</t>
  </si>
  <si>
    <t>Le Coq d'Or Pineau des Charentes</t>
  </si>
  <si>
    <t>Bouquet de Provence Billette Côtes de Provence rosé</t>
  </si>
  <si>
    <t>J. Lebègue Saint-Emilion</t>
  </si>
  <si>
    <t>Château de la Gardine Châteauneuf-du-Pape</t>
  </si>
  <si>
    <t>Pouilly-Fuissé  Albert Bichot</t>
  </si>
  <si>
    <t>Château de Gourgazaud Minervois</t>
  </si>
  <si>
    <t>The Glenlivet 12 ans Highland scotch single malt</t>
  </si>
  <si>
    <t>Rémy Martin Very Special Cognac Petite Champagne</t>
  </si>
  <si>
    <t>Fontanafredda Barolo</t>
  </si>
  <si>
    <t>Bolla Valpolicella Classico</t>
  </si>
  <si>
    <t>Hakutsuru sake</t>
  </si>
  <si>
    <t>Gaston de Lagrange Cognac V.S.</t>
  </si>
  <si>
    <t>Secco-Bertani Verona i.g.t</t>
  </si>
  <si>
    <t>La Fiole du Pape Châteauneuf- du-Pape</t>
  </si>
  <si>
    <t>St-Georges Sélectionné vin fortifié canadien</t>
  </si>
  <si>
    <t>Riesling Réserve Willm Alsace</t>
  </si>
  <si>
    <t>Sangiovese/Merlot Le Contrade Latium IGP</t>
  </si>
  <si>
    <t>Trebbiano/Malvasia Le Contrade Latium IGP</t>
  </si>
  <si>
    <t>Sainte-Odile Alsace</t>
  </si>
  <si>
    <t>Courvoisier Fine Champagne Cognac V.S.O.P.</t>
  </si>
  <si>
    <t>Sauvignon blanc Gallo Californie</t>
  </si>
  <si>
    <t>Henkell Trocken Piccolo mousseux</t>
  </si>
  <si>
    <t>Hennessy Very Special Cognac V.S.</t>
  </si>
  <si>
    <t>Cointreau liqueur d'agrumes</t>
  </si>
  <si>
    <t>Aveleda Vinho verde</t>
  </si>
  <si>
    <t>Lamb's Palm Breeze rhum ambré</t>
  </si>
  <si>
    <t>Rémy Martin Fine Champagne Cognac V.S.O.P.</t>
  </si>
  <si>
    <t>Ruffino Chianti</t>
  </si>
  <si>
    <t>Brolio Chianti Classico</t>
  </si>
  <si>
    <t>Hanns Christof Liebfraumilch Qba Rheinhessen</t>
  </si>
  <si>
    <t>St-Georges Sélectionné vin fortifié blanc canadien</t>
  </si>
  <si>
    <t>Fontana di Papa Castelli Romani</t>
  </si>
  <si>
    <t>Beaujolais Pisse-Dru Noémie Vernaux</t>
  </si>
  <si>
    <t>St-Raphaël apéritif</t>
  </si>
  <si>
    <t>Courvoisier Cognac V.S.</t>
  </si>
  <si>
    <t>Fontana di Papa Colli Albani</t>
  </si>
  <si>
    <t>De Kuyper Genièvre</t>
  </si>
  <si>
    <t>Dubonnet rouge apéritif</t>
  </si>
  <si>
    <t>Mateus rosé</t>
  </si>
  <si>
    <t>Article actif</t>
  </si>
  <si>
    <t>-</t>
  </si>
  <si>
    <t>Whisky Ecosse</t>
  </si>
  <si>
    <t>Spécialité achat continu</t>
  </si>
  <si>
    <t>00088076178199</t>
  </si>
  <si>
    <t>05000267116297</t>
  </si>
  <si>
    <t>Courant achat continu</t>
  </si>
  <si>
    <t>00080432101377</t>
  </si>
  <si>
    <t>05000277003457</t>
  </si>
  <si>
    <t>05010314102104</t>
  </si>
  <si>
    <t>05010494560183</t>
  </si>
  <si>
    <t>00084279981505</t>
  </si>
  <si>
    <t>Article en écoulement</t>
  </si>
  <si>
    <t>05010493008754</t>
  </si>
  <si>
    <t>00622153612062</t>
  </si>
  <si>
    <t>05010103800440</t>
  </si>
  <si>
    <t>00622153629060</t>
  </si>
  <si>
    <t>00622153631063</t>
  </si>
  <si>
    <t>05024546356679</t>
  </si>
  <si>
    <t>05010106111833</t>
  </si>
  <si>
    <t>00080432402689</t>
  </si>
  <si>
    <t>05010496000427</t>
  </si>
  <si>
    <t>05010196066426</t>
  </si>
  <si>
    <t>03147699100639</t>
  </si>
  <si>
    <t>05010327325125</t>
  </si>
  <si>
    <t>05010327000305</t>
  </si>
  <si>
    <t>05010019636614</t>
  </si>
  <si>
    <t>05010327322001</t>
  </si>
  <si>
    <t>00080432100783</t>
  </si>
  <si>
    <t>05016817002040</t>
  </si>
  <si>
    <t>00080432400487</t>
  </si>
  <si>
    <t>05010327505138</t>
  </si>
  <si>
    <t>00080432400661</t>
  </si>
  <si>
    <t>05010496001615</t>
  </si>
  <si>
    <t>00088076177666</t>
  </si>
  <si>
    <t>05000299298442</t>
  </si>
  <si>
    <t>00622153624041</t>
  </si>
  <si>
    <t>00622153610044</t>
  </si>
  <si>
    <t>00622153617043</t>
  </si>
  <si>
    <t>00081753817138</t>
  </si>
  <si>
    <t>05010327000060</t>
  </si>
  <si>
    <t>00080432400630</t>
  </si>
  <si>
    <t>05010327000176</t>
  </si>
  <si>
    <t>00814789003233</t>
  </si>
  <si>
    <t>00622153629046</t>
  </si>
  <si>
    <t>00080432400395</t>
  </si>
  <si>
    <t>00814789003226</t>
  </si>
  <si>
    <t>00622153631049</t>
  </si>
  <si>
    <t>05011007017552</t>
  </si>
  <si>
    <t>00081128005085</t>
  </si>
  <si>
    <t>00080686001409</t>
  </si>
  <si>
    <t>00082000750437</t>
  </si>
  <si>
    <t>00721059000185</t>
  </si>
  <si>
    <t>00087000010345</t>
  </si>
  <si>
    <t>00087000010383</t>
  </si>
  <si>
    <t>00082184080900</t>
  </si>
  <si>
    <t>00080686002147</t>
  </si>
  <si>
    <t>00080686821311</t>
  </si>
  <si>
    <t>00085246139431</t>
  </si>
  <si>
    <t>05010103918381</t>
  </si>
  <si>
    <t>00048415000307</t>
  </si>
  <si>
    <t>00081128001506</t>
  </si>
  <si>
    <t>00080244009236</t>
  </si>
  <si>
    <t>00082184087008</t>
  </si>
  <si>
    <t>00082184038765</t>
  </si>
  <si>
    <t>00087000007789</t>
  </si>
  <si>
    <t>00082184080894</t>
  </si>
  <si>
    <t>00080686817499</t>
  </si>
  <si>
    <t>00082184046357</t>
  </si>
  <si>
    <t>00080686816126</t>
  </si>
  <si>
    <t>00080432500170</t>
  </si>
  <si>
    <t>00087000007253</t>
  </si>
  <si>
    <t>00080686816157</t>
  </si>
  <si>
    <t>Vodka et Alcool</t>
  </si>
  <si>
    <t>00082000770138</t>
  </si>
  <si>
    <t>00094922962416</t>
  </si>
  <si>
    <t>00088076179202</t>
  </si>
  <si>
    <t>00085156211005</t>
  </si>
  <si>
    <t>00082000740698</t>
  </si>
  <si>
    <t>00057496005781</t>
  </si>
  <si>
    <t>00080480002831</t>
  </si>
  <si>
    <t>00057496090107</t>
  </si>
  <si>
    <t>00057496090022</t>
  </si>
  <si>
    <t>00835229001138</t>
  </si>
  <si>
    <t>00080480283339</t>
  </si>
  <si>
    <t>00088076178748</t>
  </si>
  <si>
    <t>00088076178731</t>
  </si>
  <si>
    <t>00087116019126</t>
  </si>
  <si>
    <t>04603400001224</t>
  </si>
  <si>
    <t>06412709021141</t>
  </si>
  <si>
    <t>00622153190065</t>
  </si>
  <si>
    <t>00776103000277</t>
  </si>
  <si>
    <t>00627098163358</t>
  </si>
  <si>
    <t>00082000734833</t>
  </si>
  <si>
    <t>00721059011143</t>
  </si>
  <si>
    <t>00081753822262</t>
  </si>
  <si>
    <t>00048415345927</t>
  </si>
  <si>
    <t>04600659111155</t>
  </si>
  <si>
    <t>00208352290050</t>
  </si>
  <si>
    <t>00627040411414</t>
  </si>
  <si>
    <t>00688299666666</t>
  </si>
  <si>
    <t>05010677860307</t>
  </si>
  <si>
    <t>00080480280000</t>
  </si>
  <si>
    <t>05010677850209</t>
  </si>
  <si>
    <t>00057496000496</t>
  </si>
  <si>
    <t>00624177684100</t>
  </si>
  <si>
    <t>00082000724308</t>
  </si>
  <si>
    <t>00835229002302</t>
  </si>
  <si>
    <t>00085156275014</t>
  </si>
  <si>
    <t>00057496449882</t>
  </si>
  <si>
    <t>00081753822248</t>
  </si>
  <si>
    <t>00721059007504</t>
  </si>
  <si>
    <t>00627098163341</t>
  </si>
  <si>
    <t>00835229001305</t>
  </si>
  <si>
    <t>00835229000605</t>
  </si>
  <si>
    <t>00048415502559</t>
  </si>
  <si>
    <t>00835229000308</t>
  </si>
  <si>
    <t>00057496090473</t>
  </si>
  <si>
    <t>00057496090459</t>
  </si>
  <si>
    <t>00622153190072</t>
  </si>
  <si>
    <t>00620213100511</t>
  </si>
  <si>
    <t>00776103000284</t>
  </si>
  <si>
    <t>05900343003520</t>
  </si>
  <si>
    <t>06412709021301</t>
  </si>
  <si>
    <t>00624177198775</t>
  </si>
  <si>
    <t>04750021000966</t>
  </si>
  <si>
    <t>00622153190041</t>
  </si>
  <si>
    <t>00776103000260</t>
  </si>
  <si>
    <t>00827924076030</t>
  </si>
  <si>
    <t>Vin rosé Québec</t>
  </si>
  <si>
    <t>00827924072025</t>
  </si>
  <si>
    <t>00827924059156</t>
  </si>
  <si>
    <t>00827924070021</t>
  </si>
  <si>
    <t>00827924079048</t>
  </si>
  <si>
    <t>00827924012052</t>
  </si>
  <si>
    <t>00827924036171</t>
  </si>
  <si>
    <t>00827924037048</t>
  </si>
  <si>
    <t>00056049132806</t>
  </si>
  <si>
    <t>00057496005453</t>
  </si>
  <si>
    <t>08032790761306</t>
  </si>
  <si>
    <t>00871131110308</t>
  </si>
  <si>
    <t>03186127750855</t>
  </si>
  <si>
    <t>00089819038428</t>
  </si>
  <si>
    <t>00087113115258</t>
  </si>
  <si>
    <t>00099988371080</t>
  </si>
  <si>
    <t>00089819006526</t>
  </si>
  <si>
    <t>08412423120739</t>
  </si>
  <si>
    <t>08003545992825</t>
  </si>
  <si>
    <t>00063657013670</t>
  </si>
  <si>
    <t>00087752002544</t>
  </si>
  <si>
    <t>00878448000087</t>
  </si>
  <si>
    <t>08410406611007</t>
  </si>
  <si>
    <t>03379430000438</t>
  </si>
  <si>
    <t>03399600112709</t>
  </si>
  <si>
    <t>03586610000304</t>
  </si>
  <si>
    <t>08008235000149</t>
  </si>
  <si>
    <t>03760022532114</t>
  </si>
  <si>
    <t>03495860911233</t>
  </si>
  <si>
    <t>00690604000065</t>
  </si>
  <si>
    <t>03458200004101</t>
  </si>
  <si>
    <t>00057496002629</t>
  </si>
  <si>
    <t>00085000007846</t>
  </si>
  <si>
    <t>00085000007839</t>
  </si>
  <si>
    <t>03244081500005</t>
  </si>
  <si>
    <t>00089419007428</t>
  </si>
  <si>
    <t>03461730000017</t>
  </si>
  <si>
    <t>03244085120001</t>
  </si>
  <si>
    <t>05601012011500</t>
  </si>
  <si>
    <t>00827924036249</t>
  </si>
  <si>
    <t>Vin rg Québec</t>
  </si>
  <si>
    <t>00859670001295</t>
  </si>
  <si>
    <t>00890086000151</t>
  </si>
  <si>
    <t>00827924080020</t>
  </si>
  <si>
    <t>00827924072032</t>
  </si>
  <si>
    <t>00859670001288</t>
  </si>
  <si>
    <t>00827924037130</t>
  </si>
  <si>
    <t>00827924012045</t>
  </si>
  <si>
    <t>00627843167679</t>
  </si>
  <si>
    <t>00827924072049</t>
  </si>
  <si>
    <t>00827924039400</t>
  </si>
  <si>
    <t>00827924070038</t>
  </si>
  <si>
    <t>00827924037116</t>
  </si>
  <si>
    <t>00827924076016</t>
  </si>
  <si>
    <t>01627843122998</t>
  </si>
  <si>
    <t>00827924014063</t>
  </si>
  <si>
    <t>00827924079079</t>
  </si>
  <si>
    <t>00827924079062</t>
  </si>
  <si>
    <t>00827924073015</t>
  </si>
  <si>
    <t>00827924014018</t>
  </si>
  <si>
    <t>01627843123018</t>
  </si>
  <si>
    <t>01627843122974</t>
  </si>
  <si>
    <t>01627843123032</t>
  </si>
  <si>
    <t>00827924059101</t>
  </si>
  <si>
    <t>00827924037062</t>
  </si>
  <si>
    <t>00827924036065</t>
  </si>
  <si>
    <t>00827924004026</t>
  </si>
  <si>
    <t>00827924039011</t>
  </si>
  <si>
    <t>00827924003036</t>
  </si>
  <si>
    <t>Vin rg Portugal</t>
  </si>
  <si>
    <t>05602840078659</t>
  </si>
  <si>
    <t>00600470205006</t>
  </si>
  <si>
    <t>00600470225004</t>
  </si>
  <si>
    <t>05601815421216</t>
  </si>
  <si>
    <t>05603196002534</t>
  </si>
  <si>
    <t>05603790001865</t>
  </si>
  <si>
    <t>05603790001315</t>
  </si>
  <si>
    <t>05605063119093</t>
  </si>
  <si>
    <t>00817339014505</t>
  </si>
  <si>
    <t>05605567203113</t>
  </si>
  <si>
    <t>05010867505261</t>
  </si>
  <si>
    <t>05601989996206</t>
  </si>
  <si>
    <t>05604123001101</t>
  </si>
  <si>
    <t>05607645077555</t>
  </si>
  <si>
    <t>05601271038706</t>
  </si>
  <si>
    <t>05603016193459</t>
  </si>
  <si>
    <t>05603790001193</t>
  </si>
  <si>
    <t>05604424178007</t>
  </si>
  <si>
    <t>05601332007238</t>
  </si>
  <si>
    <t>05604424104037</t>
  </si>
  <si>
    <t>05601157224810</t>
  </si>
  <si>
    <t>05603792001399</t>
  </si>
  <si>
    <t>05601085900299</t>
  </si>
  <si>
    <t>05601157210714</t>
  </si>
  <si>
    <t>05601271038423</t>
  </si>
  <si>
    <t>05010867203969</t>
  </si>
  <si>
    <t>05601078005277</t>
  </si>
  <si>
    <t>05601012414509</t>
  </si>
  <si>
    <t>05601129034249</t>
  </si>
  <si>
    <t>Vin rg petits formats</t>
  </si>
  <si>
    <t>07791728023107</t>
  </si>
  <si>
    <t>08002062001744</t>
  </si>
  <si>
    <t>03045710025995</t>
  </si>
  <si>
    <t>00818276000194</t>
  </si>
  <si>
    <t>08008863015737</t>
  </si>
  <si>
    <t>03552651993110</t>
  </si>
  <si>
    <t>03760053560025</t>
  </si>
  <si>
    <t>08000160632419</t>
  </si>
  <si>
    <t>03760070900057</t>
  </si>
  <si>
    <t>08007425000150</t>
  </si>
  <si>
    <t>00089121288115</t>
  </si>
  <si>
    <t>00057496740316</t>
  </si>
  <si>
    <t>03263286324216</t>
  </si>
  <si>
    <t>03251092610609</t>
  </si>
  <si>
    <t>03179070184013</t>
  </si>
  <si>
    <t>09312088413889</t>
  </si>
  <si>
    <t>00083960144021</t>
  </si>
  <si>
    <t>03351650000191</t>
  </si>
  <si>
    <t>03351650005790</t>
  </si>
  <si>
    <t>08001660101733</t>
  </si>
  <si>
    <t>00838547000180</t>
  </si>
  <si>
    <t>Vin rg Italie Vénétie</t>
  </si>
  <si>
    <t>08008863042061</t>
  </si>
  <si>
    <t>08008960682504</t>
  </si>
  <si>
    <t>08003503010608</t>
  </si>
  <si>
    <t>08002235025515</t>
  </si>
  <si>
    <t>08002062001546</t>
  </si>
  <si>
    <t>08004645317105</t>
  </si>
  <si>
    <t>08004645000205</t>
  </si>
  <si>
    <t>08007880541106</t>
  </si>
  <si>
    <t>08008863033403</t>
  </si>
  <si>
    <t>08008960684478</t>
  </si>
  <si>
    <t>08008863032550</t>
  </si>
  <si>
    <t>00641734000210</t>
  </si>
  <si>
    <t>08000834395008</t>
  </si>
  <si>
    <t>08002062001867</t>
  </si>
  <si>
    <t>08008863026085</t>
  </si>
  <si>
    <t>08008863026078</t>
  </si>
  <si>
    <t>08015822000017</t>
  </si>
  <si>
    <t>08000160632594</t>
  </si>
  <si>
    <t>08019171000155</t>
  </si>
  <si>
    <t>08003503000616</t>
  </si>
  <si>
    <t>08005276066783</t>
  </si>
  <si>
    <t>08000834312005</t>
  </si>
  <si>
    <t>08005390008058</t>
  </si>
  <si>
    <t>08000160631955</t>
  </si>
  <si>
    <t>08002062001751</t>
  </si>
  <si>
    <t>00400009959109</t>
  </si>
  <si>
    <t>08000160632402</t>
  </si>
  <si>
    <t>08002062001690</t>
  </si>
  <si>
    <t>08016963000010</t>
  </si>
  <si>
    <t>00641734000036</t>
  </si>
  <si>
    <t>08019171000056</t>
  </si>
  <si>
    <t>08016963000041</t>
  </si>
  <si>
    <t>00745163232102</t>
  </si>
  <si>
    <t>00641734000074</t>
  </si>
  <si>
    <t>00641734000081</t>
  </si>
  <si>
    <t>08015822000178</t>
  </si>
  <si>
    <t>08006150000350</t>
  </si>
  <si>
    <t>00641734000012</t>
  </si>
  <si>
    <t>08004645305102</t>
  </si>
  <si>
    <t>08007880542905</t>
  </si>
  <si>
    <t>08004645304105</t>
  </si>
  <si>
    <t>08002062001522</t>
  </si>
  <si>
    <t>08008863004120</t>
  </si>
  <si>
    <t>08004645402108</t>
  </si>
  <si>
    <t>08008863004113</t>
  </si>
  <si>
    <t>08008863004076</t>
  </si>
  <si>
    <t>08002062000051</t>
  </si>
  <si>
    <t>08002062000037</t>
  </si>
  <si>
    <t>08003503000555</t>
  </si>
  <si>
    <t>08000160615214</t>
  </si>
  <si>
    <t>08002062000068</t>
  </si>
  <si>
    <t>08005390079959</t>
  </si>
  <si>
    <t>08003503001040</t>
  </si>
  <si>
    <t>08005390065105</t>
  </si>
  <si>
    <t>08008960096462</t>
  </si>
  <si>
    <t>00086785120492</t>
  </si>
  <si>
    <t>Vin rg Italie Toscane</t>
  </si>
  <si>
    <t>08002305009766</t>
  </si>
  <si>
    <t>08004645603604</t>
  </si>
  <si>
    <t>00618109307519</t>
  </si>
  <si>
    <t>08016118211117</t>
  </si>
  <si>
    <t>00814299000029</t>
  </si>
  <si>
    <t>08033011200123</t>
  </si>
  <si>
    <t>08003015704804</t>
  </si>
  <si>
    <t>08002793790009</t>
  </si>
  <si>
    <t>08002235020121</t>
  </si>
  <si>
    <t>08001935002079</t>
  </si>
  <si>
    <t>08001935002789</t>
  </si>
  <si>
    <t>08033269000018</t>
  </si>
  <si>
    <t>08033210761210</t>
  </si>
  <si>
    <t>08002235023313</t>
  </si>
  <si>
    <t>08001660108756</t>
  </si>
  <si>
    <t>08002305003320</t>
  </si>
  <si>
    <t>08033237020468</t>
  </si>
  <si>
    <t>08033315790146</t>
  </si>
  <si>
    <t>00877397000421</t>
  </si>
  <si>
    <t>08025205000039</t>
  </si>
  <si>
    <t>00089819503223</t>
  </si>
  <si>
    <t>00089819501458</t>
  </si>
  <si>
    <t>00839343000411</t>
  </si>
  <si>
    <t>08031822030120</t>
  </si>
  <si>
    <t>08032937311203</t>
  </si>
  <si>
    <t>08003545000421</t>
  </si>
  <si>
    <t>08002305008271</t>
  </si>
  <si>
    <t>08003015700936</t>
  </si>
  <si>
    <t>08001935001607</t>
  </si>
  <si>
    <t>00618109777510</t>
  </si>
  <si>
    <t>00088586002755</t>
  </si>
  <si>
    <t>08003015700530</t>
  </si>
  <si>
    <t>08003015700127</t>
  </si>
  <si>
    <t>08002366100938</t>
  </si>
  <si>
    <t>08016118121058</t>
  </si>
  <si>
    <t>08002153995464</t>
  </si>
  <si>
    <t>00709067110096</t>
  </si>
  <si>
    <t>08006030002412</t>
  </si>
  <si>
    <t>08003545993280</t>
  </si>
  <si>
    <t>08020465025129</t>
  </si>
  <si>
    <t>08003015700363</t>
  </si>
  <si>
    <t>08007425003618</t>
  </si>
  <si>
    <t>08001935064503</t>
  </si>
  <si>
    <t>00709067107096</t>
  </si>
  <si>
    <t>08007425000181</t>
  </si>
  <si>
    <t>08001935361404</t>
  </si>
  <si>
    <t>08001660109753</t>
  </si>
  <si>
    <t>00618109027516</t>
  </si>
  <si>
    <t>08001660101757</t>
  </si>
  <si>
    <t>Vin rg Italie Sicile Sardaigne</t>
  </si>
  <si>
    <t>08003545801370</t>
  </si>
  <si>
    <t>08033765258418</t>
  </si>
  <si>
    <t>00057496005231</t>
  </si>
  <si>
    <t>08002815405706</t>
  </si>
  <si>
    <t>08000254000117</t>
  </si>
  <si>
    <t>08017630750023</t>
  </si>
  <si>
    <t>08034115191164</t>
  </si>
  <si>
    <t>08030423001072</t>
  </si>
  <si>
    <t>00057496003725</t>
  </si>
  <si>
    <t>08006725101611</t>
  </si>
  <si>
    <t>00021893795385</t>
  </si>
  <si>
    <t>08002235000574</t>
  </si>
  <si>
    <t>08028262000158</t>
  </si>
  <si>
    <t>08032610316235</t>
  </si>
  <si>
    <t>08032610315313</t>
  </si>
  <si>
    <t>08032679443064</t>
  </si>
  <si>
    <t>08016118461055</t>
  </si>
  <si>
    <t>08003545995482</t>
  </si>
  <si>
    <t>08002010689925</t>
  </si>
  <si>
    <t>08020735007008</t>
  </si>
  <si>
    <t>08006725100256</t>
  </si>
  <si>
    <t>00891006000237</t>
  </si>
  <si>
    <t>Vin rg Italie Piémont</t>
  </si>
  <si>
    <t>08032611640032</t>
  </si>
  <si>
    <t>08000174180029</t>
  </si>
  <si>
    <t>08002235022095</t>
  </si>
  <si>
    <t>08016001000682</t>
  </si>
  <si>
    <t>08025022005002</t>
  </si>
  <si>
    <t>00851241000577</t>
  </si>
  <si>
    <t>08000174004127</t>
  </si>
  <si>
    <t>08002365019606</t>
  </si>
  <si>
    <t>00632738100013</t>
  </si>
  <si>
    <t>00632738100471</t>
  </si>
  <si>
    <t>08005415000005</t>
  </si>
  <si>
    <t>08000192005502</t>
  </si>
  <si>
    <t>08002365026109</t>
  </si>
  <si>
    <t>08000174200024</t>
  </si>
  <si>
    <t>08004753000111</t>
  </si>
  <si>
    <t>Vin rg Italie autres régions</t>
  </si>
  <si>
    <t>08004645802809</t>
  </si>
  <si>
    <t>08002235025539</t>
  </si>
  <si>
    <t>00818276001290</t>
  </si>
  <si>
    <t>00818276000217</t>
  </si>
  <si>
    <t>08010158114124</t>
  </si>
  <si>
    <t>08017193000900</t>
  </si>
  <si>
    <t>00818276001191</t>
  </si>
  <si>
    <t>08019873724540</t>
  </si>
  <si>
    <t>00818276000347</t>
  </si>
  <si>
    <t>00748132106015</t>
  </si>
  <si>
    <t>00892339002233</t>
  </si>
  <si>
    <t>08000154000019</t>
  </si>
  <si>
    <t>05010134009317</t>
  </si>
  <si>
    <t>08032430000444</t>
  </si>
  <si>
    <t>08032790768176</t>
  </si>
  <si>
    <t>08032869822020</t>
  </si>
  <si>
    <t>08003545998070</t>
  </si>
  <si>
    <t>Scià Castorani Sangiovese Puglia i.g.t.</t>
  </si>
  <si>
    <t>08032790763096</t>
  </si>
  <si>
    <t>08019873001016</t>
  </si>
  <si>
    <t>08033140750018</t>
  </si>
  <si>
    <t>08000268750237</t>
  </si>
  <si>
    <t>08032790761177</t>
  </si>
  <si>
    <t>00818276000644</t>
  </si>
  <si>
    <t>08004305000057</t>
  </si>
  <si>
    <t>08000715000502</t>
  </si>
  <si>
    <t>00056049017424</t>
  </si>
  <si>
    <t>08000268750213</t>
  </si>
  <si>
    <t>00818276000170</t>
  </si>
  <si>
    <t>00666056000090</t>
  </si>
  <si>
    <t>00818276000248</t>
  </si>
  <si>
    <t>Podere Castorani Montepulciano Riserva d'Abruzzo Riserva</t>
  </si>
  <si>
    <t>08032790762105</t>
  </si>
  <si>
    <t>08004305000071</t>
  </si>
  <si>
    <t>08028938012089</t>
  </si>
  <si>
    <t>08032853729113</t>
  </si>
  <si>
    <t>08013417000039</t>
  </si>
  <si>
    <t>08000942081169</t>
  </si>
  <si>
    <t>08032610311322</t>
  </si>
  <si>
    <t>08007880547009</t>
  </si>
  <si>
    <t>08032853720479</t>
  </si>
  <si>
    <t>08010158111352</t>
  </si>
  <si>
    <t>08007880542004</t>
  </si>
  <si>
    <t>08008235000194</t>
  </si>
  <si>
    <t>08028003000515</t>
  </si>
  <si>
    <t>08032610310547</t>
  </si>
  <si>
    <t>08013417000015</t>
  </si>
  <si>
    <t>00008005493001</t>
  </si>
  <si>
    <t>08004753004010</t>
  </si>
  <si>
    <t>08001333700027</t>
  </si>
  <si>
    <t>00081308001456</t>
  </si>
  <si>
    <t>Vin rg grands formats</t>
  </si>
  <si>
    <t>00056049132813</t>
  </si>
  <si>
    <t>00057496005699</t>
  </si>
  <si>
    <t>00067311771197</t>
  </si>
  <si>
    <t>00081308000831</t>
  </si>
  <si>
    <t>00056049026082</t>
  </si>
  <si>
    <t>00056049026105</t>
  </si>
  <si>
    <t>05601129244242</t>
  </si>
  <si>
    <t>00057496003046</t>
  </si>
  <si>
    <t>08032610319540</t>
  </si>
  <si>
    <t>00057496242834</t>
  </si>
  <si>
    <t>00774336482587</t>
  </si>
  <si>
    <t>00774336473349</t>
  </si>
  <si>
    <t>00059578119126</t>
  </si>
  <si>
    <t>00057496228333</t>
  </si>
  <si>
    <t>00057496194386</t>
  </si>
  <si>
    <t>00057496185759</t>
  </si>
  <si>
    <t>00056049846710</t>
  </si>
  <si>
    <t>00048162000018</t>
  </si>
  <si>
    <t>00057496153208</t>
  </si>
  <si>
    <t>03179077470195</t>
  </si>
  <si>
    <t>Vin rg France Vallée du Rhône</t>
  </si>
  <si>
    <t>03035131120096</t>
  </si>
  <si>
    <t>03260980029607</t>
  </si>
  <si>
    <t>03351650017861</t>
  </si>
  <si>
    <t>03391186111237</t>
  </si>
  <si>
    <t>00814299000036</t>
  </si>
  <si>
    <t>03345120119810</t>
  </si>
  <si>
    <t>03760042790419</t>
  </si>
  <si>
    <t>03179077469212</t>
  </si>
  <si>
    <t>03260980027658</t>
  </si>
  <si>
    <t>03760169470584</t>
  </si>
  <si>
    <t>03391182741230</t>
  </si>
  <si>
    <t>03760036078516</t>
  </si>
  <si>
    <t>03760038251214</t>
  </si>
  <si>
    <t>03179071003351</t>
  </si>
  <si>
    <t>03760144930058</t>
  </si>
  <si>
    <t>03391181031233</t>
  </si>
  <si>
    <t>03345120613196</t>
  </si>
  <si>
    <t>03760087400038</t>
  </si>
  <si>
    <t>03760149591018</t>
  </si>
  <si>
    <t>03583273753332</t>
  </si>
  <si>
    <t>00664605310034</t>
  </si>
  <si>
    <t>00838541000322</t>
  </si>
  <si>
    <t>03338693320028</t>
  </si>
  <si>
    <t>03536650801003</t>
  </si>
  <si>
    <t>00325113005125</t>
  </si>
  <si>
    <t>03760098130375</t>
  </si>
  <si>
    <t>03105714450121</t>
  </si>
  <si>
    <t>00714320135006</t>
  </si>
  <si>
    <t>03391181111331</t>
  </si>
  <si>
    <t>03760034420010</t>
  </si>
  <si>
    <t>00631470000131</t>
  </si>
  <si>
    <t>03105714150120</t>
  </si>
  <si>
    <t>03260980006110</t>
  </si>
  <si>
    <t>03351650000566</t>
  </si>
  <si>
    <t>00631470000018</t>
  </si>
  <si>
    <t>03536650501002</t>
  </si>
  <si>
    <t>03760168120008</t>
  </si>
  <si>
    <t>00089806011540</t>
  </si>
  <si>
    <t>03552510012006</t>
  </si>
  <si>
    <t>03217661012519</t>
  </si>
  <si>
    <t>Vin rg France Val de Loire</t>
  </si>
  <si>
    <t>03149070021854</t>
  </si>
  <si>
    <t>03476980000014</t>
  </si>
  <si>
    <t>03760089874103</t>
  </si>
  <si>
    <t>03279870015019</t>
  </si>
  <si>
    <t>03382250000243</t>
  </si>
  <si>
    <t>03510170000030</t>
  </si>
  <si>
    <t>Vin rg France Sud-Ouest</t>
  </si>
  <si>
    <t>03372220090190</t>
  </si>
  <si>
    <t>03180611039211</t>
  </si>
  <si>
    <t>03242160101273</t>
  </si>
  <si>
    <t>03760025958256</t>
  </si>
  <si>
    <t>03586610001721</t>
  </si>
  <si>
    <t>03760037012069</t>
  </si>
  <si>
    <t>03242160381170</t>
  </si>
  <si>
    <t>03275843090021</t>
  </si>
  <si>
    <t>03365584137519</t>
  </si>
  <si>
    <t>03540320130751</t>
  </si>
  <si>
    <t>03372961900901</t>
  </si>
  <si>
    <t>03499290000017</t>
  </si>
  <si>
    <t>03372220100004</t>
  </si>
  <si>
    <t>03515780000128</t>
  </si>
  <si>
    <t>03760086290012</t>
  </si>
  <si>
    <t>03760005530014</t>
  </si>
  <si>
    <t>03558501001004</t>
  </si>
  <si>
    <t>03468000013982</t>
  </si>
  <si>
    <t>03750026020014</t>
  </si>
  <si>
    <t>03586610000441</t>
  </si>
  <si>
    <t>03270310608433</t>
  </si>
  <si>
    <t>03422920094025</t>
  </si>
  <si>
    <t>03372220001516</t>
  </si>
  <si>
    <t>03275843291022</t>
  </si>
  <si>
    <t>03180611029175</t>
  </si>
  <si>
    <t>03180611046646</t>
  </si>
  <si>
    <t>03525490010201</t>
  </si>
  <si>
    <t>Vin rg France Languedoc</t>
  </si>
  <si>
    <t>03525490014407</t>
  </si>
  <si>
    <t>03760026481654</t>
  </si>
  <si>
    <t>03351650016116</t>
  </si>
  <si>
    <t>03760034420829</t>
  </si>
  <si>
    <t>03233960026507</t>
  </si>
  <si>
    <t>06592641160006</t>
  </si>
  <si>
    <t>03391181600057</t>
  </si>
  <si>
    <t>03258691480046</t>
  </si>
  <si>
    <t>03352260119808</t>
  </si>
  <si>
    <t>03035131118024</t>
  </si>
  <si>
    <t>03495863311115</t>
  </si>
  <si>
    <t>03298020265470</t>
  </si>
  <si>
    <t>03760040426259</t>
  </si>
  <si>
    <t>03514124231037</t>
  </si>
  <si>
    <t>00083729006690</t>
  </si>
  <si>
    <t>00056049028901</t>
  </si>
  <si>
    <t>03233960009432</t>
  </si>
  <si>
    <t>03564732007029</t>
  </si>
  <si>
    <t>03564732005094</t>
  </si>
  <si>
    <t>03258691378008</t>
  </si>
  <si>
    <t>03391181381239</t>
  </si>
  <si>
    <t>03379431141277</t>
  </si>
  <si>
    <t>03525490014391</t>
  </si>
  <si>
    <t>03119460000530</t>
  </si>
  <si>
    <t>03569840208016</t>
  </si>
  <si>
    <t>00057496002681</t>
  </si>
  <si>
    <t>00083960150169</t>
  </si>
  <si>
    <t>00087113115227</t>
  </si>
  <si>
    <t>03040072467681</t>
  </si>
  <si>
    <t>03525490013240</t>
  </si>
  <si>
    <t>03760054340312</t>
  </si>
  <si>
    <t>03525490012755</t>
  </si>
  <si>
    <t>03379431111546</t>
  </si>
  <si>
    <t>03263286345518</t>
  </si>
  <si>
    <t>03263286301323</t>
  </si>
  <si>
    <t>03760040420783</t>
  </si>
  <si>
    <t>03258691483320</t>
  </si>
  <si>
    <t>03760144930089</t>
  </si>
  <si>
    <t>03760119322048</t>
  </si>
  <si>
    <t>03546680019415</t>
  </si>
  <si>
    <t>03760040420028</t>
  </si>
  <si>
    <t>00829190101089</t>
  </si>
  <si>
    <t>03455840613021</t>
  </si>
  <si>
    <t>03289720023507</t>
  </si>
  <si>
    <t>03119460000295</t>
  </si>
  <si>
    <t>03497120000213</t>
  </si>
  <si>
    <t>03292770799810</t>
  </si>
  <si>
    <t>03496650000052</t>
  </si>
  <si>
    <t>03760037011482</t>
  </si>
  <si>
    <t>03352560000103</t>
  </si>
  <si>
    <t>00057496002643</t>
  </si>
  <si>
    <t>03760040420394</t>
  </si>
  <si>
    <t>03527610000024</t>
  </si>
  <si>
    <t>03186127769819</t>
  </si>
  <si>
    <t>03367091031120</t>
  </si>
  <si>
    <t>03569401000516</t>
  </si>
  <si>
    <t>03352264371141</t>
  </si>
  <si>
    <t>03294910512426</t>
  </si>
  <si>
    <t>03248840303098</t>
  </si>
  <si>
    <t>03438190004015</t>
  </si>
  <si>
    <t>03760026480459</t>
  </si>
  <si>
    <t>03546680018135</t>
  </si>
  <si>
    <t>03760067771011</t>
  </si>
  <si>
    <t>03454781500490</t>
  </si>
  <si>
    <t>03045710012230</t>
  </si>
  <si>
    <t>03298026004998</t>
  </si>
  <si>
    <t>03045710029061</t>
  </si>
  <si>
    <t>03483080001261</t>
  </si>
  <si>
    <t>03454781060000</t>
  </si>
  <si>
    <t>03379430000674</t>
  </si>
  <si>
    <t>03394150027176</t>
  </si>
  <si>
    <t>03308440023380</t>
  </si>
  <si>
    <t>03548601995013</t>
  </si>
  <si>
    <t>03500610014789</t>
  </si>
  <si>
    <t>03300261730065</t>
  </si>
  <si>
    <t>03233960052063</t>
  </si>
  <si>
    <t>00083729002470</t>
  </si>
  <si>
    <t>00083729002463</t>
  </si>
  <si>
    <t>03760016290013</t>
  </si>
  <si>
    <t>00083960707783</t>
  </si>
  <si>
    <t>00083960707707</t>
  </si>
  <si>
    <t>00057496002605</t>
  </si>
  <si>
    <t>03289720023514</t>
  </si>
  <si>
    <t>03357780000414</t>
  </si>
  <si>
    <t>03497120000015</t>
  </si>
  <si>
    <t>Vin rg France Bourgogne</t>
  </si>
  <si>
    <t>00087113112486</t>
  </si>
  <si>
    <t>03566921000729</t>
  </si>
  <si>
    <t>03271360040297</t>
  </si>
  <si>
    <t>00087113211004</t>
  </si>
  <si>
    <t>00087113112608</t>
  </si>
  <si>
    <t>08026080001425</t>
  </si>
  <si>
    <t>00087113113407</t>
  </si>
  <si>
    <t>00087113110918</t>
  </si>
  <si>
    <t>03535923060000</t>
  </si>
  <si>
    <t>00011373002799</t>
  </si>
  <si>
    <t>03760002915128</t>
  </si>
  <si>
    <t>03193411397009</t>
  </si>
  <si>
    <t>03192100120843</t>
  </si>
  <si>
    <t>03760041970751</t>
  </si>
  <si>
    <t>03309280016570</t>
  </si>
  <si>
    <t>03337690155329</t>
  </si>
  <si>
    <t>03700061600207</t>
  </si>
  <si>
    <t>03351000180610</t>
  </si>
  <si>
    <t>03337690161702</t>
  </si>
  <si>
    <t>03473120003829</t>
  </si>
  <si>
    <t>Vin rg France Bordeaux</t>
  </si>
  <si>
    <t>03192371104283</t>
  </si>
  <si>
    <t>03474900027851</t>
  </si>
  <si>
    <t>03251091300921</t>
  </si>
  <si>
    <t>00814299000043</t>
  </si>
  <si>
    <t>03251091105540</t>
  </si>
  <si>
    <t>03500610077951</t>
  </si>
  <si>
    <t>00603568288110</t>
  </si>
  <si>
    <t>03211209133544</t>
  </si>
  <si>
    <t>03326262079712</t>
  </si>
  <si>
    <t>03523150120062</t>
  </si>
  <si>
    <t>03258691474151</t>
  </si>
  <si>
    <t>03760055223201</t>
  </si>
  <si>
    <t>03258691384733</t>
  </si>
  <si>
    <t>00878448000179</t>
  </si>
  <si>
    <t>03272810304112</t>
  </si>
  <si>
    <t>03192371104078</t>
  </si>
  <si>
    <t>03479210004868</t>
  </si>
  <si>
    <t>03573420305316</t>
  </si>
  <si>
    <t>03760027482117</t>
  </si>
  <si>
    <t>03760086380034</t>
  </si>
  <si>
    <t>00658936161014</t>
  </si>
  <si>
    <t>03371231975038</t>
  </si>
  <si>
    <t>03760035961130</t>
  </si>
  <si>
    <t>03760086380089</t>
  </si>
  <si>
    <t>00083729003583</t>
  </si>
  <si>
    <t>03569190000971</t>
  </si>
  <si>
    <t>03391262012014</t>
  </si>
  <si>
    <t>03448940002284</t>
  </si>
  <si>
    <t>03539301094113</t>
  </si>
  <si>
    <t>03760035962113</t>
  </si>
  <si>
    <t>03760135980017</t>
  </si>
  <si>
    <t>03245456345344</t>
  </si>
  <si>
    <t>03576711012214</t>
  </si>
  <si>
    <t>03391263012013</t>
  </si>
  <si>
    <t>03760089150108</t>
  </si>
  <si>
    <t>03760066210030</t>
  </si>
  <si>
    <t>03760041211069</t>
  </si>
  <si>
    <t>03760070900040</t>
  </si>
  <si>
    <t>03358251220003</t>
  </si>
  <si>
    <t>03760086380027</t>
  </si>
  <si>
    <t>03328150018278</t>
  </si>
  <si>
    <t>03192040456224</t>
  </si>
  <si>
    <t>03760088890739</t>
  </si>
  <si>
    <t>03192040420454</t>
  </si>
  <si>
    <t>03549920000297</t>
  </si>
  <si>
    <t>03412910114437</t>
  </si>
  <si>
    <t>03500610015274</t>
  </si>
  <si>
    <t>03258691463469</t>
  </si>
  <si>
    <t>03251093006531</t>
  </si>
  <si>
    <t>03760014700309</t>
  </si>
  <si>
    <t>03328150018056</t>
  </si>
  <si>
    <t>03258691243115</t>
  </si>
  <si>
    <t>00633966000014</t>
  </si>
  <si>
    <t>03192040363010</t>
  </si>
  <si>
    <t>03394150008717</t>
  </si>
  <si>
    <t>03419466180862</t>
  </si>
  <si>
    <t>03338836211107</t>
  </si>
  <si>
    <t>03191740800276</t>
  </si>
  <si>
    <t>03441590000082</t>
  </si>
  <si>
    <t>03326260057378</t>
  </si>
  <si>
    <t>03505290101941</t>
  </si>
  <si>
    <t>03305160001247</t>
  </si>
  <si>
    <t>00618726000046</t>
  </si>
  <si>
    <t>03258691483474</t>
  </si>
  <si>
    <t>03262151001757</t>
  </si>
  <si>
    <t>Vin rg France Beaujolais</t>
  </si>
  <si>
    <t>03351650000443</t>
  </si>
  <si>
    <t>03516500002767</t>
  </si>
  <si>
    <t>03340180008302</t>
  </si>
  <si>
    <t>03264380076490</t>
  </si>
  <si>
    <t>03351650014488</t>
  </si>
  <si>
    <t>03424560040004</t>
  </si>
  <si>
    <t>03454100262412</t>
  </si>
  <si>
    <t>03372370102347</t>
  </si>
  <si>
    <t>03257651018886</t>
  </si>
  <si>
    <t>03441910000518</t>
  </si>
  <si>
    <t>03535923010005</t>
  </si>
  <si>
    <t>03535923001003</t>
  </si>
  <si>
    <t>03351650000061</t>
  </si>
  <si>
    <t>03351650000078</t>
  </si>
  <si>
    <t>03351650001662</t>
  </si>
  <si>
    <t>03454140010011</t>
  </si>
  <si>
    <t>03040072510509</t>
  </si>
  <si>
    <t>Vin rg France autres régions</t>
  </si>
  <si>
    <t>03263280111270</t>
  </si>
  <si>
    <t>03249381012890</t>
  </si>
  <si>
    <t>03345120000064</t>
  </si>
  <si>
    <t>03279983030091</t>
  </si>
  <si>
    <t>03760015200013</t>
  </si>
  <si>
    <t>03264380027034</t>
  </si>
  <si>
    <t>Vin rg États-Unis</t>
  </si>
  <si>
    <t>00089819001705</t>
  </si>
  <si>
    <t>00812485010852</t>
  </si>
  <si>
    <t>00851718000048</t>
  </si>
  <si>
    <t>00056049132547</t>
  </si>
  <si>
    <t>00812485010463</t>
  </si>
  <si>
    <t>00087447552071</t>
  </si>
  <si>
    <t>00082100780020</t>
  </si>
  <si>
    <t>00085000020425</t>
  </si>
  <si>
    <t>00085000010532</t>
  </si>
  <si>
    <t>00184745001123</t>
  </si>
  <si>
    <t>00082242294935</t>
  </si>
  <si>
    <t>00057496004685</t>
  </si>
  <si>
    <t>00056049030829</t>
  </si>
  <si>
    <t>00894509008502</t>
  </si>
  <si>
    <t>00085000011638</t>
  </si>
  <si>
    <t>00085000016220</t>
  </si>
  <si>
    <t>00652935100098</t>
  </si>
  <si>
    <t>00739958057001</t>
  </si>
  <si>
    <t>00652935100012</t>
  </si>
  <si>
    <t>00089819539567</t>
  </si>
  <si>
    <t>00081308591872</t>
  </si>
  <si>
    <t>00012086965319</t>
  </si>
  <si>
    <t>00085000017746</t>
  </si>
  <si>
    <t>00184745000072</t>
  </si>
  <si>
    <t>00099988071447</t>
  </si>
  <si>
    <t>00018341751093</t>
  </si>
  <si>
    <t>00089819068227</t>
  </si>
  <si>
    <t>00870731000071</t>
  </si>
  <si>
    <t>00088232002634</t>
  </si>
  <si>
    <t>00088232005093</t>
  </si>
  <si>
    <t>05010103913188</t>
  </si>
  <si>
    <t>00087754001873</t>
  </si>
  <si>
    <t>00089819796861</t>
  </si>
  <si>
    <t>00081054354479</t>
  </si>
  <si>
    <t>00855165005076</t>
  </si>
  <si>
    <t>00018341751130</t>
  </si>
  <si>
    <t>00080438012936</t>
  </si>
  <si>
    <t>00085000012277</t>
  </si>
  <si>
    <t>00088232003648</t>
  </si>
  <si>
    <t>00717888640029</t>
  </si>
  <si>
    <t>00690171101141</t>
  </si>
  <si>
    <t>00099988071096</t>
  </si>
  <si>
    <t>00657891703239</t>
  </si>
  <si>
    <t>00041985441877</t>
  </si>
  <si>
    <t>00081434500267</t>
  </si>
  <si>
    <t>00739958984406</t>
  </si>
  <si>
    <t>00657891799225</t>
  </si>
  <si>
    <t>00087110310977</t>
  </si>
  <si>
    <t>00088232002610</t>
  </si>
  <si>
    <t>00769434122268</t>
  </si>
  <si>
    <t>00089819001972</t>
  </si>
  <si>
    <t>00017444000275</t>
  </si>
  <si>
    <t>00017444000213</t>
  </si>
  <si>
    <t>00690171101080</t>
  </si>
  <si>
    <t>00690171001090</t>
  </si>
  <si>
    <t>00657891709101</t>
  </si>
  <si>
    <t>00087110312773</t>
  </si>
  <si>
    <t>00739958974001</t>
  </si>
  <si>
    <t>00010986007436</t>
  </si>
  <si>
    <t>00049331002307</t>
  </si>
  <si>
    <t>00081908635471</t>
  </si>
  <si>
    <t>00657891700207</t>
  </si>
  <si>
    <t>00009865250024</t>
  </si>
  <si>
    <t>00085000010587</t>
  </si>
  <si>
    <t>00087110320570</t>
  </si>
  <si>
    <t>00089819059041</t>
  </si>
  <si>
    <t>00739958974100</t>
  </si>
  <si>
    <t>00086003000490</t>
  </si>
  <si>
    <t>00016697000650</t>
  </si>
  <si>
    <t>00086003091931</t>
  </si>
  <si>
    <t>00081584013174</t>
  </si>
  <si>
    <t>00715826101908</t>
  </si>
  <si>
    <t>00089121128527</t>
  </si>
  <si>
    <t>00087356953457</t>
  </si>
  <si>
    <t>00086003061910</t>
  </si>
  <si>
    <t>00082896780402</t>
  </si>
  <si>
    <t>00082896700134</t>
  </si>
  <si>
    <t>00086003901902</t>
  </si>
  <si>
    <t>00089121288122</t>
  </si>
  <si>
    <t>00769434201260</t>
  </si>
  <si>
    <t>00085000005002</t>
  </si>
  <si>
    <t>00086003000094</t>
  </si>
  <si>
    <t>08410406000122</t>
  </si>
  <si>
    <t>Vin rg Espagne</t>
  </si>
  <si>
    <t>08414837040115</t>
  </si>
  <si>
    <t>00057496005545</t>
  </si>
  <si>
    <t>08410302107697</t>
  </si>
  <si>
    <t>00814299000050</t>
  </si>
  <si>
    <t>00819451003955</t>
  </si>
  <si>
    <t>08426427005565</t>
  </si>
  <si>
    <t>08410113006684</t>
  </si>
  <si>
    <t>08414048195758</t>
  </si>
  <si>
    <t>03760114003270</t>
  </si>
  <si>
    <t>08410419100352</t>
  </si>
  <si>
    <t>08410113003508</t>
  </si>
  <si>
    <t>08410310606670</t>
  </si>
  <si>
    <t>08422443001802</t>
  </si>
  <si>
    <t>08425045000792</t>
  </si>
  <si>
    <t>00057496003732</t>
  </si>
  <si>
    <t>08437009337714</t>
  </si>
  <si>
    <t>08410302121006</t>
  </si>
  <si>
    <t>08437005068858</t>
  </si>
  <si>
    <t>08410702024693</t>
  </si>
  <si>
    <t>08413472059421</t>
  </si>
  <si>
    <t>00819451003900</t>
  </si>
  <si>
    <t>08437011078254</t>
  </si>
  <si>
    <t>00896612001012</t>
  </si>
  <si>
    <t>08410537200422</t>
  </si>
  <si>
    <t>08437004945396</t>
  </si>
  <si>
    <t>08410113003904</t>
  </si>
  <si>
    <t>08437006989046</t>
  </si>
  <si>
    <t>08410310601781</t>
  </si>
  <si>
    <t>08437005241893</t>
  </si>
  <si>
    <t>08436005760700</t>
  </si>
  <si>
    <t>00067311766032</t>
  </si>
  <si>
    <t>08411976110129</t>
  </si>
  <si>
    <t>08436005760014</t>
  </si>
  <si>
    <t>08437005068001</t>
  </si>
  <si>
    <t>08410537050126</t>
  </si>
  <si>
    <t>08410441412065</t>
  </si>
  <si>
    <t>08437005068230</t>
  </si>
  <si>
    <t>08437004254030</t>
  </si>
  <si>
    <t>00805109445031</t>
  </si>
  <si>
    <t>08412423120647</t>
  </si>
  <si>
    <t>08437005068070</t>
  </si>
  <si>
    <t>00056049017394</t>
  </si>
  <si>
    <t>08411580035863</t>
  </si>
  <si>
    <t>08437004566775</t>
  </si>
  <si>
    <t>08437003444951</t>
  </si>
  <si>
    <t>08411789060116</t>
  </si>
  <si>
    <t>08412423120487</t>
  </si>
  <si>
    <t>08412423126090</t>
  </si>
  <si>
    <t>08411580034583</t>
  </si>
  <si>
    <t>08423309213001</t>
  </si>
  <si>
    <t>08411976112109</t>
  </si>
  <si>
    <t>08412075032350</t>
  </si>
  <si>
    <t>08414756010022</t>
  </si>
  <si>
    <t>08429168009106</t>
  </si>
  <si>
    <t>08412423120036</t>
  </si>
  <si>
    <t>08410869450014</t>
  </si>
  <si>
    <t>08437001429301</t>
  </si>
  <si>
    <t>08423339965338</t>
  </si>
  <si>
    <t>08410310602757</t>
  </si>
  <si>
    <t>00022851208015</t>
  </si>
  <si>
    <t>08437000100003</t>
  </si>
  <si>
    <t>08437000100034</t>
  </si>
  <si>
    <t>08420455122201</t>
  </si>
  <si>
    <t>00745641055001</t>
  </si>
  <si>
    <t>08420347292494</t>
  </si>
  <si>
    <t>08414542100104</t>
  </si>
  <si>
    <t>08412075050231</t>
  </si>
  <si>
    <t>08413472050954</t>
  </si>
  <si>
    <t>08427154011225</t>
  </si>
  <si>
    <t>08410419218033</t>
  </si>
  <si>
    <t>08435053362041</t>
  </si>
  <si>
    <t>03378630306227</t>
  </si>
  <si>
    <t>08410388101473</t>
  </si>
  <si>
    <t>00022851801018</t>
  </si>
  <si>
    <t>08410702001267</t>
  </si>
  <si>
    <t>08412075030233</t>
  </si>
  <si>
    <t>08410310603907</t>
  </si>
  <si>
    <t>08423309033005</t>
  </si>
  <si>
    <t>08414837010118</t>
  </si>
  <si>
    <t>08410351118002</t>
  </si>
  <si>
    <t>00022851202013</t>
  </si>
  <si>
    <t>08410406311006</t>
  </si>
  <si>
    <t>08410113003119</t>
  </si>
  <si>
    <t>08410113003089</t>
  </si>
  <si>
    <t>08410113003027</t>
  </si>
  <si>
    <t>Vin rg divers pays</t>
  </si>
  <si>
    <t>05998815733518</t>
  </si>
  <si>
    <t>05200363506125</t>
  </si>
  <si>
    <t>03800213972777</t>
  </si>
  <si>
    <t>03800213971954</t>
  </si>
  <si>
    <t>00087752006108</t>
  </si>
  <si>
    <t>05281022045902</t>
  </si>
  <si>
    <t>05285000952695</t>
  </si>
  <si>
    <t>00087752008157</t>
  </si>
  <si>
    <t>09415549814635</t>
  </si>
  <si>
    <t>09415549809679</t>
  </si>
  <si>
    <t>09419227005193</t>
  </si>
  <si>
    <t>05285000380115</t>
  </si>
  <si>
    <t>00087752008072</t>
  </si>
  <si>
    <t>07501053160084</t>
  </si>
  <si>
    <t>05281108010046</t>
  </si>
  <si>
    <t>05281108010015</t>
  </si>
  <si>
    <t>05285000380795</t>
  </si>
  <si>
    <t>05201021654752</t>
  </si>
  <si>
    <t>03180280401562</t>
  </si>
  <si>
    <t>05201021613759</t>
  </si>
  <si>
    <t>05201021688757</t>
  </si>
  <si>
    <t>00787544101164</t>
  </si>
  <si>
    <t>05281022542944</t>
  </si>
  <si>
    <t>05281004111113</t>
  </si>
  <si>
    <t>07501053160060</t>
  </si>
  <si>
    <t>Carmenère Terra Andina Scandalous Valle del Maipo</t>
  </si>
  <si>
    <t>00086785470740</t>
  </si>
  <si>
    <t>Vin rg Chili</t>
  </si>
  <si>
    <t>07804320561431</t>
  </si>
  <si>
    <t>07804414001928</t>
  </si>
  <si>
    <t>00635335382011</t>
  </si>
  <si>
    <t>07804407002895</t>
  </si>
  <si>
    <t>00831573000193</t>
  </si>
  <si>
    <t>07804603660653</t>
  </si>
  <si>
    <t>07804407001829</t>
  </si>
  <si>
    <t>07804320227382</t>
  </si>
  <si>
    <t>07804407000143</t>
  </si>
  <si>
    <t>07804350000320</t>
  </si>
  <si>
    <t>00608057104988</t>
  </si>
  <si>
    <t>00677758901554</t>
  </si>
  <si>
    <t>00608057104971</t>
  </si>
  <si>
    <t>00715126600019</t>
  </si>
  <si>
    <t>07804320087016</t>
  </si>
  <si>
    <t>07804414000273</t>
  </si>
  <si>
    <t>07804320143958</t>
  </si>
  <si>
    <t>07804320143941</t>
  </si>
  <si>
    <t>07804320127538</t>
  </si>
  <si>
    <t>07809625200078</t>
  </si>
  <si>
    <t>00812485000143</t>
  </si>
  <si>
    <t>00605913012494</t>
  </si>
  <si>
    <t>07804414001171</t>
  </si>
  <si>
    <t>07804407000105</t>
  </si>
  <si>
    <t>07804320753300</t>
  </si>
  <si>
    <t>00608057104919</t>
  </si>
  <si>
    <t>07804320510163</t>
  </si>
  <si>
    <t>00812485000013</t>
  </si>
  <si>
    <t>00083300097550</t>
  </si>
  <si>
    <t>00089046777336</t>
  </si>
  <si>
    <t>07804320303178</t>
  </si>
  <si>
    <t>00089046777312</t>
  </si>
  <si>
    <t>07804330211104</t>
  </si>
  <si>
    <t>00089046666630</t>
  </si>
  <si>
    <t>07804300010638</t>
  </si>
  <si>
    <t>07804320043203</t>
  </si>
  <si>
    <t>Vin rg Canada</t>
  </si>
  <si>
    <t>00063657019900</t>
  </si>
  <si>
    <t>00776545985545</t>
  </si>
  <si>
    <t>00871610001554</t>
  </si>
  <si>
    <t>00057496005569</t>
  </si>
  <si>
    <t>Vin rg Australie</t>
  </si>
  <si>
    <t>09300727014580</t>
  </si>
  <si>
    <t>00012354087705</t>
  </si>
  <si>
    <t>09310415011548</t>
  </si>
  <si>
    <t>00098137333436</t>
  </si>
  <si>
    <t>09311220003490</t>
  </si>
  <si>
    <t>09300727007438</t>
  </si>
  <si>
    <t>09300727313102</t>
  </si>
  <si>
    <t>09310194001792</t>
  </si>
  <si>
    <t>09311220002905</t>
  </si>
  <si>
    <t>09311910103103</t>
  </si>
  <si>
    <t>00085000019955</t>
  </si>
  <si>
    <t>09311043018879</t>
  </si>
  <si>
    <t>09311659000572</t>
  </si>
  <si>
    <t>00056049021599</t>
  </si>
  <si>
    <t>09311347065401</t>
  </si>
  <si>
    <t>09329666020995</t>
  </si>
  <si>
    <t>00085000013199</t>
  </si>
  <si>
    <t>09311910103905</t>
  </si>
  <si>
    <t>09311043007750</t>
  </si>
  <si>
    <t>09311832314007</t>
  </si>
  <si>
    <t>00839743000011</t>
  </si>
  <si>
    <t>09311910102069</t>
  </si>
  <si>
    <t>00080432344071</t>
  </si>
  <si>
    <t>00012354010062</t>
  </si>
  <si>
    <t>09311789081847</t>
  </si>
  <si>
    <t>09300727140517</t>
  </si>
  <si>
    <t>00057496598627</t>
  </si>
  <si>
    <t>00636662057320</t>
  </si>
  <si>
    <t>00098137000215</t>
  </si>
  <si>
    <t>00012894150037</t>
  </si>
  <si>
    <t>09300727488114</t>
  </si>
  <si>
    <t>09311789200958</t>
  </si>
  <si>
    <t>00012354081864</t>
  </si>
  <si>
    <t>09312088000652</t>
  </si>
  <si>
    <t>00012354071445</t>
  </si>
  <si>
    <t>00098137335355</t>
  </si>
  <si>
    <t>00080432127070</t>
  </si>
  <si>
    <t>00012894865313</t>
  </si>
  <si>
    <t>00012354087651</t>
  </si>
  <si>
    <t>00080432126073</t>
  </si>
  <si>
    <t>09300727453112</t>
  </si>
  <si>
    <t>00852832106517</t>
  </si>
  <si>
    <t>Vin rg Argentine</t>
  </si>
  <si>
    <t>07791728000146</t>
  </si>
  <si>
    <t>07791728007473</t>
  </si>
  <si>
    <t>07790265060330</t>
  </si>
  <si>
    <t>07798078230025</t>
  </si>
  <si>
    <t>07790240094725</t>
  </si>
  <si>
    <t>07790577006668</t>
  </si>
  <si>
    <t>07798039593503</t>
  </si>
  <si>
    <t>07791728004939</t>
  </si>
  <si>
    <t>00718742006005</t>
  </si>
  <si>
    <t>07790168000563</t>
  </si>
  <si>
    <t>00852832105527</t>
  </si>
  <si>
    <t>00635335450826</t>
  </si>
  <si>
    <t>07798116200621</t>
  </si>
  <si>
    <t>00890464460034</t>
  </si>
  <si>
    <t>07794450091338</t>
  </si>
  <si>
    <t>07790577040372</t>
  </si>
  <si>
    <t>07791728022148</t>
  </si>
  <si>
    <t>00057496001240</t>
  </si>
  <si>
    <t>07790762050117</t>
  </si>
  <si>
    <t>07790189040036</t>
  </si>
  <si>
    <t>07793440700502</t>
  </si>
  <si>
    <t>07790470080222</t>
  </si>
  <si>
    <t>07790240021608</t>
  </si>
  <si>
    <t>07798068480362</t>
  </si>
  <si>
    <t>00082100113507</t>
  </si>
  <si>
    <t>08002062001607</t>
  </si>
  <si>
    <t>07791728018134</t>
  </si>
  <si>
    <t>03258691254579</t>
  </si>
  <si>
    <t>07790240090154</t>
  </si>
  <si>
    <t>07792319968944</t>
  </si>
  <si>
    <t>07790240026344</t>
  </si>
  <si>
    <t>07790240072150</t>
  </si>
  <si>
    <t>07790240017045</t>
  </si>
  <si>
    <t>07794450008053</t>
  </si>
  <si>
    <t>07790240072808</t>
  </si>
  <si>
    <t>07790240072785</t>
  </si>
  <si>
    <t>06001812010007</t>
  </si>
  <si>
    <t>Vin rg Afrique du Sud</t>
  </si>
  <si>
    <t>06001108072672</t>
  </si>
  <si>
    <t>00746925001592</t>
  </si>
  <si>
    <t>06009650560609</t>
  </si>
  <si>
    <t>05010186020315</t>
  </si>
  <si>
    <t>06001108018014</t>
  </si>
  <si>
    <t>00057496003404</t>
  </si>
  <si>
    <t>06009669350413</t>
  </si>
  <si>
    <t>00746925001189</t>
  </si>
  <si>
    <t>00746925000625</t>
  </si>
  <si>
    <t>00746925000786</t>
  </si>
  <si>
    <t>00746925000564</t>
  </si>
  <si>
    <t>06001497600579</t>
  </si>
  <si>
    <t>06001108001085</t>
  </si>
  <si>
    <t>05028267008800</t>
  </si>
  <si>
    <t>06001496309541</t>
  </si>
  <si>
    <t>06001497413100</t>
  </si>
  <si>
    <t>06002039005845</t>
  </si>
  <si>
    <t>06001496311100</t>
  </si>
  <si>
    <t>Vin de Dessert</t>
  </si>
  <si>
    <t>00085976033931</t>
  </si>
  <si>
    <t>09300727013187</t>
  </si>
  <si>
    <t>07804414002604</t>
  </si>
  <si>
    <t>08002365013000</t>
  </si>
  <si>
    <t>00085000016688</t>
  </si>
  <si>
    <t>08002235807555</t>
  </si>
  <si>
    <t>00085000019030</t>
  </si>
  <si>
    <t>00087752005644</t>
  </si>
  <si>
    <t>08002365014311</t>
  </si>
  <si>
    <t>03433813002003</t>
  </si>
  <si>
    <t>08004445454109</t>
  </si>
  <si>
    <t>00620654110018</t>
  </si>
  <si>
    <t>00859670001233</t>
  </si>
  <si>
    <t>Vin bl Québec</t>
  </si>
  <si>
    <t>00827924033026</t>
  </si>
  <si>
    <t>00827924037147</t>
  </si>
  <si>
    <t>00827924115012</t>
  </si>
  <si>
    <t>00859670001240</t>
  </si>
  <si>
    <t>00827924033019</t>
  </si>
  <si>
    <t>00859670001226</t>
  </si>
  <si>
    <t>00827924072056</t>
  </si>
  <si>
    <t>00827924072018</t>
  </si>
  <si>
    <t>00827924076023</t>
  </si>
  <si>
    <t>00827924070014</t>
  </si>
  <si>
    <t>00827924037123</t>
  </si>
  <si>
    <t>00827924071042</t>
  </si>
  <si>
    <t>00827924014070</t>
  </si>
  <si>
    <t>00827924079031</t>
  </si>
  <si>
    <t>00827924079024</t>
  </si>
  <si>
    <t>00827924022020</t>
  </si>
  <si>
    <t>00827924017019</t>
  </si>
  <si>
    <t>00827924059019</t>
  </si>
  <si>
    <t>00827924059118</t>
  </si>
  <si>
    <t>00827924059132</t>
  </si>
  <si>
    <t>00827924037024</t>
  </si>
  <si>
    <t>00827924036058</t>
  </si>
  <si>
    <t>00827924039202</t>
  </si>
  <si>
    <t>00890086000014</t>
  </si>
  <si>
    <t>00827924003012</t>
  </si>
  <si>
    <t>00827924022013</t>
  </si>
  <si>
    <t>00827924004019</t>
  </si>
  <si>
    <t>Vin bl Portugal</t>
  </si>
  <si>
    <t>05601237001102</t>
  </si>
  <si>
    <t>05603790004200</t>
  </si>
  <si>
    <t>05603016000160</t>
  </si>
  <si>
    <t>05601012045505</t>
  </si>
  <si>
    <t>05603016000795</t>
  </si>
  <si>
    <t>05600897380039</t>
  </si>
  <si>
    <t>05601271034005</t>
  </si>
  <si>
    <t>05601085900060</t>
  </si>
  <si>
    <t>00600470120002</t>
  </si>
  <si>
    <t>05601096213333</t>
  </si>
  <si>
    <t>Vin bl petits formats</t>
  </si>
  <si>
    <t>00689352009925</t>
  </si>
  <si>
    <t>07791728023114</t>
  </si>
  <si>
    <t>04902650024183</t>
  </si>
  <si>
    <t>04902650024718</t>
  </si>
  <si>
    <t>03525490013233</t>
  </si>
  <si>
    <t>03185130071070</t>
  </si>
  <si>
    <t>00057496740323</t>
  </si>
  <si>
    <t>03251092204297</t>
  </si>
  <si>
    <t>03179070188011</t>
  </si>
  <si>
    <t>04902650260581</t>
  </si>
  <si>
    <t>00083960144052</t>
  </si>
  <si>
    <t>00011373002775</t>
  </si>
  <si>
    <t>08000160621376</t>
  </si>
  <si>
    <t>03176780102450</t>
  </si>
  <si>
    <t>00087113121808</t>
  </si>
  <si>
    <t>03442680030088</t>
  </si>
  <si>
    <t>Vin bl Nouvelle-Zélande</t>
  </si>
  <si>
    <t>09419227005162</t>
  </si>
  <si>
    <t>00085000016602</t>
  </si>
  <si>
    <t>09414416305528</t>
  </si>
  <si>
    <t>09414024361237</t>
  </si>
  <si>
    <t>09418579070019</t>
  </si>
  <si>
    <t>00087000408784</t>
  </si>
  <si>
    <t>09415305122011</t>
  </si>
  <si>
    <t>09419227005148</t>
  </si>
  <si>
    <t>00082100736300</t>
  </si>
  <si>
    <t>09415549801604</t>
  </si>
  <si>
    <t>09418076000304</t>
  </si>
  <si>
    <t>09419227006275</t>
  </si>
  <si>
    <t>09414505957010</t>
  </si>
  <si>
    <t>09415549802601</t>
  </si>
  <si>
    <t>08003625071822</t>
  </si>
  <si>
    <t>Vin bl Italie Vénétie</t>
  </si>
  <si>
    <t>08002645651069</t>
  </si>
  <si>
    <t>08001660197156</t>
  </si>
  <si>
    <t>08005390042410</t>
  </si>
  <si>
    <t>00057496003947</t>
  </si>
  <si>
    <t>08008960246010</t>
  </si>
  <si>
    <t>00892339002172</t>
  </si>
  <si>
    <t>00089819116621</t>
  </si>
  <si>
    <t>08003503010660</t>
  </si>
  <si>
    <t>08000160632693</t>
  </si>
  <si>
    <t>00021893795088</t>
  </si>
  <si>
    <t>00641734000029</t>
  </si>
  <si>
    <t>08032610314804</t>
  </si>
  <si>
    <t>08002062001652</t>
  </si>
  <si>
    <t>08004645365106</t>
  </si>
  <si>
    <t>08029001000149</t>
  </si>
  <si>
    <t>08002235019415</t>
  </si>
  <si>
    <t>00687004000610</t>
  </si>
  <si>
    <t>08002062008132</t>
  </si>
  <si>
    <t>08000160611179</t>
  </si>
  <si>
    <t>08008863005370</t>
  </si>
  <si>
    <t>08008863004083</t>
  </si>
  <si>
    <t>08008326112157</t>
  </si>
  <si>
    <t>Vin bl Italie autres régions</t>
  </si>
  <si>
    <t>08004753000104</t>
  </si>
  <si>
    <t>08007425001751</t>
  </si>
  <si>
    <t>08007890229247</t>
  </si>
  <si>
    <t>08007890912545</t>
  </si>
  <si>
    <t>08030423002642</t>
  </si>
  <si>
    <t>08006031075835</t>
  </si>
  <si>
    <t>08007890000976</t>
  </si>
  <si>
    <t>00818276001160</t>
  </si>
  <si>
    <t>00666056000205</t>
  </si>
  <si>
    <t>08028262000066</t>
  </si>
  <si>
    <t>00818276000842</t>
  </si>
  <si>
    <t>08001935650102</t>
  </si>
  <si>
    <t>08002235216050</t>
  </si>
  <si>
    <t>00056049017417</t>
  </si>
  <si>
    <t>08000852000113</t>
  </si>
  <si>
    <t>00632987111112</t>
  </si>
  <si>
    <t>08015674910663</t>
  </si>
  <si>
    <t>08020735001006</t>
  </si>
  <si>
    <t>08001666751031</t>
  </si>
  <si>
    <t>08002010689635</t>
  </si>
  <si>
    <t>08010158113417</t>
  </si>
  <si>
    <t>08005493001444</t>
  </si>
  <si>
    <t>08008235000200</t>
  </si>
  <si>
    <t>08032610310608</t>
  </si>
  <si>
    <t>08003015700479</t>
  </si>
  <si>
    <t>08004305000088</t>
  </si>
  <si>
    <t>08000160615276</t>
  </si>
  <si>
    <t>08007425000730</t>
  </si>
  <si>
    <t>08001660126750</t>
  </si>
  <si>
    <t>08000120622221</t>
  </si>
  <si>
    <t>08001935323204</t>
  </si>
  <si>
    <t>08004753006298</t>
  </si>
  <si>
    <t>08001333700010</t>
  </si>
  <si>
    <t>00067311771210</t>
  </si>
  <si>
    <t>Vin bl grands formats</t>
  </si>
  <si>
    <t>00056049032366</t>
  </si>
  <si>
    <t>00057496003565</t>
  </si>
  <si>
    <t>00057496004555</t>
  </si>
  <si>
    <t>00081308000848</t>
  </si>
  <si>
    <t>00774336352507</t>
  </si>
  <si>
    <t>00774336442734</t>
  </si>
  <si>
    <t>00057496201985</t>
  </si>
  <si>
    <t>00048162000025</t>
  </si>
  <si>
    <t>00057496153192</t>
  </si>
  <si>
    <t>Vin bl France Vallée du Rhône</t>
  </si>
  <si>
    <t>00631470000049</t>
  </si>
  <si>
    <t>03536650591003</t>
  </si>
  <si>
    <t>Vin bl France Val de Loire</t>
  </si>
  <si>
    <t>03760036855001</t>
  </si>
  <si>
    <t>03176780033822</t>
  </si>
  <si>
    <t>03490960130003</t>
  </si>
  <si>
    <t>03539221105012</t>
  </si>
  <si>
    <t>03412251018012</t>
  </si>
  <si>
    <t>03760090860058</t>
  </si>
  <si>
    <t>03443094211308</t>
  </si>
  <si>
    <t>03515250001112</t>
  </si>
  <si>
    <t>03507921200115</t>
  </si>
  <si>
    <t>03281769875017</t>
  </si>
  <si>
    <t>03382250000458</t>
  </si>
  <si>
    <t>03149070021830</t>
  </si>
  <si>
    <t>03476980000038</t>
  </si>
  <si>
    <t>03484932222452</t>
  </si>
  <si>
    <t>00642268000974</t>
  </si>
  <si>
    <t>03453560101002</t>
  </si>
  <si>
    <t>03490960130102</t>
  </si>
  <si>
    <t>03450090000065</t>
  </si>
  <si>
    <t>00642268000981</t>
  </si>
  <si>
    <t>03365910002214</t>
  </si>
  <si>
    <t>03018300002553</t>
  </si>
  <si>
    <t>03176780102443</t>
  </si>
  <si>
    <t>03273390552054</t>
  </si>
  <si>
    <t>Vin bl France Sud-Ouest</t>
  </si>
  <si>
    <t>03295890165619</t>
  </si>
  <si>
    <t>03586610002032</t>
  </si>
  <si>
    <t>03119460000844</t>
  </si>
  <si>
    <t>03760094280135</t>
  </si>
  <si>
    <t>03270040010346</t>
  </si>
  <si>
    <t>03584692330067</t>
  </si>
  <si>
    <t>03760090284212</t>
  </si>
  <si>
    <t>00635335961957</t>
  </si>
  <si>
    <t>03359884180016</t>
  </si>
  <si>
    <t>03359880700058</t>
  </si>
  <si>
    <t>03359880100025</t>
  </si>
  <si>
    <t>03372220000243</t>
  </si>
  <si>
    <t>03359880100018</t>
  </si>
  <si>
    <t>03359880123314</t>
  </si>
  <si>
    <t>Vin bl France Languedoc</t>
  </si>
  <si>
    <t>03443660001722</t>
  </si>
  <si>
    <t>03760040426204</t>
  </si>
  <si>
    <t>00083729006706</t>
  </si>
  <si>
    <t>03351650016147</t>
  </si>
  <si>
    <t>03263280107563</t>
  </si>
  <si>
    <t>03760029210053</t>
  </si>
  <si>
    <t>00087113112158</t>
  </si>
  <si>
    <t>00057496002674</t>
  </si>
  <si>
    <t>03379431181020</t>
  </si>
  <si>
    <t>03546680019149</t>
  </si>
  <si>
    <t>00635335110836</t>
  </si>
  <si>
    <t>03497120000107</t>
  </si>
  <si>
    <t>03357780000421</t>
  </si>
  <si>
    <t>00650298010115</t>
  </si>
  <si>
    <t>03760026480572</t>
  </si>
  <si>
    <t>03263286329006</t>
  </si>
  <si>
    <t>00083729002494</t>
  </si>
  <si>
    <t>03546680013963</t>
  </si>
  <si>
    <t>00083960707721</t>
  </si>
  <si>
    <t>03186127768690</t>
  </si>
  <si>
    <t>Vin bl France Bourgogne</t>
  </si>
  <si>
    <t>03760212400117</t>
  </si>
  <si>
    <t>03485851511115</t>
  </si>
  <si>
    <t>03260980001573</t>
  </si>
  <si>
    <t>03292060017914</t>
  </si>
  <si>
    <t>00087113111359</t>
  </si>
  <si>
    <t>03443200032049</t>
  </si>
  <si>
    <t>03760089470015</t>
  </si>
  <si>
    <t>03760002911120</t>
  </si>
  <si>
    <t>03535927020000</t>
  </si>
  <si>
    <t>03332418000349</t>
  </si>
  <si>
    <t>03379680000066</t>
  </si>
  <si>
    <t>03452460000934</t>
  </si>
  <si>
    <t>03337690155220</t>
  </si>
  <si>
    <t>03443620009263</t>
  </si>
  <si>
    <t>03330540502014</t>
  </si>
  <si>
    <t>03193411850979</t>
  </si>
  <si>
    <t>00012086322310</t>
  </si>
  <si>
    <t>03260980008046</t>
  </si>
  <si>
    <t>03351650001686</t>
  </si>
  <si>
    <t>00087113111205</t>
  </si>
  <si>
    <t>03292060010045</t>
  </si>
  <si>
    <t>03566921001177</t>
  </si>
  <si>
    <t>00011373001983</t>
  </si>
  <si>
    <t>00087113114305</t>
  </si>
  <si>
    <t>00087113111809</t>
  </si>
  <si>
    <t>03500610030659</t>
  </si>
  <si>
    <t>Vin bl France Bordeaux</t>
  </si>
  <si>
    <t>00603568242129</t>
  </si>
  <si>
    <t>03412911014552</t>
  </si>
  <si>
    <t>03479210009269</t>
  </si>
  <si>
    <t>00878448000278</t>
  </si>
  <si>
    <t>03371232750009</t>
  </si>
  <si>
    <t>03159560012262</t>
  </si>
  <si>
    <t>03468178931026</t>
  </si>
  <si>
    <t>03486730030215</t>
  </si>
  <si>
    <t>03760022500014</t>
  </si>
  <si>
    <t>03338831113109</t>
  </si>
  <si>
    <t>00083960144045</t>
  </si>
  <si>
    <t>Vin bl France autres régions</t>
  </si>
  <si>
    <t>00814299000012</t>
  </si>
  <si>
    <t>00690604000256</t>
  </si>
  <si>
    <t>03249381012913</t>
  </si>
  <si>
    <t>00814320000011</t>
  </si>
  <si>
    <t>03424560010007</t>
  </si>
  <si>
    <t>03225820063692</t>
  </si>
  <si>
    <t>Vin bl France Alsace</t>
  </si>
  <si>
    <t>03221249345050</t>
  </si>
  <si>
    <t>03263530020512</t>
  </si>
  <si>
    <t>03185130031029</t>
  </si>
  <si>
    <t>03432021417500</t>
  </si>
  <si>
    <t>03499057550007</t>
  </si>
  <si>
    <t>03185130055964</t>
  </si>
  <si>
    <t>03185130071025</t>
  </si>
  <si>
    <t>03442680040056</t>
  </si>
  <si>
    <t>03300370111038</t>
  </si>
  <si>
    <t>03300370180034</t>
  </si>
  <si>
    <t>03225820061315</t>
  </si>
  <si>
    <t>03185130085961</t>
  </si>
  <si>
    <t>00087000301344</t>
  </si>
  <si>
    <t>03499057541005</t>
  </si>
  <si>
    <t>03300370190033</t>
  </si>
  <si>
    <t>03442680020058</t>
  </si>
  <si>
    <t>03442680030057</t>
  </si>
  <si>
    <t>03225820061308</t>
  </si>
  <si>
    <t>Vin bl États-Unis</t>
  </si>
  <si>
    <t>00082100738779</t>
  </si>
  <si>
    <t>00056049132554</t>
  </si>
  <si>
    <t>00082896000326</t>
  </si>
  <si>
    <t>00085000019733</t>
  </si>
  <si>
    <t>00085000018125</t>
  </si>
  <si>
    <t>00087356510124</t>
  </si>
  <si>
    <t>01847450004443</t>
  </si>
  <si>
    <t>00081308592077</t>
  </si>
  <si>
    <t>00049331021094</t>
  </si>
  <si>
    <t>00085000013595</t>
  </si>
  <si>
    <t>00086003001640</t>
  </si>
  <si>
    <t>00089819760091</t>
  </si>
  <si>
    <t>00088232002627</t>
  </si>
  <si>
    <t>00724826071319</t>
  </si>
  <si>
    <t>00088692860256</t>
  </si>
  <si>
    <t>00728817199501</t>
  </si>
  <si>
    <t>00017224850106</t>
  </si>
  <si>
    <t>00085000014448</t>
  </si>
  <si>
    <t>00089636190002</t>
  </si>
  <si>
    <t>00099988071058</t>
  </si>
  <si>
    <t>00041985442270</t>
  </si>
  <si>
    <t>00087512913257</t>
  </si>
  <si>
    <t>00769434207200</t>
  </si>
  <si>
    <t>00087752002537</t>
  </si>
  <si>
    <t>00739958984208</t>
  </si>
  <si>
    <t>00728817199600</t>
  </si>
  <si>
    <t>00089121068823</t>
  </si>
  <si>
    <t>00710909710107</t>
  </si>
  <si>
    <t>00089819055098</t>
  </si>
  <si>
    <t>00657891710114</t>
  </si>
  <si>
    <t>00049331002222</t>
  </si>
  <si>
    <t>00657891700214</t>
  </si>
  <si>
    <t>00087110300572</t>
  </si>
  <si>
    <t>00087110310571</t>
  </si>
  <si>
    <t>00086003461925</t>
  </si>
  <si>
    <t>00082896710270</t>
  </si>
  <si>
    <t>00086003351868</t>
  </si>
  <si>
    <t>00728817199709</t>
  </si>
  <si>
    <t>00086003861862</t>
  </si>
  <si>
    <t>00085000005866</t>
  </si>
  <si>
    <t>08410849001489</t>
  </si>
  <si>
    <t>Vin bl Espagne</t>
  </si>
  <si>
    <t>00858669000714</t>
  </si>
  <si>
    <t>08410310609213</t>
  </si>
  <si>
    <t>08410113001924</t>
  </si>
  <si>
    <t>00084159011230</t>
  </si>
  <si>
    <t>08412423120746</t>
  </si>
  <si>
    <t>00056049017400</t>
  </si>
  <si>
    <t>08410113001139</t>
  </si>
  <si>
    <t>08420759900017</t>
  </si>
  <si>
    <t>08423309011003</t>
  </si>
  <si>
    <t>08414542040134</t>
  </si>
  <si>
    <t>00635335205020</t>
  </si>
  <si>
    <t>08410113001092</t>
  </si>
  <si>
    <t>08410113001146</t>
  </si>
  <si>
    <t>Vin bl divers pays</t>
  </si>
  <si>
    <t>04003310011564</t>
  </si>
  <si>
    <t>05998815733501</t>
  </si>
  <si>
    <t>06001108072689</t>
  </si>
  <si>
    <t>04003310654914</t>
  </si>
  <si>
    <t>00088474022407</t>
  </si>
  <si>
    <t>05203875010005</t>
  </si>
  <si>
    <t>05200323010600</t>
  </si>
  <si>
    <t>06001497600616</t>
  </si>
  <si>
    <t>00746925000779</t>
  </si>
  <si>
    <t>06009607660369</t>
  </si>
  <si>
    <t>00183103000013</t>
  </si>
  <si>
    <t>05204222575017</t>
  </si>
  <si>
    <t>06001660003824</t>
  </si>
  <si>
    <t>05201021640755</t>
  </si>
  <si>
    <t>05998830730431</t>
  </si>
  <si>
    <t>06001497413209</t>
  </si>
  <si>
    <t>06001496301200</t>
  </si>
  <si>
    <t>00785859701024</t>
  </si>
  <si>
    <t>04002410427206</t>
  </si>
  <si>
    <t>00013791030149</t>
  </si>
  <si>
    <t>04003310010420</t>
  </si>
  <si>
    <t>00013791050147</t>
  </si>
  <si>
    <t>04902650260536</t>
  </si>
  <si>
    <t>04003310651104</t>
  </si>
  <si>
    <t>Vin bl Chili</t>
  </si>
  <si>
    <t>00831573000278</t>
  </si>
  <si>
    <t>00089419007138</t>
  </si>
  <si>
    <t>00677758000004</t>
  </si>
  <si>
    <t>07804414001430</t>
  </si>
  <si>
    <t>07804320037875</t>
  </si>
  <si>
    <t>07804320143965</t>
  </si>
  <si>
    <t>00608057000051</t>
  </si>
  <si>
    <t>07804335002660</t>
  </si>
  <si>
    <t>00608057106043</t>
  </si>
  <si>
    <t>Vin bl Canada</t>
  </si>
  <si>
    <t>00063657006955</t>
  </si>
  <si>
    <t>00776545995391</t>
  </si>
  <si>
    <t>00776545995889</t>
  </si>
  <si>
    <t>00839743000844</t>
  </si>
  <si>
    <t>Vin bl Australie</t>
  </si>
  <si>
    <t>09311043018442</t>
  </si>
  <si>
    <t>09311910102977</t>
  </si>
  <si>
    <t>00057496004739</t>
  </si>
  <si>
    <t>09300727135513</t>
  </si>
  <si>
    <t>00056049028918</t>
  </si>
  <si>
    <t>09311789475974</t>
  </si>
  <si>
    <t>09311043053351</t>
  </si>
  <si>
    <t>00085000013144</t>
  </si>
  <si>
    <t>09311832015003</t>
  </si>
  <si>
    <t>00839743000028</t>
  </si>
  <si>
    <t>00012354071339</t>
  </si>
  <si>
    <t>09300727367112</t>
  </si>
  <si>
    <t>00012354081840</t>
  </si>
  <si>
    <t>00080432124079</t>
  </si>
  <si>
    <t>08002062001768</t>
  </si>
  <si>
    <t>Vin bl Argentine</t>
  </si>
  <si>
    <t>00852832105565</t>
  </si>
  <si>
    <t>07791728017366</t>
  </si>
  <si>
    <t>07790240090277</t>
  </si>
  <si>
    <t>07790240072181</t>
  </si>
  <si>
    <t>00635335364017</t>
  </si>
  <si>
    <t>07791728000900</t>
  </si>
  <si>
    <t>07794450008077</t>
  </si>
  <si>
    <t>00877997084333</t>
  </si>
  <si>
    <t>00080480981082</t>
  </si>
  <si>
    <t>00057496466667</t>
  </si>
  <si>
    <t>00080686839033</t>
  </si>
  <si>
    <t>00080686832034</t>
  </si>
  <si>
    <t>00811538010795</t>
  </si>
  <si>
    <t>00080686835325</t>
  </si>
  <si>
    <t>00721733000029</t>
  </si>
  <si>
    <t>00080686832010</t>
  </si>
  <si>
    <t>00080686831037</t>
  </si>
  <si>
    <t>00744607069205</t>
  </si>
  <si>
    <t>00811538010849</t>
  </si>
  <si>
    <t>Spiritueux 200 à 375 ML</t>
  </si>
  <si>
    <t>03023480110370</t>
  </si>
  <si>
    <t>00057496537855</t>
  </si>
  <si>
    <t>00057496396117</t>
  </si>
  <si>
    <t>00057496330623</t>
  </si>
  <si>
    <t>00057496457610</t>
  </si>
  <si>
    <t>00082000737421</t>
  </si>
  <si>
    <t>00082000726319</t>
  </si>
  <si>
    <t>00082000724315</t>
  </si>
  <si>
    <t>00080686832607</t>
  </si>
  <si>
    <t>00795652200327</t>
  </si>
  <si>
    <t>00080480280031</t>
  </si>
  <si>
    <t>00620213180902</t>
  </si>
  <si>
    <t>00620213015709</t>
  </si>
  <si>
    <t>00835229000209</t>
  </si>
  <si>
    <t>00057496090077</t>
  </si>
  <si>
    <t>00088004400521</t>
  </si>
  <si>
    <t>05000329002100</t>
  </si>
  <si>
    <t>00620213015600</t>
  </si>
  <si>
    <t>00776103000246</t>
  </si>
  <si>
    <t>00089540448183</t>
  </si>
  <si>
    <t>00050037014518</t>
  </si>
  <si>
    <t>00736040012856</t>
  </si>
  <si>
    <t>00057496435489</t>
  </si>
  <si>
    <t>06001495062478</t>
  </si>
  <si>
    <t>05011013100194</t>
  </si>
  <si>
    <t>00080480981327</t>
  </si>
  <si>
    <t>00082184000656</t>
  </si>
  <si>
    <t>00087000003446</t>
  </si>
  <si>
    <t>00621705110377</t>
  </si>
  <si>
    <t>00057496364130</t>
  </si>
  <si>
    <t>00088544019139</t>
  </si>
  <si>
    <t>00814789003356</t>
  </si>
  <si>
    <t>00080432500149</t>
  </si>
  <si>
    <t>00082184080948</t>
  </si>
  <si>
    <t>00088352103297</t>
  </si>
  <si>
    <t>00057496090190</t>
  </si>
  <si>
    <t>03018300003284</t>
  </si>
  <si>
    <t>00087000007604</t>
  </si>
  <si>
    <t>00814789003349</t>
  </si>
  <si>
    <t>00622153631025</t>
  </si>
  <si>
    <t>00080686816027</t>
  </si>
  <si>
    <t>00082000759416</t>
  </si>
  <si>
    <t>00620213015105</t>
  </si>
  <si>
    <t>00622153160068</t>
  </si>
  <si>
    <t>00087000150300</t>
  </si>
  <si>
    <t>08501110080859</t>
  </si>
  <si>
    <t>00057496625927</t>
  </si>
  <si>
    <t>00080480980252</t>
  </si>
  <si>
    <t>00620213015204</t>
  </si>
  <si>
    <t>00622153160075</t>
  </si>
  <si>
    <t>00048415510820</t>
  </si>
  <si>
    <t>00622153160044</t>
  </si>
  <si>
    <t>00082000749974</t>
  </si>
  <si>
    <t>00620213015402</t>
  </si>
  <si>
    <t>07501035047204</t>
  </si>
  <si>
    <t>05014396301097</t>
  </si>
  <si>
    <t>00699013000550</t>
  </si>
  <si>
    <t>00087000150331</t>
  </si>
  <si>
    <t>08715151250731</t>
  </si>
  <si>
    <t>05014396001065</t>
  </si>
  <si>
    <t>08501110080446</t>
  </si>
  <si>
    <t>08501110080248</t>
  </si>
  <si>
    <t>00057496004869</t>
  </si>
  <si>
    <t>00620213200013</t>
  </si>
  <si>
    <t>00083664871384</t>
  </si>
  <si>
    <t>00082000759409</t>
  </si>
  <si>
    <t>00620213025104</t>
  </si>
  <si>
    <t>00620213200006</t>
  </si>
  <si>
    <t>07460855202197</t>
  </si>
  <si>
    <t>00627040065044</t>
  </si>
  <si>
    <t>00087000151109</t>
  </si>
  <si>
    <t>00057496003381</t>
  </si>
  <si>
    <t>08501110080682</t>
  </si>
  <si>
    <t>00621705111145</t>
  </si>
  <si>
    <t>00082000741756</t>
  </si>
  <si>
    <t>00689768871314</t>
  </si>
  <si>
    <t>00856981000290</t>
  </si>
  <si>
    <t>00087000151116</t>
  </si>
  <si>
    <t>00083664869718</t>
  </si>
  <si>
    <t>07461323129398</t>
  </si>
  <si>
    <t>00088291100050</t>
  </si>
  <si>
    <t>00026964852745</t>
  </si>
  <si>
    <t>00026964823967</t>
  </si>
  <si>
    <t>00636191113405</t>
  </si>
  <si>
    <t>00087000151086</t>
  </si>
  <si>
    <t>08501110080644</t>
  </si>
  <si>
    <t>00621705111756</t>
  </si>
  <si>
    <t>00621705110759</t>
  </si>
  <si>
    <t>Appleton Estate Extra 12 ans rhum Ambré</t>
  </si>
  <si>
    <t>00063619100240</t>
  </si>
  <si>
    <t>03255537507066</t>
  </si>
  <si>
    <t>00048415510813</t>
  </si>
  <si>
    <t>00620213025401</t>
  </si>
  <si>
    <t>00628313030035</t>
  </si>
  <si>
    <t>Produits du Terroir</t>
  </si>
  <si>
    <t>00627843402428</t>
  </si>
  <si>
    <t>00627843195450</t>
  </si>
  <si>
    <t>00827924090012</t>
  </si>
  <si>
    <t>00827924037093</t>
  </si>
  <si>
    <t>00627843195375</t>
  </si>
  <si>
    <t>00827924072087</t>
  </si>
  <si>
    <t>00827924072070</t>
  </si>
  <si>
    <t>00628313020012</t>
  </si>
  <si>
    <t>00628313020029</t>
  </si>
  <si>
    <t>00661799383400</t>
  </si>
  <si>
    <t>00661799383417</t>
  </si>
  <si>
    <t>00162784316767</t>
  </si>
  <si>
    <t>00827924070052</t>
  </si>
  <si>
    <t>00827924082116</t>
  </si>
  <si>
    <t>00827924080013</t>
  </si>
  <si>
    <t>00827924036232</t>
  </si>
  <si>
    <t>00827924012090</t>
  </si>
  <si>
    <t>00827924079017</t>
  </si>
  <si>
    <t>00850507001129</t>
  </si>
  <si>
    <t>00837294000337</t>
  </si>
  <si>
    <t>00815126002735</t>
  </si>
  <si>
    <t>00697642150035</t>
  </si>
  <si>
    <t>00840904010039</t>
  </si>
  <si>
    <t>00896039000926</t>
  </si>
  <si>
    <t>00814258000220</t>
  </si>
  <si>
    <t>00840904010015</t>
  </si>
  <si>
    <t>00840904010022</t>
  </si>
  <si>
    <t>00871830001013</t>
  </si>
  <si>
    <t>00890086000045</t>
  </si>
  <si>
    <t>00858666000014</t>
  </si>
  <si>
    <t>00827924043063</t>
  </si>
  <si>
    <t>00890086000038</t>
  </si>
  <si>
    <t>00827924039905</t>
  </si>
  <si>
    <t>00859670001585</t>
  </si>
  <si>
    <t>00799705518209</t>
  </si>
  <si>
    <t>00827924033071</t>
  </si>
  <si>
    <t>00627843195382</t>
  </si>
  <si>
    <t>00841125075210</t>
  </si>
  <si>
    <t>00841125072394</t>
  </si>
  <si>
    <t>00899002000060</t>
  </si>
  <si>
    <t>00827924072094</t>
  </si>
  <si>
    <t>00841125071243</t>
  </si>
  <si>
    <t>00827924014094</t>
  </si>
  <si>
    <t>00061013001156</t>
  </si>
  <si>
    <t>00609780003104</t>
  </si>
  <si>
    <t>00827924003067</t>
  </si>
  <si>
    <t>00841125073070</t>
  </si>
  <si>
    <t>00841125072080</t>
  </si>
  <si>
    <t>00841125071168</t>
  </si>
  <si>
    <t>00609780006112</t>
  </si>
  <si>
    <t>00837294000122</t>
  </si>
  <si>
    <t>00859810000126</t>
  </si>
  <si>
    <t>00063829999054</t>
  </si>
  <si>
    <t>00890086000021</t>
  </si>
  <si>
    <t>00896680003758</t>
  </si>
  <si>
    <t>00061013001101</t>
  </si>
  <si>
    <t>00609780001025</t>
  </si>
  <si>
    <t>00773253001024</t>
  </si>
  <si>
    <t>00622837006040</t>
  </si>
  <si>
    <t>00841125071335</t>
  </si>
  <si>
    <t>00837294000351</t>
  </si>
  <si>
    <t>00841125072547</t>
  </si>
  <si>
    <t>00837294000566</t>
  </si>
  <si>
    <t>00859810000218</t>
  </si>
  <si>
    <t>00609780008154</t>
  </si>
  <si>
    <t>00799705518186</t>
  </si>
  <si>
    <t>00063829999245</t>
  </si>
  <si>
    <t>00627843195467</t>
  </si>
  <si>
    <t>00627843195436</t>
  </si>
  <si>
    <t>00627843195412</t>
  </si>
  <si>
    <t>00841352025064</t>
  </si>
  <si>
    <t>00827924111014</t>
  </si>
  <si>
    <t>00627843195429</t>
  </si>
  <si>
    <t>00841125074060</t>
  </si>
  <si>
    <t>00841125072417</t>
  </si>
  <si>
    <t>00837294000375</t>
  </si>
  <si>
    <t>00841125075708</t>
  </si>
  <si>
    <t>00067311794592</t>
  </si>
  <si>
    <t>00627843195405</t>
  </si>
  <si>
    <t>00859670001615</t>
  </si>
  <si>
    <t>00841125071281</t>
  </si>
  <si>
    <t>00627843195399</t>
  </si>
  <si>
    <t>00837294000368</t>
  </si>
  <si>
    <t>00841125075807</t>
  </si>
  <si>
    <t>00841125075890</t>
  </si>
  <si>
    <t>00841125075746</t>
  </si>
  <si>
    <t>00813319004207</t>
  </si>
  <si>
    <t>00827924039448</t>
  </si>
  <si>
    <t>00859670001516</t>
  </si>
  <si>
    <t>00859670001523</t>
  </si>
  <si>
    <t>00813319004146</t>
  </si>
  <si>
    <t>00061013001163</t>
  </si>
  <si>
    <t>00841125075364</t>
  </si>
  <si>
    <t>00609780002053</t>
  </si>
  <si>
    <t>00841125075685</t>
  </si>
  <si>
    <t>00841125075579</t>
  </si>
  <si>
    <t>00627843011095</t>
  </si>
  <si>
    <t>00627843083962</t>
  </si>
  <si>
    <t>00841125072295</t>
  </si>
  <si>
    <t>00841125075678</t>
  </si>
  <si>
    <t>00841125071212</t>
  </si>
  <si>
    <t>00841125075296</t>
  </si>
  <si>
    <t>00841125075289</t>
  </si>
  <si>
    <t>00627843011064</t>
  </si>
  <si>
    <t>00627843011040</t>
  </si>
  <si>
    <t>00854745000456</t>
  </si>
  <si>
    <t>00827924039806</t>
  </si>
  <si>
    <t>00899002000022</t>
  </si>
  <si>
    <t>00899002000015</t>
  </si>
  <si>
    <t>00838113001160</t>
  </si>
  <si>
    <t>00841125075449</t>
  </si>
  <si>
    <t>00841125075531</t>
  </si>
  <si>
    <t>00609780003081</t>
  </si>
  <si>
    <t>00841125072134</t>
  </si>
  <si>
    <t>00773253001116</t>
  </si>
  <si>
    <t>00063829999153</t>
  </si>
  <si>
    <t>00841125072127</t>
  </si>
  <si>
    <t>00854745000630</t>
  </si>
  <si>
    <t>00854745000623</t>
  </si>
  <si>
    <t>00854745000340</t>
  </si>
  <si>
    <t>00841125074039</t>
  </si>
  <si>
    <t>00854745000296</t>
  </si>
  <si>
    <t>00841125075388</t>
  </si>
  <si>
    <t>00697642150028</t>
  </si>
  <si>
    <t>00773253001093</t>
  </si>
  <si>
    <t>00813319000087</t>
  </si>
  <si>
    <t>00841125075302</t>
  </si>
  <si>
    <t>00841125075319</t>
  </si>
  <si>
    <t>00827924039608</t>
  </si>
  <si>
    <t>00827924039509</t>
  </si>
  <si>
    <t>00854745000203</t>
  </si>
  <si>
    <t>00841125075197</t>
  </si>
  <si>
    <t>00609870006077</t>
  </si>
  <si>
    <t>00854745000173</t>
  </si>
  <si>
    <t>00859810000072</t>
  </si>
  <si>
    <t>00841125071083</t>
  </si>
  <si>
    <t>00772039002040</t>
  </si>
  <si>
    <t>00055054821019</t>
  </si>
  <si>
    <t>00841125071076</t>
  </si>
  <si>
    <t>00841125071038</t>
  </si>
  <si>
    <t>00854745000142</t>
  </si>
  <si>
    <t>00063829999146</t>
  </si>
  <si>
    <t>00837294000245</t>
  </si>
  <si>
    <t>00063829999108</t>
  </si>
  <si>
    <t>00897286000035</t>
  </si>
  <si>
    <t>00063829999092</t>
  </si>
  <si>
    <t>00628378000028</t>
  </si>
  <si>
    <t>00827924036256</t>
  </si>
  <si>
    <t>00827924039219</t>
  </si>
  <si>
    <t>00827924074029</t>
  </si>
  <si>
    <t>00773253002014</t>
  </si>
  <si>
    <t>00827924017057</t>
  </si>
  <si>
    <t>00627843195443</t>
  </si>
  <si>
    <t>00827924012106</t>
  </si>
  <si>
    <t>00859670001394</t>
  </si>
  <si>
    <t>00773253001079</t>
  </si>
  <si>
    <t>00890086000229</t>
  </si>
  <si>
    <t>00827924017095</t>
  </si>
  <si>
    <t>00827924039431</t>
  </si>
  <si>
    <t>00859670001356</t>
  </si>
  <si>
    <t>00827924070045</t>
  </si>
  <si>
    <t>00827924022068</t>
  </si>
  <si>
    <t>00827924014087</t>
  </si>
  <si>
    <t>08279240960142</t>
  </si>
  <si>
    <t>00827924014032</t>
  </si>
  <si>
    <t>00827924037109</t>
  </si>
  <si>
    <t>00827924079093</t>
  </si>
  <si>
    <t>00827924071035</t>
  </si>
  <si>
    <t>00827924003074</t>
  </si>
  <si>
    <t>00827924012083</t>
  </si>
  <si>
    <t>00827924017064</t>
  </si>
  <si>
    <t>00859810000300</t>
  </si>
  <si>
    <t>00841125075395</t>
  </si>
  <si>
    <t>00627843005391</t>
  </si>
  <si>
    <t>00841125072066</t>
  </si>
  <si>
    <t>00827924036188</t>
  </si>
  <si>
    <t>00827924036195</t>
  </si>
  <si>
    <t>00773253001109</t>
  </si>
  <si>
    <t>00827924012069</t>
  </si>
  <si>
    <t>00827924041045</t>
  </si>
  <si>
    <t>00841125071069</t>
  </si>
  <si>
    <t>00772039003047</t>
  </si>
  <si>
    <t>00841125075272</t>
  </si>
  <si>
    <t>00841125076033</t>
  </si>
  <si>
    <t>00841125075234</t>
  </si>
  <si>
    <t>00827924036126</t>
  </si>
  <si>
    <t>00827924038038</t>
  </si>
  <si>
    <t>00841125075227</t>
  </si>
  <si>
    <t>00827924041076</t>
  </si>
  <si>
    <t>00622837006156</t>
  </si>
  <si>
    <t>00841125075135</t>
  </si>
  <si>
    <t>00841125075128</t>
  </si>
  <si>
    <t>00827924041052</t>
  </si>
  <si>
    <t>00827924004057</t>
  </si>
  <si>
    <t>00063829999030</t>
  </si>
  <si>
    <t>00841125071014</t>
  </si>
  <si>
    <t>00622837006057</t>
  </si>
  <si>
    <t>00063829999016</t>
  </si>
  <si>
    <t>00841125075074</t>
  </si>
  <si>
    <t>00827924036072</t>
  </si>
  <si>
    <t>00841125075012</t>
  </si>
  <si>
    <t>00890086000052</t>
  </si>
  <si>
    <t>00841125075104</t>
  </si>
  <si>
    <t>00837294000108</t>
  </si>
  <si>
    <t>00622837006125</t>
  </si>
  <si>
    <t>00897286000011</t>
  </si>
  <si>
    <t>00827924036010</t>
  </si>
  <si>
    <t>00772039001043</t>
  </si>
  <si>
    <t>00827924043049</t>
  </si>
  <si>
    <t>00827924004033</t>
  </si>
  <si>
    <t>00827924004040</t>
  </si>
  <si>
    <t>00850507001105</t>
  </si>
  <si>
    <t>00827924028060</t>
  </si>
  <si>
    <t>00827924038014</t>
  </si>
  <si>
    <t>00841125071151</t>
  </si>
  <si>
    <t>00841125074015</t>
  </si>
  <si>
    <t>00841125075029</t>
  </si>
  <si>
    <t>00841125073018</t>
  </si>
  <si>
    <t>00622837000901</t>
  </si>
  <si>
    <t>00622837006118</t>
  </si>
  <si>
    <t>00622837006064</t>
  </si>
  <si>
    <t>00773253001048</t>
  </si>
  <si>
    <t>00841125075067</t>
  </si>
  <si>
    <t>00827924003043</t>
  </si>
  <si>
    <t>00055054824041</t>
  </si>
  <si>
    <t>00609780008024</t>
  </si>
  <si>
    <t>00813319000018</t>
  </si>
  <si>
    <t>00609780006013</t>
  </si>
  <si>
    <t>00622837006026</t>
  </si>
  <si>
    <t>00773253001031</t>
  </si>
  <si>
    <t>00622837006071</t>
  </si>
  <si>
    <t>00063829999047</t>
  </si>
  <si>
    <t>00609780005016</t>
  </si>
  <si>
    <t>00773253001017</t>
  </si>
  <si>
    <t>00854745000654</t>
  </si>
  <si>
    <t>00841125075920</t>
  </si>
  <si>
    <t>00841125075913</t>
  </si>
  <si>
    <t>00841352012057</t>
  </si>
  <si>
    <t>00841352011043</t>
  </si>
  <si>
    <t>00841352021042</t>
  </si>
  <si>
    <t>00841352024043</t>
  </si>
  <si>
    <t>00841352022056</t>
  </si>
  <si>
    <t>00841125074091</t>
  </si>
  <si>
    <t>00838113001184</t>
  </si>
  <si>
    <t>00841125075722</t>
  </si>
  <si>
    <t>00841125075654</t>
  </si>
  <si>
    <t>00841125072448</t>
  </si>
  <si>
    <t>00841125072202</t>
  </si>
  <si>
    <t>00841125072226</t>
  </si>
  <si>
    <t>00837294000405</t>
  </si>
  <si>
    <t>00063829999207</t>
  </si>
  <si>
    <t>00841125076026</t>
  </si>
  <si>
    <t>00837294000238</t>
  </si>
  <si>
    <t>Porto</t>
  </si>
  <si>
    <t>05010867410329</t>
  </si>
  <si>
    <t>05010867101982</t>
  </si>
  <si>
    <t>05602660002377</t>
  </si>
  <si>
    <t>03147699102435</t>
  </si>
  <si>
    <t>05602660001974</t>
  </si>
  <si>
    <t>05602660001967</t>
  </si>
  <si>
    <t>05602660001820</t>
  </si>
  <si>
    <t>05602660001219</t>
  </si>
  <si>
    <t>05602660001769</t>
  </si>
  <si>
    <t>05013521100901</t>
  </si>
  <si>
    <t>05601034211506</t>
  </si>
  <si>
    <t>05601292171529</t>
  </si>
  <si>
    <t>05601034008502</t>
  </si>
  <si>
    <t>05010867410220</t>
  </si>
  <si>
    <t>05010867400092</t>
  </si>
  <si>
    <t>05601034005501</t>
  </si>
  <si>
    <t>05013626111291</t>
  </si>
  <si>
    <t>05013626111284</t>
  </si>
  <si>
    <t>05013626111277</t>
  </si>
  <si>
    <t>05602660001950</t>
  </si>
  <si>
    <t>05602660001837</t>
  </si>
  <si>
    <t>05601007001516</t>
  </si>
  <si>
    <t>Mousseux</t>
  </si>
  <si>
    <t>08004810554083</t>
  </si>
  <si>
    <t>00085000019658</t>
  </si>
  <si>
    <t>03221580055175</t>
  </si>
  <si>
    <t>00727760501584</t>
  </si>
  <si>
    <t>00085155000402</t>
  </si>
  <si>
    <t>00852832000174</t>
  </si>
  <si>
    <t>03174470080187</t>
  </si>
  <si>
    <t>05450013151100</t>
  </si>
  <si>
    <t>00089819776344</t>
  </si>
  <si>
    <t>03500610034442</t>
  </si>
  <si>
    <t>08000020005285</t>
  </si>
  <si>
    <t>08001660198351</t>
  </si>
  <si>
    <t>08410013990571</t>
  </si>
  <si>
    <t>08410036802080</t>
  </si>
  <si>
    <t>08003625091103</t>
  </si>
  <si>
    <t>00085155000129</t>
  </si>
  <si>
    <t>08410384003016</t>
  </si>
  <si>
    <t>00000570965815</t>
  </si>
  <si>
    <t>00852832000150</t>
  </si>
  <si>
    <t>08003015031054</t>
  </si>
  <si>
    <t>08410439034354</t>
  </si>
  <si>
    <t>08000872031012</t>
  </si>
  <si>
    <t>03274893303587</t>
  </si>
  <si>
    <t>03500610034589</t>
  </si>
  <si>
    <t>08008863014341</t>
  </si>
  <si>
    <t>08002235024129</t>
  </si>
  <si>
    <t>03760072420126</t>
  </si>
  <si>
    <t>08005829383206</t>
  </si>
  <si>
    <t>03342000117515</t>
  </si>
  <si>
    <t>08016104233703</t>
  </si>
  <si>
    <t>03221240050007</t>
  </si>
  <si>
    <t>08003095000254</t>
  </si>
  <si>
    <t>08410013381010</t>
  </si>
  <si>
    <t>06672202410594</t>
  </si>
  <si>
    <t>08016104237503</t>
  </si>
  <si>
    <t>03416140120091</t>
  </si>
  <si>
    <t>00097546102008</t>
  </si>
  <si>
    <t>03377480219992</t>
  </si>
  <si>
    <t>08002235896252</t>
  </si>
  <si>
    <t>08410013382031</t>
  </si>
  <si>
    <t>00033293690009</t>
  </si>
  <si>
    <t>00000570962050</t>
  </si>
  <si>
    <t>04003310011625</t>
  </si>
  <si>
    <t>05998815750201</t>
  </si>
  <si>
    <t>05450013150103</t>
  </si>
  <si>
    <t>03062670160344</t>
  </si>
  <si>
    <t>00057496083321</t>
  </si>
  <si>
    <t>04003310012363</t>
  </si>
  <si>
    <t>09414453931018</t>
  </si>
  <si>
    <t>Miniatures</t>
  </si>
  <si>
    <t>05000329003022</t>
  </si>
  <si>
    <t>00776103000222</t>
  </si>
  <si>
    <t>00080480016210</t>
  </si>
  <si>
    <t>00000030043947</t>
  </si>
  <si>
    <t>09414453931049</t>
  </si>
  <si>
    <t>00000053997173</t>
  </si>
  <si>
    <t>00814789003363</t>
  </si>
  <si>
    <t>00087236001117</t>
  </si>
  <si>
    <t>00080432400340</t>
  </si>
  <si>
    <t>00082184780961</t>
  </si>
  <si>
    <t>00622153631001</t>
  </si>
  <si>
    <t>00080686821915</t>
  </si>
  <si>
    <t>Liqueur</t>
  </si>
  <si>
    <t>00083300034531</t>
  </si>
  <si>
    <t>03104691024103</t>
  </si>
  <si>
    <t>04901777035614</t>
  </si>
  <si>
    <t>00048415363396</t>
  </si>
  <si>
    <t>00622153220045</t>
  </si>
  <si>
    <t>00057496005842</t>
  </si>
  <si>
    <t>08008310072702</t>
  </si>
  <si>
    <t>00087116035003</t>
  </si>
  <si>
    <t>00087116035126</t>
  </si>
  <si>
    <t>00721733800032</t>
  </si>
  <si>
    <t>08716000966537</t>
  </si>
  <si>
    <t>08000353006683</t>
  </si>
  <si>
    <t>08008148000625</t>
  </si>
  <si>
    <t>03041311026041</t>
  </si>
  <si>
    <t>00080915078264</t>
  </si>
  <si>
    <t>08006550643003</t>
  </si>
  <si>
    <t>00080432316672</t>
  </si>
  <si>
    <t>00089540448985</t>
  </si>
  <si>
    <t>07610263030305</t>
  </si>
  <si>
    <t>08006550943233</t>
  </si>
  <si>
    <t>00776103000451</t>
  </si>
  <si>
    <t>00088004400354</t>
  </si>
  <si>
    <t>00088004400286</t>
  </si>
  <si>
    <t>00048415360050</t>
  </si>
  <si>
    <t>03035542002004</t>
  </si>
  <si>
    <t>00048415163088</t>
  </si>
  <si>
    <t>08000353001510</t>
  </si>
  <si>
    <t>00057496005828</t>
  </si>
  <si>
    <t>00624177100013</t>
  </si>
  <si>
    <t>00624177063769</t>
  </si>
  <si>
    <t>00089540454085</t>
  </si>
  <si>
    <t>00089540448169</t>
  </si>
  <si>
    <t>04067700012265</t>
  </si>
  <si>
    <t>08004160681309</t>
  </si>
  <si>
    <t>00050037151404</t>
  </si>
  <si>
    <t>00057496001004</t>
  </si>
  <si>
    <t>00050037599176</t>
  </si>
  <si>
    <t>00089540454061</t>
  </si>
  <si>
    <t>08000400203782</t>
  </si>
  <si>
    <t>08006550943134</t>
  </si>
  <si>
    <t>00048415360043</t>
  </si>
  <si>
    <t>00048415163101</t>
  </si>
  <si>
    <t>04067700012081</t>
  </si>
  <si>
    <t>00050037014501</t>
  </si>
  <si>
    <t>03041311026096</t>
  </si>
  <si>
    <t>00048415408479</t>
  </si>
  <si>
    <t>00088100134900</t>
  </si>
  <si>
    <t>09421027893344</t>
  </si>
  <si>
    <t>00057496004661</t>
  </si>
  <si>
    <t>00854745000722</t>
  </si>
  <si>
    <t>00082184000328</t>
  </si>
  <si>
    <t>00089540520278</t>
  </si>
  <si>
    <t>00088544016756</t>
  </si>
  <si>
    <t>03760144180019</t>
  </si>
  <si>
    <t>00088004144746</t>
  </si>
  <si>
    <t>03380140240854</t>
  </si>
  <si>
    <t>03018300007589</t>
  </si>
  <si>
    <t>03376375756000</t>
  </si>
  <si>
    <t>00057496522486</t>
  </si>
  <si>
    <t>00048415419734</t>
  </si>
  <si>
    <t>00623384192316</t>
  </si>
  <si>
    <t>00048415163071</t>
  </si>
  <si>
    <t>00088544016770</t>
  </si>
  <si>
    <t>00010391100753</t>
  </si>
  <si>
    <t>03018300000191</t>
  </si>
  <si>
    <t>00854745000548</t>
  </si>
  <si>
    <t>Gin</t>
  </si>
  <si>
    <t>00080480981426</t>
  </si>
  <si>
    <t>00088076168640</t>
  </si>
  <si>
    <t>00627843183167</t>
  </si>
  <si>
    <t>08712436104598</t>
  </si>
  <si>
    <t>00622153139064</t>
  </si>
  <si>
    <t>00620213190208</t>
  </si>
  <si>
    <t>00622153625062</t>
  </si>
  <si>
    <t>05000329002353</t>
  </si>
  <si>
    <t>00620213190307</t>
  </si>
  <si>
    <t>00083664990436</t>
  </si>
  <si>
    <t>00057496624265</t>
  </si>
  <si>
    <t>00620213190000</t>
  </si>
  <si>
    <t>00622153139071</t>
  </si>
  <si>
    <t>05000329002414</t>
  </si>
  <si>
    <t>00814789003370</t>
  </si>
  <si>
    <t>00088004400514</t>
  </si>
  <si>
    <t>00814789003387</t>
  </si>
  <si>
    <t>00622153625048</t>
  </si>
  <si>
    <t>00088004400538</t>
  </si>
  <si>
    <t>00622153139040</t>
  </si>
  <si>
    <t>05000329002216</t>
  </si>
  <si>
    <t>00088004400507</t>
  </si>
  <si>
    <t>08014115000123</t>
  </si>
  <si>
    <t>03443210401002</t>
  </si>
  <si>
    <t>07802110840254</t>
  </si>
  <si>
    <t>08012915000282</t>
  </si>
  <si>
    <t>00057496522400</t>
  </si>
  <si>
    <t>Crème</t>
  </si>
  <si>
    <t>00057496004050</t>
  </si>
  <si>
    <t>09421001291906</t>
  </si>
  <si>
    <t>03035540005229</t>
  </si>
  <si>
    <t>05011013927968</t>
  </si>
  <si>
    <t>00854745000739</t>
  </si>
  <si>
    <t>05011013510597</t>
  </si>
  <si>
    <t>08005829577001</t>
  </si>
  <si>
    <t>00854745000432</t>
  </si>
  <si>
    <t>05011013100095</t>
  </si>
  <si>
    <t>00854745000210</t>
  </si>
  <si>
    <t>00085592149955</t>
  </si>
  <si>
    <t>05011013500642</t>
  </si>
  <si>
    <t>05011026105278</t>
  </si>
  <si>
    <t>06001495062669</t>
  </si>
  <si>
    <t>05390424120817</t>
  </si>
  <si>
    <t>06001495062980</t>
  </si>
  <si>
    <t>05011013100088</t>
  </si>
  <si>
    <t>05011026105292</t>
  </si>
  <si>
    <t>05011013100132</t>
  </si>
  <si>
    <t>00779469002435</t>
  </si>
  <si>
    <t>00620213700360</t>
  </si>
  <si>
    <t>03147699111246</t>
  </si>
  <si>
    <t>00080480015176</t>
  </si>
  <si>
    <t>00779469102272</t>
  </si>
  <si>
    <t>05024993727138</t>
  </si>
  <si>
    <t>00620213310316</t>
  </si>
  <si>
    <t>00620213700452</t>
  </si>
  <si>
    <t>00082000752950</t>
  </si>
  <si>
    <t>08427221038834</t>
  </si>
  <si>
    <t>00080480980870</t>
  </si>
  <si>
    <t>00085000002728</t>
  </si>
  <si>
    <t>00085000004104</t>
  </si>
  <si>
    <t>00776103001373</t>
  </si>
  <si>
    <t>00065912006823</t>
  </si>
  <si>
    <t>00065912006793</t>
  </si>
  <si>
    <t>08410015702509</t>
  </si>
  <si>
    <t>08410015700109</t>
  </si>
  <si>
    <t>00620213700124</t>
  </si>
  <si>
    <t>00779469002442</t>
  </si>
  <si>
    <t>00085000002711</t>
  </si>
  <si>
    <t>00620213700438</t>
  </si>
  <si>
    <t>00082000757672</t>
  </si>
  <si>
    <t>00620213270009</t>
  </si>
  <si>
    <t>00080480981204</t>
  </si>
  <si>
    <t>00779469302405</t>
  </si>
  <si>
    <t>00620213271020</t>
  </si>
  <si>
    <t>00779469002428</t>
  </si>
  <si>
    <t>00620213250018</t>
  </si>
  <si>
    <t>00082000766766</t>
  </si>
  <si>
    <t>00082000754633</t>
  </si>
  <si>
    <t>00776103001366</t>
  </si>
  <si>
    <t>00400119276882</t>
  </si>
  <si>
    <t>00776103001489</t>
  </si>
  <si>
    <t>00776103001113</t>
  </si>
  <si>
    <t>00779469001971</t>
  </si>
  <si>
    <t>00082184069455</t>
  </si>
  <si>
    <t>00080686110040</t>
  </si>
  <si>
    <t>00082000752936</t>
  </si>
  <si>
    <t>00620213250209</t>
  </si>
  <si>
    <t>00008500019993</t>
  </si>
  <si>
    <t>00085000021156</t>
  </si>
  <si>
    <t>00779469002473</t>
  </si>
  <si>
    <t>09421001291944</t>
  </si>
  <si>
    <t>09414453929749</t>
  </si>
  <si>
    <t>Champagne</t>
  </si>
  <si>
    <t>03113841004001</t>
  </si>
  <si>
    <t>00892714001516</t>
  </si>
  <si>
    <t>03185370537220</t>
  </si>
  <si>
    <t>03258438000001</t>
  </si>
  <si>
    <t>03527801100106</t>
  </si>
  <si>
    <t>06353340121176</t>
  </si>
  <si>
    <t>03277762104971</t>
  </si>
  <si>
    <t>03554560011145</t>
  </si>
  <si>
    <t>03469380630011</t>
  </si>
  <si>
    <t>03259456004453</t>
  </si>
  <si>
    <t>03185370288672</t>
  </si>
  <si>
    <t>03469380630219</t>
  </si>
  <si>
    <t>03282946006835</t>
  </si>
  <si>
    <t>00694190006159</t>
  </si>
  <si>
    <t>03049610004500</t>
  </si>
  <si>
    <t>03049614133534</t>
  </si>
  <si>
    <t>03185370000335</t>
  </si>
  <si>
    <t>03185370000021</t>
  </si>
  <si>
    <t>03049610004203</t>
  </si>
  <si>
    <t>00694190003059</t>
  </si>
  <si>
    <t>03258431000008</t>
  </si>
  <si>
    <t>00633438103816</t>
  </si>
  <si>
    <t>03185370522295</t>
  </si>
  <si>
    <t>03114080116050</t>
  </si>
  <si>
    <t>03260923012000</t>
  </si>
  <si>
    <t>Brandy et Cognac</t>
  </si>
  <si>
    <t>00057496027882</t>
  </si>
  <si>
    <t>00814789003608</t>
  </si>
  <si>
    <t>00057496387061</t>
  </si>
  <si>
    <t>00088004400316</t>
  </si>
  <si>
    <t>00088110153052</t>
  </si>
  <si>
    <t>08000440112914</t>
  </si>
  <si>
    <t>00057496000380</t>
  </si>
  <si>
    <t>00087236002336</t>
  </si>
  <si>
    <t>00088352118062</t>
  </si>
  <si>
    <t>03035540000064</t>
  </si>
  <si>
    <t>00088352109114</t>
  </si>
  <si>
    <t>05202795070755</t>
  </si>
  <si>
    <t>00814789003318</t>
  </si>
  <si>
    <t>03253430105006</t>
  </si>
  <si>
    <t>00057496090220</t>
  </si>
  <si>
    <t>00057496090169</t>
  </si>
  <si>
    <t>03269550254913</t>
  </si>
  <si>
    <t>03272513020753</t>
  </si>
  <si>
    <t>03152900051051</t>
  </si>
  <si>
    <t>00087236001704</t>
  </si>
  <si>
    <t>03253781110018</t>
  </si>
  <si>
    <t>03049197210332</t>
  </si>
  <si>
    <t>00088352103280</t>
  </si>
  <si>
    <t>03245996328616</t>
  </si>
  <si>
    <t>00814789003332</t>
  </si>
  <si>
    <t>00087236001162</t>
  </si>
  <si>
    <t>00814789003325</t>
  </si>
  <si>
    <t>03049197110236</t>
  </si>
  <si>
    <t>Blanc -Cat. Inv. tournant 41/8</t>
  </si>
  <si>
    <t>Global brandy français vrac</t>
  </si>
  <si>
    <t>05411676301707</t>
  </si>
  <si>
    <t>01805191001916</t>
  </si>
  <si>
    <t>00629151314011</t>
  </si>
  <si>
    <t>05411656010612</t>
  </si>
  <si>
    <t>05011885003661</t>
  </si>
  <si>
    <t>05411656020611</t>
  </si>
  <si>
    <t>03334751008839</t>
  </si>
  <si>
    <t>00737398018200</t>
  </si>
  <si>
    <t>05413023000264</t>
  </si>
  <si>
    <t>Samson Dark Original Czeck bière type lager noire</t>
  </si>
  <si>
    <t>00839288002037</t>
  </si>
  <si>
    <t>Midnight Sun Espresso Stout Yukon bière forte type ale</t>
  </si>
  <si>
    <t>00627619411111</t>
  </si>
  <si>
    <t>05391500600032</t>
  </si>
  <si>
    <t>05011885008338</t>
  </si>
  <si>
    <t>04006770119054</t>
  </si>
  <si>
    <t>Floreffe Double bière type ale</t>
  </si>
  <si>
    <t>05411276100502</t>
  </si>
  <si>
    <t>05410769200125</t>
  </si>
  <si>
    <t>00081706000075</t>
  </si>
  <si>
    <t>05901559130000</t>
  </si>
  <si>
    <t>Bruton Momus bière forte type ale</t>
  </si>
  <si>
    <t>08033355850046</t>
  </si>
  <si>
    <t>05011876000358</t>
  </si>
  <si>
    <t>00082054133316</t>
  </si>
  <si>
    <t>Samuel Smith's Nut Brown bière tyle ale</t>
  </si>
  <si>
    <t>00085725115086</t>
  </si>
  <si>
    <t>00081706000037</t>
  </si>
  <si>
    <t>04037458000012</t>
  </si>
  <si>
    <t>Barbar Bok bière forte type ale</t>
  </si>
  <si>
    <t>05411676301301</t>
  </si>
  <si>
    <t>05411364151119</t>
  </si>
  <si>
    <t>05411681037004</t>
  </si>
  <si>
    <t>00681248800203</t>
  </si>
  <si>
    <t>01805191002074</t>
  </si>
  <si>
    <t>05411551210513</t>
  </si>
  <si>
    <t>08033355850077</t>
  </si>
  <si>
    <t>08850999113005</t>
  </si>
  <si>
    <t>00815833002417</t>
  </si>
  <si>
    <t>Schneider Hopfen Weisse bière forte type ale</t>
  </si>
  <si>
    <t>00737398027172</t>
  </si>
  <si>
    <t>05411616000059</t>
  </si>
  <si>
    <t>04600682511014</t>
  </si>
  <si>
    <t>08006890622942</t>
  </si>
  <si>
    <t>08410793333179</t>
  </si>
  <si>
    <t>05011885008420</t>
  </si>
  <si>
    <t>00701467114100</t>
  </si>
  <si>
    <t>05410769300108</t>
  </si>
  <si>
    <t>05410693100652</t>
  </si>
  <si>
    <t>00037398027227</t>
  </si>
  <si>
    <t>00698614020899</t>
  </si>
  <si>
    <t>05010549304953</t>
  </si>
  <si>
    <t>06901035601030</t>
  </si>
  <si>
    <t>05411276200905</t>
  </si>
  <si>
    <t>04006770010276</t>
  </si>
  <si>
    <t>00040063175017</t>
  </si>
  <si>
    <t>05011885003647</t>
  </si>
  <si>
    <t>04014388000213</t>
  </si>
  <si>
    <t>05741000007624</t>
  </si>
  <si>
    <t>05741000193006</t>
  </si>
  <si>
    <t>00000080328629</t>
  </si>
  <si>
    <t>00038766302601</t>
  </si>
  <si>
    <t>05201309608071</t>
  </si>
  <si>
    <t>05412186000098</t>
  </si>
  <si>
    <t>04001982097763</t>
  </si>
  <si>
    <t>05410769100135</t>
  </si>
  <si>
    <t>05411681014005</t>
  </si>
  <si>
    <t>00681248800210</t>
  </si>
  <si>
    <t>01805191003132</t>
  </si>
  <si>
    <t>04004866222237</t>
  </si>
  <si>
    <t>04054500525811</t>
  </si>
  <si>
    <t>00737398016206</t>
  </si>
  <si>
    <t>05411676800408</t>
  </si>
  <si>
    <t>Dubuisson Scaldis bière extra forte</t>
  </si>
  <si>
    <t>05411551922119</t>
  </si>
  <si>
    <t>00629151313014</t>
  </si>
  <si>
    <t>05010549305745</t>
  </si>
  <si>
    <t>Shipyard IPA bière forte type ale</t>
  </si>
  <si>
    <t>00780369919242</t>
  </si>
  <si>
    <t>00652634000019</t>
  </si>
  <si>
    <t>00081706000013</t>
  </si>
  <si>
    <t>Apéritif</t>
  </si>
  <si>
    <t>08000020000020</t>
  </si>
  <si>
    <t>00000570210076</t>
  </si>
  <si>
    <t>00081375100618</t>
  </si>
  <si>
    <t>08004445110708</t>
  </si>
  <si>
    <t>00000570262051</t>
  </si>
  <si>
    <t>08008513005255</t>
  </si>
  <si>
    <t>00774336072863</t>
  </si>
  <si>
    <t>03394210004109</t>
  </si>
  <si>
    <t>08000440112891</t>
  </si>
  <si>
    <t>03163933575001</t>
  </si>
  <si>
    <t>00086785900001</t>
  </si>
  <si>
    <t>03260422212758</t>
  </si>
  <si>
    <t>00622153621040</t>
  </si>
  <si>
    <t>00000570710071</t>
  </si>
  <si>
    <t>05285000010555</t>
  </si>
  <si>
    <t>00087236411015</t>
  </si>
  <si>
    <t>05010277010164</t>
  </si>
  <si>
    <t>00000570162054</t>
  </si>
  <si>
    <t>05201003110702</t>
  </si>
  <si>
    <t>03250510301105</t>
  </si>
  <si>
    <t>03280790000016</t>
  </si>
  <si>
    <t>03304115060001</t>
  </si>
  <si>
    <t>05201273115209</t>
  </si>
  <si>
    <t>08412449101248</t>
  </si>
  <si>
    <t>08412449101231</t>
  </si>
  <si>
    <t>05201023132067</t>
  </si>
  <si>
    <t>03104052010158</t>
  </si>
  <si>
    <t>03394210004123</t>
  </si>
  <si>
    <t>08000440112884</t>
  </si>
  <si>
    <t>00774336031037</t>
  </si>
  <si>
    <t>03163937084981</t>
  </si>
  <si>
    <t>03191010010695</t>
  </si>
  <si>
    <t>03163937836009</t>
  </si>
  <si>
    <t>00630637091036</t>
  </si>
  <si>
    <t>Statut</t>
  </si>
  <si>
    <t>Mode d'approvisionnement</t>
  </si>
  <si>
    <t>Nombre d'unités / caisse (UVC)</t>
  </si>
  <si>
    <t>Format (ml)</t>
  </si>
  <si>
    <t>Code CUP</t>
  </si>
  <si>
    <t>Code SAQ</t>
  </si>
  <si>
    <t>Date:</t>
  </si>
  <si>
    <t>Dany Doucet</t>
  </si>
  <si>
    <t>AG125</t>
  </si>
  <si>
    <t>No agence</t>
  </si>
  <si>
    <t>torres gran coronas</t>
  </si>
  <si>
    <t>nobella</t>
  </si>
  <si>
    <t>vin rg espagne</t>
  </si>
  <si>
    <t>Palm Bay Grenade Hibiscus</t>
  </si>
  <si>
    <t>el bon homme</t>
  </si>
  <si>
    <t>rouge Espagne</t>
  </si>
  <si>
    <t>kung fu girl</t>
  </si>
  <si>
    <t>blanc e.u</t>
  </si>
  <si>
    <t>clif chardonny</t>
  </si>
  <si>
    <t>vin blanc</t>
  </si>
  <si>
    <t>beaujolais fun georges duboeuf</t>
  </si>
  <si>
    <t>vin rouge France</t>
  </si>
  <si>
    <t>domaine les brome rose</t>
  </si>
  <si>
    <t>vin rose</t>
  </si>
  <si>
    <t>chablis</t>
  </si>
  <si>
    <t>the chocolate black</t>
  </si>
  <si>
    <t>osoyos larose</t>
  </si>
  <si>
    <t>SOUR Puss framboise boisson de fruit</t>
  </si>
  <si>
    <t>palm bay framboise</t>
  </si>
  <si>
    <t>palm bay mangue</t>
  </si>
  <si>
    <t>breezer  orange</t>
  </si>
  <si>
    <t>JACK DANIEL`S MIEL</t>
  </si>
  <si>
    <t xml:space="preserve">breezer  </t>
  </si>
  <si>
    <t>royal crown apple</t>
  </si>
  <si>
    <t>DEAKIN ESTATE</t>
  </si>
  <si>
    <t>LES PETITS CARREAUX</t>
  </si>
  <si>
    <t>JUAN GIL</t>
  </si>
  <si>
    <t>cistus douro</t>
  </si>
  <si>
    <t>rouge  Espagne</t>
  </si>
  <si>
    <t>fonte do nico</t>
  </si>
  <si>
    <t>hacienda arancano</t>
  </si>
  <si>
    <t>la sablette blanc</t>
  </si>
  <si>
    <t>chardonnay campagnola veneto</t>
  </si>
  <si>
    <t>classique de st-jacques domaine st-jacques</t>
  </si>
  <si>
    <t>cusumane</t>
  </si>
  <si>
    <t>Vin rg Italie</t>
  </si>
  <si>
    <t>grand sud chardenay</t>
  </si>
  <si>
    <t>1l</t>
  </si>
  <si>
    <t>vin blanc France</t>
  </si>
  <si>
    <t>RESERVANIETO SENETER MALBEC</t>
  </si>
  <si>
    <t>HACIENIDA ARAUCANO SYRAH</t>
  </si>
  <si>
    <t>VIN ROUGE CHILI</t>
  </si>
  <si>
    <t>CONO SUR RESERVE PINOT NOIR</t>
  </si>
  <si>
    <t>CARONE BIN 33</t>
  </si>
  <si>
    <t>STERLING VINTNER`S CABETNET SAUVIGNON</t>
  </si>
  <si>
    <t>MOUNTAIN VINEYARD NINQUEN</t>
  </si>
  <si>
    <t>MICHEAL DAVID</t>
  </si>
  <si>
    <t>VIN ROUGE E.U</t>
  </si>
  <si>
    <t>BROLIO CHIANTI CLASSICO</t>
  </si>
  <si>
    <t>VIN ROUGE Italie</t>
  </si>
  <si>
    <t>TOTA MARCHESI ALFIERI</t>
  </si>
  <si>
    <t>VIN ROUGE ITALIE</t>
  </si>
  <si>
    <t>BOWMORE 12 ANS ISLAY</t>
  </si>
  <si>
    <t>WHISKY</t>
  </si>
  <si>
    <t>LA MONTAGNETTE SIGNARGUES RHONE</t>
  </si>
  <si>
    <t>VIN ROUGE FRANCE</t>
  </si>
  <si>
    <t>LA BOURREROI COLLECTION</t>
  </si>
  <si>
    <t>JACOB`S CREEK MOSCATO</t>
  </si>
  <si>
    <t>VIN BLANC AUSTRALIE</t>
  </si>
  <si>
    <t>SABASTIANI CABERNET SAUVIGNION</t>
  </si>
  <si>
    <t>FONTEDO NICO</t>
  </si>
  <si>
    <t>AMARUIA</t>
  </si>
  <si>
    <t>CREME</t>
  </si>
  <si>
    <t>CHIC CHOC</t>
  </si>
  <si>
    <t>DOMAINE ST-JACQUES</t>
  </si>
  <si>
    <t>VIN BLANC</t>
  </si>
  <si>
    <t>VIN ROUGE Espagne</t>
  </si>
  <si>
    <t>vin rouge Portugal</t>
  </si>
  <si>
    <t>adesso chardonnay</t>
  </si>
  <si>
    <t>vin blanc Italie</t>
  </si>
  <si>
    <t>rhum quebecois</t>
  </si>
  <si>
    <t>palm bay fruit du dragon</t>
  </si>
  <si>
    <t>296ml</t>
  </si>
  <si>
    <t>palm bay lime cerise</t>
  </si>
  <si>
    <t>zonin prosecco</t>
  </si>
  <si>
    <t>Smirnoff green apple</t>
  </si>
  <si>
    <t>seaside syrah</t>
  </si>
  <si>
    <t>vinrg etats unis</t>
  </si>
  <si>
    <t>DIALOGO DOURO</t>
  </si>
  <si>
    <t>VI ROUGE Portugal</t>
  </si>
  <si>
    <t>clamato cesar lime</t>
  </si>
  <si>
    <t>NORTHON MALBEL BARREL SELECT</t>
  </si>
  <si>
    <t>LOHR SEVEN OAKS PASO CAB-SAUV</t>
  </si>
  <si>
    <t>FONTANA MORELLA</t>
  </si>
  <si>
    <t>1L</t>
  </si>
  <si>
    <t>TSANTALI RAPSANI</t>
  </si>
  <si>
    <t>VIN ROUGE DE GRECE</t>
  </si>
  <si>
    <t>NATUREO SYRAH</t>
  </si>
  <si>
    <t>VIN ROUGE Portugal</t>
  </si>
  <si>
    <t xml:space="preserve">VIN ROUGE </t>
  </si>
  <si>
    <t>TOCADO CAMPO DE BORJA</t>
  </si>
  <si>
    <t>cuve st-pierre</t>
  </si>
  <si>
    <t>tempranillo los molinos</t>
  </si>
  <si>
    <t>vin rouge</t>
  </si>
  <si>
    <t xml:space="preserve">black fly pampl </t>
  </si>
  <si>
    <t>400ml</t>
  </si>
  <si>
    <t>black fly citron</t>
  </si>
  <si>
    <t>473ml</t>
  </si>
  <si>
    <t xml:space="preserve">jack daniel limonade </t>
  </si>
  <si>
    <t>ABERFELDY 12 ANS</t>
  </si>
  <si>
    <t>750ML</t>
  </si>
  <si>
    <t>SCOTCH HIGHLANDS</t>
  </si>
  <si>
    <t>galo rose</t>
  </si>
  <si>
    <t>merlot grand sud</t>
  </si>
  <si>
    <t>vin rouge de France</t>
  </si>
  <si>
    <t>bourbon gin bean</t>
  </si>
  <si>
    <t>bacardi superior rhum blanc</t>
  </si>
  <si>
    <t>1.14l</t>
  </si>
  <si>
    <t>SAC</t>
  </si>
  <si>
    <t>Commande</t>
  </si>
  <si>
    <t>Description</t>
  </si>
  <si>
    <t>Nombres de Caisse :</t>
  </si>
  <si>
    <t>3263280111270</t>
  </si>
  <si>
    <t>ID</t>
  </si>
  <si>
    <t>commande</t>
  </si>
  <si>
    <t>3499290000017</t>
  </si>
</sst>
</file>

<file path=xl/styles.xml><?xml version="1.0" encoding="utf-8"?>
<styleSheet xmlns="http://schemas.openxmlformats.org/spreadsheetml/2006/main">
  <numFmts count="3">
    <numFmt numFmtId="164" formatCode="_ * #,##0.00_)\ &quot;$&quot;_ ;_ * \(#,##0.00\)\ &quot;$&quot;_ ;_ * &quot;-&quot;??_)\ &quot;$&quot;_ ;_ @_ "/>
    <numFmt numFmtId="165" formatCode="#0"/>
    <numFmt numFmtId="166" formatCode="[$-F800]dddd\,\ mmmm\ dd\,\ yyyy"/>
  </numFmts>
  <fonts count="11">
    <font>
      <sz val="10"/>
      <color indexed="8"/>
      <name val="Arial"/>
      <family val="2"/>
    </font>
    <font>
      <sz val="12"/>
      <color theme="1"/>
      <name val="Century Gothic"/>
      <family val="2"/>
    </font>
    <font>
      <sz val="10"/>
      <color theme="0"/>
      <name val="Arial"/>
      <family val="2"/>
    </font>
    <font>
      <sz val="10"/>
      <color theme="1"/>
      <name val="Tahoma"/>
      <family val="2"/>
    </font>
    <font>
      <sz val="10"/>
      <name val="Arial"/>
      <family val="2"/>
    </font>
    <font>
      <sz val="8"/>
      <color rgb="FF000000"/>
      <name val="Tahoma"/>
      <family val="2"/>
    </font>
    <font>
      <sz val="12"/>
      <name val="Century Gothic"/>
      <family val="2"/>
    </font>
    <font>
      <sz val="12"/>
      <color indexed="8"/>
      <name val="Century Gothic"/>
      <family val="2"/>
    </font>
    <font>
      <b/>
      <sz val="12"/>
      <color indexed="8"/>
      <name val="Century Gothic"/>
      <family val="2"/>
    </font>
    <font>
      <b/>
      <sz val="12"/>
      <name val="Century Gothic"/>
      <family val="2"/>
    </font>
    <font>
      <b/>
      <sz val="9"/>
      <name val="Century Gothic"/>
      <family val="2"/>
    </font>
  </fonts>
  <fills count="8">
    <fill>
      <patternFill patternType="none"/>
    </fill>
    <fill>
      <patternFill patternType="gray125"/>
    </fill>
    <fill>
      <patternFill patternType="solid">
        <fgColor theme="4"/>
      </patternFill>
    </fill>
    <fill>
      <patternFill patternType="solid">
        <fgColor theme="0"/>
        <bgColor indexed="64"/>
      </patternFill>
    </fill>
    <fill>
      <patternFill patternType="solid">
        <fgColor theme="8" tint="0.79998168889431442"/>
        <bgColor indexed="64"/>
      </patternFill>
    </fill>
    <fill>
      <patternFill patternType="solid">
        <fgColor rgb="FFBFD2E2"/>
        <bgColor rgb="FF000000"/>
      </patternFill>
    </fill>
    <fill>
      <patternFill patternType="solid">
        <fgColor theme="0" tint="-0.499984740745262"/>
        <bgColor indexed="64"/>
      </patternFill>
    </fill>
    <fill>
      <patternFill patternType="solid">
        <fgColor theme="0" tint="-0.499984740745262"/>
        <bgColor indexed="9"/>
      </patternFill>
    </fill>
  </fills>
  <borders count="29">
    <border>
      <left/>
      <right/>
      <top/>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0"/>
      </right>
      <top style="thin">
        <color indexed="0"/>
      </top>
      <bottom style="thin">
        <color indexed="0"/>
      </bottom>
      <diagonal/>
    </border>
    <border>
      <left style="thin">
        <color indexed="0"/>
      </left>
      <right style="medium">
        <color indexed="64"/>
      </right>
      <top style="thin">
        <color indexed="0"/>
      </top>
      <bottom style="thin">
        <color indexed="0"/>
      </bottom>
      <diagonal/>
    </border>
    <border>
      <left/>
      <right style="thin">
        <color rgb="FFCCCCCC"/>
      </right>
      <top/>
      <bottom style="thin">
        <color rgb="FFCCCCCC"/>
      </bottom>
      <diagonal/>
    </border>
    <border>
      <left/>
      <right style="thin">
        <color rgb="FFCCCCCC"/>
      </right>
      <top style="thin">
        <color rgb="FFCCCCCC"/>
      </top>
      <bottom style="thin">
        <color rgb="FFCCCCCC"/>
      </bottom>
      <diagonal/>
    </border>
    <border>
      <left style="thin">
        <color rgb="FFCCCCCC"/>
      </left>
      <right style="thin">
        <color rgb="FFCCCCCC"/>
      </right>
      <top/>
      <bottom style="thin">
        <color rgb="FFCCCCCC"/>
      </bottom>
      <diagonal/>
    </border>
    <border>
      <left/>
      <right style="thin">
        <color rgb="FF608BB4"/>
      </right>
      <top style="thin">
        <color rgb="FF608BB4"/>
      </top>
      <bottom style="thin">
        <color rgb="FF608BB4"/>
      </bottom>
      <diagonal/>
    </border>
    <border>
      <left style="thin">
        <color rgb="FF608BB4"/>
      </left>
      <right style="thin">
        <color rgb="FF608BB4"/>
      </right>
      <top style="thin">
        <color rgb="FF608BB4"/>
      </top>
      <bottom style="thin">
        <color rgb="FF608BB4"/>
      </bottom>
      <diagonal/>
    </border>
    <border>
      <left style="medium">
        <color indexed="64"/>
      </left>
      <right style="thin">
        <color indexed="0"/>
      </right>
      <top style="thin">
        <color indexed="0"/>
      </top>
      <bottom/>
      <diagonal/>
    </border>
    <border>
      <left style="thin">
        <color indexed="64"/>
      </left>
      <right style="thin">
        <color indexed="64"/>
      </right>
      <top/>
      <bottom/>
      <diagonal/>
    </border>
    <border>
      <left style="thin">
        <color indexed="0"/>
      </left>
      <right style="thin">
        <color indexed="0"/>
      </right>
      <top style="thin">
        <color indexed="0"/>
      </top>
      <bottom/>
      <diagonal/>
    </border>
    <border>
      <left style="thin">
        <color indexed="0"/>
      </left>
      <right style="medium">
        <color indexed="64"/>
      </right>
      <top style="thin">
        <color indexed="0"/>
      </top>
      <bottom/>
      <diagonal/>
    </border>
    <border>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right style="thin">
        <color theme="1"/>
      </right>
      <top style="medium">
        <color indexed="64"/>
      </top>
      <bottom style="medium">
        <color indexed="64"/>
      </bottom>
      <diagonal/>
    </border>
    <border>
      <left style="medium">
        <color indexed="64"/>
      </left>
      <right style="thin">
        <color indexed="0"/>
      </right>
      <top style="thin">
        <color indexed="0"/>
      </top>
      <bottom style="thin">
        <color indexed="0"/>
      </bottom>
      <diagonal/>
    </border>
    <border>
      <left/>
      <right style="thin">
        <color indexed="64"/>
      </right>
      <top/>
      <bottom style="medium">
        <color indexed="64"/>
      </bottom>
      <diagonal/>
    </border>
    <border>
      <left style="thin">
        <color theme="1"/>
      </left>
      <right style="thin">
        <color indexed="64"/>
      </right>
      <top style="medium">
        <color indexed="64"/>
      </top>
      <bottom style="medium">
        <color indexed="64"/>
      </bottom>
      <diagonal/>
    </border>
    <border>
      <left style="thin">
        <color indexed="64"/>
      </left>
      <right/>
      <top/>
      <bottom/>
      <diagonal/>
    </border>
  </borders>
  <cellStyleXfs count="4">
    <xf numFmtId="0" fontId="0" fillId="0" borderId="1" applyBorder="0"/>
    <xf numFmtId="0" fontId="2" fillId="2" borderId="0" applyNumberFormat="0" applyBorder="0" applyAlignment="0" applyProtection="0"/>
    <xf numFmtId="0" fontId="3" fillId="0" borderId="0"/>
    <xf numFmtId="164" fontId="3" fillId="0" borderId="0" applyFont="0" applyFill="0" applyBorder="0" applyAlignment="0" applyProtection="0"/>
  </cellStyleXfs>
  <cellXfs count="91">
    <xf numFmtId="0" fontId="0" fillId="0" borderId="0" xfId="0" applyBorder="1"/>
    <xf numFmtId="0" fontId="4" fillId="0" borderId="0" xfId="2" applyFont="1" applyAlignment="1">
      <alignment vertical="top"/>
    </xf>
    <xf numFmtId="0" fontId="4" fillId="0" borderId="0" xfId="2" applyNumberFormat="1" applyFont="1" applyAlignment="1">
      <alignment vertical="top"/>
    </xf>
    <xf numFmtId="0" fontId="4" fillId="0" borderId="0" xfId="2" applyFont="1" applyAlignment="1">
      <alignment horizontal="left" vertical="top"/>
    </xf>
    <xf numFmtId="0" fontId="4" fillId="0" borderId="0" xfId="2" applyFont="1" applyAlignment="1">
      <alignment horizontal="right" vertical="top"/>
    </xf>
    <xf numFmtId="49" fontId="5" fillId="0" borderId="10" xfId="2" applyNumberFormat="1" applyFont="1" applyBorder="1" applyAlignment="1">
      <alignment horizontal="left" vertical="top" wrapText="1"/>
    </xf>
    <xf numFmtId="0" fontId="5" fillId="0" borderId="11" xfId="2" applyNumberFormat="1" applyFont="1" applyBorder="1" applyAlignment="1">
      <alignment horizontal="left" vertical="top" wrapText="1"/>
    </xf>
    <xf numFmtId="49" fontId="5" fillId="0" borderId="10" xfId="2" applyNumberFormat="1" applyFont="1" applyBorder="1" applyAlignment="1">
      <alignment horizontal="right" vertical="top" wrapText="1"/>
    </xf>
    <xf numFmtId="165" fontId="5" fillId="0" borderId="12" xfId="2" applyNumberFormat="1" applyFont="1" applyBorder="1" applyAlignment="1">
      <alignment horizontal="left" vertical="top" wrapText="1"/>
    </xf>
    <xf numFmtId="49" fontId="5" fillId="5" borderId="13" xfId="2" applyNumberFormat="1" applyFont="1" applyFill="1" applyBorder="1" applyAlignment="1">
      <alignment horizontal="center" vertical="top" wrapText="1"/>
    </xf>
    <xf numFmtId="0" fontId="5" fillId="5" borderId="13" xfId="2" applyNumberFormat="1" applyFont="1" applyFill="1" applyBorder="1" applyAlignment="1">
      <alignment horizontal="center" vertical="top" wrapText="1"/>
    </xf>
    <xf numFmtId="49" fontId="5" fillId="5" borderId="14" xfId="2" applyNumberFormat="1" applyFont="1" applyFill="1" applyBorder="1" applyAlignment="1">
      <alignment horizontal="left" vertical="top" wrapText="1"/>
    </xf>
    <xf numFmtId="49" fontId="5" fillId="5" borderId="13" xfId="2" applyNumberFormat="1" applyFont="1" applyFill="1" applyBorder="1" applyAlignment="1">
      <alignment horizontal="right" vertical="top" wrapText="1"/>
    </xf>
    <xf numFmtId="0" fontId="6" fillId="0" borderId="0" xfId="1" applyNumberFormat="1" applyFont="1" applyFill="1" applyBorder="1" applyAlignment="1">
      <alignment horizontal="left" vertical="top"/>
    </xf>
    <xf numFmtId="0" fontId="6" fillId="3" borderId="0" xfId="1" applyFont="1" applyFill="1" applyBorder="1" applyAlignment="1">
      <alignment horizontal="left" vertical="top"/>
    </xf>
    <xf numFmtId="2" fontId="6" fillId="3" borderId="0" xfId="1" applyNumberFormat="1" applyFont="1" applyFill="1" applyBorder="1" applyAlignment="1">
      <alignment horizontal="left" vertical="top"/>
    </xf>
    <xf numFmtId="0" fontId="7" fillId="0" borderId="0" xfId="0" applyFont="1" applyBorder="1" applyAlignment="1">
      <alignment horizontal="left" vertical="center"/>
    </xf>
    <xf numFmtId="0" fontId="7" fillId="0" borderId="0" xfId="0" applyFont="1" applyBorder="1"/>
    <xf numFmtId="1" fontId="7" fillId="0" borderId="0" xfId="0" applyNumberFormat="1" applyFont="1" applyBorder="1"/>
    <xf numFmtId="0" fontId="9" fillId="0" borderId="0" xfId="1" applyNumberFormat="1" applyFont="1" applyFill="1" applyBorder="1" applyAlignment="1">
      <alignment horizontal="left" vertical="top"/>
    </xf>
    <xf numFmtId="0" fontId="8" fillId="4" borderId="2" xfId="0" applyFont="1" applyFill="1" applyBorder="1" applyAlignment="1">
      <alignment horizontal="left" vertical="top"/>
    </xf>
    <xf numFmtId="0" fontId="7" fillId="0" borderId="0" xfId="0" applyFont="1" applyBorder="1" applyAlignment="1">
      <alignment horizontal="left" vertical="top"/>
    </xf>
    <xf numFmtId="0" fontId="8" fillId="4" borderId="2" xfId="0" applyFont="1" applyFill="1" applyBorder="1" applyAlignment="1" applyProtection="1">
      <alignment horizontal="left" vertical="top"/>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protection locked="0"/>
    </xf>
    <xf numFmtId="0" fontId="7" fillId="0" borderId="0" xfId="0" applyFont="1" applyBorder="1" applyAlignment="1">
      <alignment horizontal="left"/>
    </xf>
    <xf numFmtId="0" fontId="7" fillId="0" borderId="0" xfId="0" applyFont="1" applyFill="1" applyBorder="1" applyAlignment="1">
      <alignment horizontal="left" vertical="top"/>
    </xf>
    <xf numFmtId="0" fontId="6" fillId="0" borderId="4" xfId="1" applyNumberFormat="1" applyFont="1" applyFill="1" applyBorder="1" applyAlignment="1">
      <alignment horizontal="left" vertical="top"/>
    </xf>
    <xf numFmtId="0" fontId="6" fillId="3" borderId="4" xfId="1" applyFont="1" applyFill="1" applyBorder="1" applyAlignment="1">
      <alignment horizontal="left" vertical="top"/>
    </xf>
    <xf numFmtId="2" fontId="6" fillId="3" borderId="4" xfId="1" applyNumberFormat="1" applyFont="1" applyFill="1" applyBorder="1" applyAlignment="1">
      <alignment horizontal="left" vertical="top"/>
    </xf>
    <xf numFmtId="49" fontId="9" fillId="6" borderId="21" xfId="0" applyNumberFormat="1" applyFont="1" applyFill="1" applyBorder="1" applyAlignment="1">
      <alignment horizontal="center" vertical="center" wrapText="1"/>
    </xf>
    <xf numFmtId="0" fontId="9" fillId="7" borderId="22" xfId="0" applyFont="1" applyFill="1" applyBorder="1" applyAlignment="1">
      <alignment horizontal="center" vertical="center"/>
    </xf>
    <xf numFmtId="0" fontId="6" fillId="6" borderId="4" xfId="0" applyFont="1" applyFill="1" applyBorder="1" applyAlignment="1">
      <alignment horizontal="center" vertical="center"/>
    </xf>
    <xf numFmtId="0" fontId="9" fillId="6" borderId="5" xfId="0" applyNumberFormat="1" applyFont="1" applyFill="1" applyBorder="1" applyAlignment="1">
      <alignment horizontal="center" vertical="center" wrapText="1"/>
    </xf>
    <xf numFmtId="49" fontId="9" fillId="6" borderId="6" xfId="0" applyNumberFormat="1" applyFont="1" applyFill="1" applyBorder="1" applyAlignment="1">
      <alignment horizontal="center" vertical="center" wrapText="1"/>
    </xf>
    <xf numFmtId="2" fontId="9" fillId="7" borderId="6" xfId="0" applyNumberFormat="1" applyFont="1" applyFill="1" applyBorder="1" applyAlignment="1">
      <alignment horizontal="center" vertical="center" textRotation="90"/>
    </xf>
    <xf numFmtId="0" fontId="9" fillId="6" borderId="6" xfId="0" applyFont="1" applyFill="1" applyBorder="1" applyAlignment="1">
      <alignment horizontal="center" vertical="center" textRotation="90"/>
    </xf>
    <xf numFmtId="0" fontId="9" fillId="6" borderId="6" xfId="0" applyFont="1" applyFill="1" applyBorder="1" applyAlignment="1">
      <alignment horizontal="center" vertical="center"/>
    </xf>
    <xf numFmtId="0" fontId="9" fillId="7" borderId="7" xfId="0" applyFont="1" applyFill="1" applyBorder="1" applyAlignment="1">
      <alignment horizontal="center" vertical="center"/>
    </xf>
    <xf numFmtId="0" fontId="7" fillId="0" borderId="8" xfId="0" applyFont="1" applyFill="1" applyBorder="1" applyAlignment="1" applyProtection="1">
      <alignment horizontal="left" vertical="top"/>
      <protection locked="0"/>
    </xf>
    <xf numFmtId="0" fontId="7" fillId="4" borderId="3" xfId="0" applyFont="1" applyFill="1" applyBorder="1" applyAlignment="1" applyProtection="1">
      <alignment horizontal="left" vertical="top"/>
      <protection locked="0"/>
    </xf>
    <xf numFmtId="0" fontId="7" fillId="0" borderId="1" xfId="0" applyNumberFormat="1" applyFont="1" applyBorder="1" applyAlignment="1" applyProtection="1">
      <alignment horizontal="left" vertical="top"/>
      <protection locked="0"/>
    </xf>
    <xf numFmtId="0" fontId="7" fillId="0" borderId="9" xfId="0" applyNumberFormat="1" applyFont="1" applyBorder="1" applyAlignment="1" applyProtection="1">
      <alignment horizontal="left" vertical="top"/>
      <protection locked="0"/>
    </xf>
    <xf numFmtId="0" fontId="7" fillId="0" borderId="3" xfId="0" applyNumberFormat="1" applyFont="1" applyBorder="1" applyAlignment="1" applyProtection="1">
      <alignment horizontal="left" vertical="center"/>
      <protection locked="0"/>
    </xf>
    <xf numFmtId="0" fontId="7" fillId="4" borderId="2" xfId="0" applyFont="1" applyFill="1" applyBorder="1" applyAlignment="1" applyProtection="1">
      <alignment horizontal="left" vertical="top"/>
      <protection locked="0"/>
    </xf>
    <xf numFmtId="0" fontId="7" fillId="0" borderId="15" xfId="0" applyFont="1" applyFill="1" applyBorder="1" applyAlignment="1" applyProtection="1">
      <alignment horizontal="left" vertical="top"/>
      <protection locked="0"/>
    </xf>
    <xf numFmtId="0" fontId="7" fillId="4" borderId="16" xfId="0" applyFont="1" applyFill="1" applyBorder="1" applyAlignment="1" applyProtection="1">
      <alignment horizontal="left" vertical="top"/>
      <protection locked="0"/>
    </xf>
    <xf numFmtId="0" fontId="7" fillId="0" borderId="17" xfId="0" applyNumberFormat="1" applyFont="1" applyBorder="1" applyAlignment="1" applyProtection="1">
      <alignment horizontal="left" vertical="top"/>
      <protection locked="0"/>
    </xf>
    <xf numFmtId="0" fontId="7" fillId="0" borderId="18" xfId="0" applyNumberFormat="1" applyFont="1" applyBorder="1" applyAlignment="1" applyProtection="1">
      <alignment horizontal="left" vertical="top"/>
      <protection locked="0"/>
    </xf>
    <xf numFmtId="0" fontId="7" fillId="0" borderId="2" xfId="0" applyFont="1" applyFill="1" applyBorder="1" applyAlignment="1" applyProtection="1">
      <alignment horizontal="left" vertical="top"/>
      <protection locked="0"/>
    </xf>
    <xf numFmtId="0" fontId="7" fillId="0" borderId="2" xfId="0" applyNumberFormat="1" applyFont="1" applyBorder="1" applyAlignment="1" applyProtection="1">
      <alignment horizontal="left" vertical="top"/>
      <protection locked="0"/>
    </xf>
    <xf numFmtId="0" fontId="7" fillId="0" borderId="2" xfId="0" applyNumberFormat="1" applyFont="1" applyFill="1" applyBorder="1" applyAlignment="1">
      <alignment horizontal="left" vertical="top"/>
    </xf>
    <xf numFmtId="0" fontId="7" fillId="0" borderId="23" xfId="0" applyFont="1" applyFill="1" applyBorder="1" applyAlignment="1" applyProtection="1">
      <alignment horizontal="left" vertical="top"/>
      <protection locked="0"/>
    </xf>
    <xf numFmtId="0" fontId="7" fillId="4" borderId="23" xfId="0" applyFont="1" applyFill="1" applyBorder="1" applyAlignment="1" applyProtection="1">
      <alignment horizontal="left" vertical="top"/>
      <protection locked="0"/>
    </xf>
    <xf numFmtId="0" fontId="7" fillId="0" borderId="23" xfId="0" applyNumberFormat="1" applyFont="1" applyBorder="1" applyAlignment="1" applyProtection="1">
      <alignment horizontal="left" vertical="top"/>
      <protection locked="0"/>
    </xf>
    <xf numFmtId="0" fontId="7" fillId="0" borderId="0" xfId="0" applyNumberFormat="1" applyFont="1" applyFill="1" applyBorder="1" applyAlignment="1">
      <alignment horizontal="left" vertical="top"/>
    </xf>
    <xf numFmtId="2" fontId="7" fillId="0" borderId="0" xfId="0" applyNumberFormat="1" applyFont="1" applyBorder="1" applyAlignment="1">
      <alignment horizontal="left" vertical="top"/>
    </xf>
    <xf numFmtId="0" fontId="8" fillId="4" borderId="2" xfId="0" applyNumberFormat="1" applyFont="1" applyFill="1" applyBorder="1" applyAlignment="1" applyProtection="1">
      <alignment horizontal="left" vertical="top"/>
      <protection locked="0"/>
    </xf>
    <xf numFmtId="0" fontId="9" fillId="6" borderId="24" xfId="0" applyFont="1" applyFill="1" applyBorder="1" applyAlignment="1">
      <alignment horizontal="center" vertical="center"/>
    </xf>
    <xf numFmtId="0" fontId="7" fillId="0" borderId="8" xfId="0" applyFont="1" applyFill="1" applyBorder="1" applyAlignment="1">
      <alignment horizontal="left" vertical="top"/>
    </xf>
    <xf numFmtId="0" fontId="7" fillId="4" borderId="2" xfId="0" applyFont="1" applyFill="1" applyBorder="1" applyAlignment="1">
      <alignment horizontal="left" vertical="top"/>
    </xf>
    <xf numFmtId="0" fontId="7" fillId="0" borderId="1" xfId="0" applyNumberFormat="1" applyFont="1" applyBorder="1" applyAlignment="1">
      <alignment horizontal="left" vertical="top"/>
    </xf>
    <xf numFmtId="0" fontId="7" fillId="0" borderId="9" xfId="0" applyNumberFormat="1" applyFont="1" applyBorder="1" applyAlignment="1">
      <alignment horizontal="left" vertical="top"/>
    </xf>
    <xf numFmtId="0" fontId="7" fillId="4" borderId="3" xfId="0" applyFont="1" applyFill="1" applyBorder="1" applyAlignment="1">
      <alignment horizontal="left" vertical="top"/>
    </xf>
    <xf numFmtId="0" fontId="7" fillId="0" borderId="15" xfId="0" applyFont="1" applyFill="1" applyBorder="1" applyAlignment="1">
      <alignment horizontal="left" vertical="top"/>
    </xf>
    <xf numFmtId="0" fontId="7" fillId="4" borderId="16" xfId="0" applyFont="1" applyFill="1" applyBorder="1" applyAlignment="1">
      <alignment horizontal="left" vertical="top"/>
    </xf>
    <xf numFmtId="0" fontId="7" fillId="0" borderId="17" xfId="0" applyNumberFormat="1" applyFont="1" applyBorder="1" applyAlignment="1">
      <alignment horizontal="left" vertical="top"/>
    </xf>
    <xf numFmtId="0" fontId="7" fillId="0" borderId="18" xfId="0" applyNumberFormat="1" applyFont="1" applyBorder="1" applyAlignment="1">
      <alignment horizontal="left" vertical="top"/>
    </xf>
    <xf numFmtId="0" fontId="7" fillId="0" borderId="2" xfId="0" applyFont="1" applyFill="1" applyBorder="1" applyAlignment="1">
      <alignment horizontal="left" vertical="top"/>
    </xf>
    <xf numFmtId="0" fontId="7" fillId="0" borderId="2" xfId="0" applyNumberFormat="1" applyFont="1" applyBorder="1" applyAlignment="1">
      <alignment horizontal="left" vertical="top"/>
    </xf>
    <xf numFmtId="0" fontId="7" fillId="0" borderId="0" xfId="0" applyFont="1" applyBorder="1" applyAlignment="1">
      <alignment horizontal="left" vertical="top"/>
    </xf>
    <xf numFmtId="0" fontId="7" fillId="0" borderId="3" xfId="0" applyNumberFormat="1" applyFont="1" applyBorder="1" applyAlignment="1">
      <alignment horizontal="left" vertical="center"/>
    </xf>
    <xf numFmtId="1" fontId="1" fillId="0" borderId="25" xfId="0" applyNumberFormat="1" applyFont="1" applyBorder="1" applyAlignment="1">
      <alignment horizontal="left" vertical="top"/>
    </xf>
    <xf numFmtId="166" fontId="8" fillId="4" borderId="2" xfId="0" applyNumberFormat="1" applyFont="1" applyFill="1" applyBorder="1" applyAlignment="1" applyProtection="1">
      <alignment horizontal="left" vertical="top"/>
      <protection locked="0"/>
    </xf>
    <xf numFmtId="0" fontId="7" fillId="0" borderId="2" xfId="0" applyNumberFormat="1" applyFont="1" applyFill="1" applyBorder="1" applyAlignment="1" applyProtection="1">
      <alignment horizontal="center"/>
      <protection locked="0"/>
    </xf>
    <xf numFmtId="0" fontId="7" fillId="0" borderId="3" xfId="0" applyNumberFormat="1" applyFont="1" applyFill="1" applyBorder="1" applyAlignment="1" applyProtection="1">
      <alignment horizontal="center"/>
      <protection locked="0"/>
    </xf>
    <xf numFmtId="0" fontId="7" fillId="0" borderId="23" xfId="0" applyNumberFormat="1" applyFont="1" applyFill="1" applyBorder="1" applyAlignment="1" applyProtection="1">
      <alignment horizontal="center"/>
      <protection locked="0"/>
    </xf>
    <xf numFmtId="0" fontId="9" fillId="6" borderId="26" xfId="0" applyNumberFormat="1" applyFont="1" applyFill="1" applyBorder="1" applyAlignment="1">
      <alignment horizontal="center" vertical="center" wrapText="1"/>
    </xf>
    <xf numFmtId="0" fontId="6" fillId="3" borderId="0" xfId="1" applyFont="1" applyFill="1" applyBorder="1" applyAlignment="1">
      <alignment vertical="top"/>
    </xf>
    <xf numFmtId="0" fontId="7" fillId="0" borderId="0" xfId="0" applyFont="1" applyBorder="1" applyAlignment="1">
      <alignment vertical="top"/>
    </xf>
    <xf numFmtId="0" fontId="9" fillId="6" borderId="27" xfId="0" applyNumberFormat="1" applyFont="1" applyFill="1" applyBorder="1" applyAlignment="1">
      <alignment horizontal="center" vertical="center" wrapText="1"/>
    </xf>
    <xf numFmtId="0" fontId="7" fillId="0" borderId="2" xfId="0" applyNumberFormat="1" applyFont="1" applyFill="1" applyBorder="1" applyAlignment="1">
      <alignment horizontal="center"/>
    </xf>
    <xf numFmtId="49" fontId="10" fillId="6" borderId="21" xfId="0" applyNumberFormat="1" applyFont="1" applyFill="1" applyBorder="1" applyAlignment="1">
      <alignment horizontal="center" vertical="center" textRotation="45" wrapText="1"/>
    </xf>
    <xf numFmtId="0" fontId="9" fillId="6" borderId="20" xfId="0" applyNumberFormat="1" applyFont="1" applyFill="1" applyBorder="1" applyAlignment="1">
      <alignment horizontal="center" vertical="center" textRotation="45" wrapText="1"/>
    </xf>
    <xf numFmtId="2" fontId="9" fillId="7" borderId="21" xfId="0" applyNumberFormat="1" applyFont="1" applyFill="1" applyBorder="1" applyAlignment="1">
      <alignment horizontal="center" vertical="center" textRotation="45"/>
    </xf>
    <xf numFmtId="0" fontId="9" fillId="6" borderId="21" xfId="0" applyFont="1" applyFill="1" applyBorder="1" applyAlignment="1">
      <alignment horizontal="center" vertical="center" textRotation="45"/>
    </xf>
    <xf numFmtId="0" fontId="6" fillId="3" borderId="28" xfId="1" applyFont="1" applyFill="1" applyBorder="1" applyAlignment="1">
      <alignment horizontal="right" vertical="top"/>
    </xf>
    <xf numFmtId="0" fontId="6" fillId="3" borderId="19" xfId="1" applyFont="1" applyFill="1" applyBorder="1" applyAlignment="1">
      <alignment horizontal="right" vertical="top"/>
    </xf>
    <xf numFmtId="0" fontId="7" fillId="0" borderId="28" xfId="0" applyFont="1" applyBorder="1" applyAlignment="1">
      <alignment horizontal="right" vertical="top"/>
    </xf>
    <xf numFmtId="0" fontId="7" fillId="0" borderId="19" xfId="0" applyFont="1" applyBorder="1" applyAlignment="1">
      <alignment horizontal="right" vertical="top"/>
    </xf>
    <xf numFmtId="0" fontId="7" fillId="0" borderId="0" xfId="0" applyFont="1" applyBorder="1" applyAlignment="1">
      <alignment horizontal="right" vertical="top"/>
    </xf>
  </cellXfs>
  <cellStyles count="4">
    <cellStyle name="Accent1" xfId="1" builtinId="29"/>
    <cellStyle name="Monétaire 2" xfId="3"/>
    <cellStyle name="Normal" xfId="0" builtinId="0"/>
    <cellStyle name="Normal 2" xfId="2"/>
  </cellStyles>
  <dxfs count="13">
    <dxf>
      <font>
        <b val="0"/>
        <i val="0"/>
        <strike val="0"/>
        <condense val="0"/>
        <extend val="0"/>
        <outline val="0"/>
        <shadow val="0"/>
        <u val="none"/>
        <vertAlign val="baseline"/>
        <sz val="12"/>
        <color indexed="8"/>
        <name val="Century Gothic"/>
        <scheme val="none"/>
      </font>
      <numFmt numFmtId="0" formatCode="General"/>
      <alignment horizontal="left" vertical="center"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left" vertical="top"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fill>
        <patternFill patternType="solid">
          <fgColor indexed="64"/>
          <bgColor theme="8" tint="0.79998168889431442"/>
        </patternFill>
      </fill>
      <alignment horizontal="left" vertical="top"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fill>
        <patternFill patternType="none">
          <fgColor indexed="64"/>
          <bgColor indexed="65"/>
        </patternFill>
      </fill>
      <alignment horizontal="left" vertical="top" textRotation="0" wrapText="0" indent="0" relativeIndent="255"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2"/>
        <color indexed="8"/>
        <name val="Century Gothic"/>
        <scheme val="none"/>
      </font>
      <numFmt numFmtId="0" formatCode="General"/>
      <alignment horizontal="center" vertical="bottom" textRotation="0" wrapText="0" indent="0" relativeIndent="255" justifyLastLine="0" shrinkToFit="0" readingOrder="0"/>
      <border diagonalUp="0" diagonalDown="0">
        <left style="thin">
          <color indexed="64"/>
        </left>
        <right style="thin">
          <color indexed="64"/>
        </right>
        <top style="thin">
          <color indexed="64"/>
        </top>
        <bottom style="thin">
          <color indexed="64"/>
        </bottom>
      </border>
      <protection locked="0" hidden="0"/>
    </dxf>
    <dxf>
      <border outline="0">
        <top style="medium">
          <color indexed="64"/>
        </top>
        <bottom style="thin">
          <color indexed="64"/>
        </bottom>
      </border>
    </dxf>
    <dxf>
      <font>
        <b val="0"/>
        <i val="0"/>
        <strike val="0"/>
        <condense val="0"/>
        <extend val="0"/>
        <outline val="0"/>
        <shadow val="0"/>
        <u val="none"/>
        <vertAlign val="baseline"/>
        <sz val="12"/>
        <color indexed="8"/>
        <name val="Century Gothic"/>
        <scheme val="none"/>
      </font>
      <alignment horizontal="center" vertical="bottom" textRotation="0" wrapText="0" indent="0" relativeIndent="255" justifyLastLine="0" shrinkToFit="0" readingOrder="0"/>
      <protection locked="0" hidden="0"/>
    </dxf>
    <dxf>
      <border outline="0">
        <bottom style="medium">
          <color indexed="64"/>
        </bottom>
      </border>
    </dxf>
    <dxf>
      <font>
        <strike val="0"/>
        <outline val="0"/>
        <shadow val="0"/>
        <u val="none"/>
        <vertAlign val="baseline"/>
        <sz val="12"/>
        <color auto="1"/>
        <name val="Century Gothic"/>
        <scheme val="none"/>
      </font>
      <fill>
        <patternFill>
          <bgColor theme="0" tint="-0.499984740745262"/>
        </patternFill>
      </fill>
      <alignment horizontal="center" vertical="center" indent="0" relativeIndent="255"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1476375</xdr:colOff>
      <xdr:row>0</xdr:row>
      <xdr:rowOff>114301</xdr:rowOff>
    </xdr:from>
    <xdr:to>
      <xdr:col>3</xdr:col>
      <xdr:colOff>1910376</xdr:colOff>
      <xdr:row>0</xdr:row>
      <xdr:rowOff>717225</xdr:rowOff>
    </xdr:to>
    <xdr:pic>
      <xdr:nvPicPr>
        <xdr:cNvPr id="2" name="Imag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3600450" y="114301"/>
          <a:ext cx="1915667" cy="602924"/>
        </a:xfrm>
        <a:prstGeom prst="rect">
          <a:avLst/>
        </a:prstGeom>
      </xdr:spPr>
    </xdr:pic>
    <xdr:clientData/>
  </xdr:twoCellAnchor>
  <xdr:twoCellAnchor>
    <xdr:from>
      <xdr:col>13</xdr:col>
      <xdr:colOff>28392</xdr:colOff>
      <xdr:row>0</xdr:row>
      <xdr:rowOff>1</xdr:rowOff>
    </xdr:from>
    <xdr:to>
      <xdr:col>13</xdr:col>
      <xdr:colOff>2857499</xdr:colOff>
      <xdr:row>0</xdr:row>
      <xdr:rowOff>666751</xdr:rowOff>
    </xdr:to>
    <xdr:sp macro="[0]!Module3.Rechercher" textlink="">
      <xdr:nvSpPr>
        <xdr:cNvPr id="3" name="Rectangle 2">
          <a:extLst>
            <a:ext uri="{FF2B5EF4-FFF2-40B4-BE49-F238E27FC236}">
              <a16:creationId xmlns:a16="http://schemas.microsoft.com/office/drawing/2014/main" xmlns="" id="{00000000-0008-0000-0000-000003000000}"/>
            </a:ext>
          </a:extLst>
        </xdr:cNvPr>
        <xdr:cNvSpPr/>
      </xdr:nvSpPr>
      <xdr:spPr>
        <a:xfrm>
          <a:off x="13956059" y="1"/>
          <a:ext cx="2829107"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lang="fr-CA" sz="2800"/>
        </a:p>
      </xdr:txBody>
    </xdr:sp>
    <xdr:clientData/>
  </xdr:twoCellAnchor>
</xdr:wsDr>
</file>

<file path=xl/tables/table1.xml><?xml version="1.0" encoding="utf-8"?>
<table xmlns="http://schemas.openxmlformats.org/spreadsheetml/2006/main" id="1" name="Tableau1" displayName="Tableau1" ref="A8:I358" totalsRowShown="0" headerRowDxfId="12" dataDxfId="10" headerRowBorderDxfId="11" tableBorderDxfId="9">
  <tableColumns count="9">
    <tableColumn id="9" name="ID" dataDxfId="8">
      <calculatedColumnFormula>ROW(C9)-8</calculatedColumnFormula>
    </tableColumn>
    <tableColumn id="1" name="Code_x000a_Article" dataDxfId="7"/>
    <tableColumn id="2" name="commande" dataDxfId="6"/>
    <tableColumn id="3" name="Nom du produit" dataDxfId="5"/>
    <tableColumn id="4" name="Format" dataDxfId="4"/>
    <tableColumn id="5" name="UVC" dataDxfId="3"/>
    <tableColumn id="6" name="CUP" dataDxfId="2"/>
    <tableColumn id="7" name="Catégorie" dataDxfId="1"/>
    <tableColumn id="8" name="Description" dataDxfId="0">
      <calculatedColumnFormula>CONCATENATE(Tableau1[[#This Row],[Code
Article]]&amp;","&amp;Tableau1[[#This Row],[Nom du produit]]&amp;","&amp;Tableau1[[#This Row],[Format]]&amp;","&amp;Tableau1[[#This Row],[UVC]]&amp;","&amp;Tableau1[[#This Row],[CUP]]&amp;","&amp;Tableau1[[#This Row],[Catégorie]])</calculatedColumnFormula>
    </tableColumn>
  </tableColumns>
  <tableStyleInfo name="TableStyleMedium1" showFirstColumn="0" showLastColumn="0" showRowStripes="0"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pageSetUpPr fitToPage="1"/>
  </sheetPr>
  <dimension ref="A1:AB358"/>
  <sheetViews>
    <sheetView showGridLines="0" tabSelected="1" topLeftCell="B1" zoomScale="90" zoomScaleNormal="90" zoomScaleSheetLayoutView="100" zoomScalePageLayoutView="41" workbookViewId="0">
      <selection activeCell="N4" sqref="N4"/>
    </sheetView>
  </sheetViews>
  <sheetFormatPr baseColWidth="10" defaultColWidth="11.44140625" defaultRowHeight="15"/>
  <cols>
    <col min="1" max="1" width="15.33203125" style="55" hidden="1" customWidth="1"/>
    <col min="2" max="2" width="12.109375" style="21" customWidth="1"/>
    <col min="3" max="3" width="10.6640625" style="21" customWidth="1"/>
    <col min="4" max="4" width="79" style="56" bestFit="1" customWidth="1"/>
    <col min="5" max="6" width="12.88671875" style="21" customWidth="1"/>
    <col min="7" max="7" width="22.33203125" style="21" bestFit="1" customWidth="1"/>
    <col min="8" max="8" width="229.6640625" style="16" hidden="1" customWidth="1"/>
    <col min="9" max="10" width="11.44140625" style="17" hidden="1" customWidth="1"/>
    <col min="11" max="11" width="32.6640625" style="18" hidden="1" customWidth="1"/>
    <col min="12" max="13" width="11.44140625" style="17"/>
    <col min="14" max="14" width="43" style="17" customWidth="1"/>
    <col min="15" max="16" width="11.44140625" style="17"/>
    <col min="17" max="17" width="19.109375" style="17" bestFit="1" customWidth="1"/>
    <col min="18" max="18" width="21" style="17" customWidth="1"/>
    <col min="19" max="19" width="75.5546875" style="17" bestFit="1" customWidth="1"/>
    <col min="20" max="21" width="10.44140625" style="17" bestFit="1" customWidth="1"/>
    <col min="22" max="22" width="30" style="17" bestFit="1" customWidth="1"/>
    <col min="23" max="23" width="38.44140625" style="17" bestFit="1" customWidth="1"/>
    <col min="24" max="24" width="124.5546875" style="17" bestFit="1" customWidth="1"/>
    <col min="25" max="16384" width="11.44140625" style="17"/>
  </cols>
  <sheetData>
    <row r="1" spans="1:28" ht="63" customHeight="1" thickBot="1">
      <c r="A1" s="13"/>
      <c r="B1" s="14"/>
      <c r="C1" s="14"/>
      <c r="D1" s="15"/>
      <c r="E1" s="14"/>
      <c r="F1" s="14"/>
      <c r="G1" s="14"/>
      <c r="N1" s="37" t="s">
        <v>4</v>
      </c>
    </row>
    <row r="2" spans="1:28">
      <c r="B2" s="19" t="s">
        <v>7</v>
      </c>
      <c r="C2" s="14"/>
      <c r="D2" s="15"/>
      <c r="E2" s="14"/>
      <c r="F2" s="14"/>
      <c r="G2" s="14"/>
      <c r="N2" s="72" t="s">
        <v>4403</v>
      </c>
    </row>
    <row r="3" spans="1:28">
      <c r="A3" s="13"/>
      <c r="B3" s="14"/>
      <c r="C3" s="14"/>
      <c r="D3" s="15"/>
      <c r="E3" s="14"/>
      <c r="F3" s="14"/>
      <c r="G3" s="14"/>
    </row>
    <row r="4" spans="1:28" ht="21.75" customHeight="1">
      <c r="A4" s="78"/>
      <c r="B4" s="78" t="s">
        <v>8</v>
      </c>
      <c r="C4" s="70"/>
      <c r="D4" s="20">
        <v>5838009</v>
      </c>
      <c r="E4" s="86" t="s">
        <v>9</v>
      </c>
      <c r="F4" s="87"/>
      <c r="G4" s="22">
        <v>33599</v>
      </c>
      <c r="H4" s="23"/>
      <c r="I4" s="24"/>
    </row>
    <row r="5" spans="1:28" ht="21" customHeight="1">
      <c r="A5" s="78"/>
      <c r="B5" s="78" t="s">
        <v>5</v>
      </c>
      <c r="C5" s="70"/>
      <c r="D5" s="20" t="s">
        <v>4285</v>
      </c>
      <c r="E5" s="88" t="s">
        <v>4284</v>
      </c>
      <c r="F5" s="89"/>
      <c r="G5" s="73">
        <f ca="1">TODAY()</f>
        <v>43468</v>
      </c>
      <c r="H5" s="16" t="s">
        <v>4400</v>
      </c>
      <c r="I5" s="25"/>
    </row>
    <row r="6" spans="1:28">
      <c r="A6" s="79"/>
      <c r="B6" s="79" t="s">
        <v>4287</v>
      </c>
      <c r="D6" s="26" t="s">
        <v>4286</v>
      </c>
      <c r="E6" s="90" t="s">
        <v>4399</v>
      </c>
      <c r="F6" s="89"/>
      <c r="G6" s="57">
        <f>IFERROR(SUM(Tableau1[commande]),"")</f>
        <v>0</v>
      </c>
    </row>
    <row r="7" spans="1:28" ht="15.6" thickBot="1">
      <c r="A7" s="27"/>
      <c r="B7" s="28"/>
      <c r="C7" s="28"/>
      <c r="D7" s="29"/>
      <c r="E7" s="28"/>
      <c r="F7" s="28"/>
      <c r="G7" s="28"/>
    </row>
    <row r="8" spans="1:28" ht="47.4" thickBot="1">
      <c r="A8" s="77" t="s">
        <v>4401</v>
      </c>
      <c r="B8" s="83" t="s">
        <v>3</v>
      </c>
      <c r="C8" s="82" t="s">
        <v>4402</v>
      </c>
      <c r="D8" s="30" t="s">
        <v>0</v>
      </c>
      <c r="E8" s="84" t="s">
        <v>1</v>
      </c>
      <c r="F8" s="85" t="s">
        <v>6</v>
      </c>
      <c r="G8" s="85" t="s">
        <v>4</v>
      </c>
      <c r="H8" s="31" t="s">
        <v>2</v>
      </c>
      <c r="I8" s="32" t="s">
        <v>4398</v>
      </c>
      <c r="K8" s="17"/>
      <c r="L8" s="18"/>
      <c r="Q8" s="80" t="s">
        <v>4401</v>
      </c>
      <c r="R8" s="33" t="s">
        <v>3</v>
      </c>
      <c r="S8" s="34" t="s">
        <v>4397</v>
      </c>
      <c r="T8" s="34" t="s">
        <v>0</v>
      </c>
      <c r="U8" s="35" t="s">
        <v>1</v>
      </c>
      <c r="V8" s="36" t="s">
        <v>6</v>
      </c>
      <c r="W8" s="37" t="s">
        <v>4</v>
      </c>
      <c r="X8" s="38" t="s">
        <v>2</v>
      </c>
      <c r="Y8" s="58" t="s">
        <v>4398</v>
      </c>
      <c r="AB8" s="18"/>
    </row>
    <row r="9" spans="1:28">
      <c r="A9" s="75">
        <f t="shared" ref="A9:A72" si="0">ROW(C9)-8</f>
        <v>1</v>
      </c>
      <c r="B9" s="39">
        <v>606988</v>
      </c>
      <c r="C9" s="40"/>
      <c r="D9" s="41" t="str">
        <f>VLOOKUP($B9,'Répertoire des produits'!$1:$1048576,4,FALSE)</f>
        <v>Cabernet-Sauvignon/Syrah J.P. Chenet vin de pays d'Oc</v>
      </c>
      <c r="E9" s="41">
        <f>VLOOKUP($B9,'Répertoire des produits'!$1:$1048576,5,FALSE)</f>
        <v>250</v>
      </c>
      <c r="F9" s="41">
        <f>VLOOKUP($B9,'Répertoire des produits'!$1:$1048576,6,FALSE)</f>
        <v>24</v>
      </c>
      <c r="G9" s="41" t="str">
        <f>VLOOKUP($B9,'Répertoire des produits'!$1:$1048576,3,FALSE)</f>
        <v>03263286324216</v>
      </c>
      <c r="H9" s="42" t="str">
        <f>VLOOKUP($B9,'Répertoire des produits'!$1:$1048576,2,FALSE)</f>
        <v>Vin rg petits formats</v>
      </c>
      <c r="I9" s="43" t="str">
        <f>CONCATENATE(Tableau1[[#This Row],[Code
Article]]&amp;","&amp;Tableau1[[#This Row],[Nom du produit]]&amp;","&amp;Tableau1[[#This Row],[Format]]&amp;","&amp;Tableau1[[#This Row],[UVC]]&amp;","&amp;Tableau1[[#This Row],[CUP]]&amp;","&amp;Tableau1[[#This Row],[Catégorie]])</f>
        <v>606988,Cabernet-Sauvignon/Syrah J.P. Chenet vin de pays d'Oc,250,24,03263286324216,Vin rg petits formats</v>
      </c>
      <c r="K9" s="17"/>
      <c r="L9" s="18"/>
      <c r="Q9" s="81">
        <v>11</v>
      </c>
      <c r="R9" s="59">
        <v>857177</v>
      </c>
      <c r="S9" s="63"/>
      <c r="T9" s="61" t="s">
        <v>545</v>
      </c>
      <c r="U9" s="61">
        <v>750</v>
      </c>
      <c r="V9" s="61">
        <v>12</v>
      </c>
      <c r="W9" s="61" t="s">
        <v>2542</v>
      </c>
      <c r="X9" s="62" t="s">
        <v>2530</v>
      </c>
      <c r="Y9" s="71"/>
    </row>
    <row r="10" spans="1:28">
      <c r="A10" s="74">
        <f t="shared" si="0"/>
        <v>2</v>
      </c>
      <c r="B10" s="39">
        <v>464669</v>
      </c>
      <c r="C10" s="40"/>
      <c r="D10" s="41" t="str">
        <f>VLOOKUP($B10,'Répertoire des produits'!$1:$1048576,4,FALSE)</f>
        <v>Cellier des Dauphins Prestige Côtes du Rhône</v>
      </c>
      <c r="E10" s="41">
        <f>VLOOKUP($B10,'Répertoire des produits'!$1:$1048576,5,FALSE)</f>
        <v>250</v>
      </c>
      <c r="F10" s="41">
        <f>VLOOKUP($B10,'Répertoire des produits'!$1:$1048576,6,FALSE)</f>
        <v>24</v>
      </c>
      <c r="G10" s="41" t="str">
        <f>VLOOKUP($B10,'Répertoire des produits'!$1:$1048576,3,FALSE)</f>
        <v>03179070184013</v>
      </c>
      <c r="H10" s="42" t="str">
        <f>VLOOKUP($B10,'Répertoire des produits'!$1:$1048576,2,FALSE)</f>
        <v>Vin rg petits formats</v>
      </c>
      <c r="I10" s="43" t="str">
        <f>CONCATENATE(Tableau1[[#This Row],[Code
Article]]&amp;","&amp;Tableau1[[#This Row],[Nom du produit]]&amp;","&amp;Tableau1[[#This Row],[Format]]&amp;","&amp;Tableau1[[#This Row],[UVC]]&amp;","&amp;Tableau1[[#This Row],[CUP]]&amp;","&amp;Tableau1[[#This Row],[Catégorie]])</f>
        <v>464669,Cellier des Dauphins Prestige Côtes du Rhône,250,24,03179070184013,Vin rg petits formats</v>
      </c>
      <c r="K10" s="17"/>
      <c r="L10" s="18"/>
      <c r="Q10" s="81"/>
      <c r="R10" s="59"/>
      <c r="S10" s="63"/>
      <c r="T10" s="61"/>
      <c r="U10" s="61"/>
      <c r="V10" s="61"/>
      <c r="W10" s="61"/>
      <c r="X10" s="62"/>
      <c r="Y10" s="71"/>
    </row>
    <row r="11" spans="1:28">
      <c r="A11" s="74">
        <f t="shared" si="0"/>
        <v>3</v>
      </c>
      <c r="B11" s="39">
        <v>11184933</v>
      </c>
      <c r="C11" s="40"/>
      <c r="D11" s="41" t="str">
        <f>VLOOKUP($B11,'Répertoire des produits'!$1:$1048576,4,FALSE)</f>
        <v>Shiraz/Malbec Fuzion Zuccardi Mendoza</v>
      </c>
      <c r="E11" s="41">
        <f>VLOOKUP($B11,'Répertoire des produits'!$1:$1048576,5,FALSE)</f>
        <v>375</v>
      </c>
      <c r="F11" s="41">
        <f>VLOOKUP($B11,'Répertoire des produits'!$1:$1048576,6,FALSE)</f>
        <v>24</v>
      </c>
      <c r="G11" s="41" t="str">
        <f>VLOOKUP($B11,'Répertoire des produits'!$1:$1048576,3,FALSE)</f>
        <v>07791728023107</v>
      </c>
      <c r="H11" s="42" t="str">
        <f>VLOOKUP($B11,'Répertoire des produits'!$1:$1048576,2,FALSE)</f>
        <v>Vin rg petits formats</v>
      </c>
      <c r="I11" s="43" t="str">
        <f>CONCATENATE(Tableau1[[#This Row],[Code
Article]]&amp;","&amp;Tableau1[[#This Row],[Nom du produit]]&amp;","&amp;Tableau1[[#This Row],[Format]]&amp;","&amp;Tableau1[[#This Row],[UVC]]&amp;","&amp;Tableau1[[#This Row],[CUP]]&amp;","&amp;Tableau1[[#This Row],[Catégorie]])</f>
        <v>11184933,Shiraz/Malbec Fuzion Zuccardi Mendoza,375,24,07791728023107,Vin rg petits formats</v>
      </c>
      <c r="K11" s="17"/>
      <c r="L11" s="18"/>
      <c r="Q11" s="81"/>
      <c r="R11" s="59"/>
      <c r="S11" s="63"/>
      <c r="T11" s="61"/>
      <c r="U11" s="61"/>
      <c r="V11" s="61"/>
      <c r="W11" s="61"/>
      <c r="X11" s="62"/>
      <c r="Y11" s="71"/>
    </row>
    <row r="12" spans="1:28">
      <c r="A12" s="74">
        <f t="shared" si="0"/>
        <v>4</v>
      </c>
      <c r="B12" s="39">
        <v>123778</v>
      </c>
      <c r="C12" s="40"/>
      <c r="D12" s="41" t="str">
        <f>VLOOKUP($B12,'Répertoire des produits'!$1:$1048576,4,FALSE)</f>
        <v>Benjamin Brunel Rasteau Côtes du Rhône Villages</v>
      </c>
      <c r="E12" s="41">
        <f>VLOOKUP($B12,'Répertoire des produits'!$1:$1048576,5,FALSE)</f>
        <v>750</v>
      </c>
      <c r="F12" s="41">
        <f>VLOOKUP($B12,'Répertoire des produits'!$1:$1048576,6,FALSE)</f>
        <v>12</v>
      </c>
      <c r="G12" s="41" t="str">
        <f>VLOOKUP($B12,'Répertoire des produits'!$1:$1048576,3,FALSE)</f>
        <v>03760168120008</v>
      </c>
      <c r="H12" s="42" t="str">
        <f>VLOOKUP($B12,'Répertoire des produits'!$1:$1048576,2,FALSE)</f>
        <v>Vin rg France Vallée du Rhône</v>
      </c>
      <c r="I12" s="43" t="str">
        <f>CONCATENATE(Tableau1[[#This Row],[Code
Article]]&amp;","&amp;Tableau1[[#This Row],[Nom du produit]]&amp;","&amp;Tableau1[[#This Row],[Format]]&amp;","&amp;Tableau1[[#This Row],[UVC]]&amp;","&amp;Tableau1[[#This Row],[CUP]]&amp;","&amp;Tableau1[[#This Row],[Catégorie]])</f>
        <v>123778,Benjamin Brunel Rasteau Côtes du Rhône Villages,750,12,03760168120008,Vin rg France Vallée du Rhône</v>
      </c>
      <c r="K12" s="17"/>
      <c r="L12" s="18"/>
      <c r="Q12" s="81"/>
      <c r="R12" s="59"/>
      <c r="S12" s="63"/>
      <c r="T12" s="61"/>
      <c r="U12" s="61"/>
      <c r="V12" s="61"/>
      <c r="W12" s="61"/>
      <c r="X12" s="62"/>
      <c r="Y12" s="71"/>
    </row>
    <row r="13" spans="1:28">
      <c r="A13" s="74">
        <f t="shared" si="0"/>
        <v>5</v>
      </c>
      <c r="B13" s="39">
        <v>23358</v>
      </c>
      <c r="C13" s="40"/>
      <c r="D13" s="41" t="str">
        <f>VLOOKUP($B13,'Répertoire des produits'!$1:$1048576,4,FALSE)</f>
        <v>J. Lebègue Saint-Emilion</v>
      </c>
      <c r="E13" s="41">
        <f>VLOOKUP($B13,'Répertoire des produits'!$1:$1048576,5,FALSE)</f>
        <v>750</v>
      </c>
      <c r="F13" s="41">
        <f>VLOOKUP($B13,'Répertoire des produits'!$1:$1048576,6,FALSE)</f>
        <v>12</v>
      </c>
      <c r="G13" s="41" t="str">
        <f>VLOOKUP($B13,'Répertoire des produits'!$1:$1048576,3,FALSE)</f>
        <v>00618726000046</v>
      </c>
      <c r="H13" s="42" t="str">
        <f>VLOOKUP($B13,'Répertoire des produits'!$1:$1048576,2,FALSE)</f>
        <v>Vin rg France Bordeaux</v>
      </c>
      <c r="I13" s="43" t="str">
        <f>CONCATENATE(Tableau1[[#This Row],[Code
Article]]&amp;","&amp;Tableau1[[#This Row],[Nom du produit]]&amp;","&amp;Tableau1[[#This Row],[Format]]&amp;","&amp;Tableau1[[#This Row],[UVC]]&amp;","&amp;Tableau1[[#This Row],[CUP]]&amp;","&amp;Tableau1[[#This Row],[Catégorie]])</f>
        <v>23358,J. Lebègue Saint-Emilion,750,12,00618726000046,Vin rg France Bordeaux</v>
      </c>
      <c r="K13" s="17"/>
      <c r="L13" s="18"/>
      <c r="Q13" s="81"/>
      <c r="R13" s="59"/>
      <c r="S13" s="63"/>
      <c r="T13" s="61"/>
      <c r="U13" s="61"/>
      <c r="V13" s="61"/>
      <c r="W13" s="61"/>
      <c r="X13" s="62"/>
      <c r="Y13" s="71"/>
    </row>
    <row r="14" spans="1:28">
      <c r="A14" s="74">
        <f t="shared" si="0"/>
        <v>6</v>
      </c>
      <c r="B14" s="39">
        <v>237875</v>
      </c>
      <c r="C14" s="40"/>
      <c r="D14" s="41" t="str">
        <f>VLOOKUP($B14,'Répertoire des produits'!$1:$1048576,4,FALSE)</f>
        <v>Bourgogne Pinot noir Réserve Chèvre noire Boisseaux-Estivan</v>
      </c>
      <c r="E14" s="41">
        <f>VLOOKUP($B14,'Répertoire des produits'!$1:$1048576,5,FALSE)</f>
        <v>750</v>
      </c>
      <c r="F14" s="41">
        <f>VLOOKUP($B14,'Répertoire des produits'!$1:$1048576,6,FALSE)</f>
        <v>12</v>
      </c>
      <c r="G14" s="41" t="str">
        <f>VLOOKUP($B14,'Répertoire des produits'!$1:$1048576,3,FALSE)</f>
        <v>03700061600207</v>
      </c>
      <c r="H14" s="42" t="str">
        <f>VLOOKUP($B14,'Répertoire des produits'!$1:$1048576,2,FALSE)</f>
        <v>Vin rg France Bourgogne</v>
      </c>
      <c r="I14" s="43" t="str">
        <f>CONCATENATE(Tableau1[[#This Row],[Code
Article]]&amp;","&amp;Tableau1[[#This Row],[Nom du produit]]&amp;","&amp;Tableau1[[#This Row],[Format]]&amp;","&amp;Tableau1[[#This Row],[UVC]]&amp;","&amp;Tableau1[[#This Row],[CUP]]&amp;","&amp;Tableau1[[#This Row],[Catégorie]])</f>
        <v>237875,Bourgogne Pinot noir Réserve Chèvre noire Boisseaux-Estivan,750,12,03700061600207,Vin rg France Bourgogne</v>
      </c>
      <c r="K14" s="17"/>
      <c r="L14" s="18"/>
      <c r="Q14" s="81"/>
      <c r="R14" s="59"/>
      <c r="S14" s="63"/>
      <c r="T14" s="61"/>
      <c r="U14" s="61"/>
      <c r="V14" s="61"/>
      <c r="W14" s="61"/>
      <c r="X14" s="62"/>
      <c r="Y14" s="71"/>
    </row>
    <row r="15" spans="1:28">
      <c r="A15" s="74">
        <f t="shared" si="0"/>
        <v>7</v>
      </c>
      <c r="B15" s="39">
        <v>70540</v>
      </c>
      <c r="C15" s="40"/>
      <c r="D15" s="41" t="str">
        <f>VLOOKUP($B15,'Répertoire des produits'!$1:$1048576,4,FALSE)</f>
        <v>Brouilly Georges Duboeuf</v>
      </c>
      <c r="E15" s="41">
        <f>VLOOKUP($B15,'Répertoire des produits'!$1:$1048576,5,FALSE)</f>
        <v>750</v>
      </c>
      <c r="F15" s="41">
        <f>VLOOKUP($B15,'Répertoire des produits'!$1:$1048576,6,FALSE)</f>
        <v>12</v>
      </c>
      <c r="G15" s="41" t="str">
        <f>VLOOKUP($B15,'Répertoire des produits'!$1:$1048576,3,FALSE)</f>
        <v>03351650001662</v>
      </c>
      <c r="H15" s="42" t="str">
        <f>VLOOKUP($B15,'Répertoire des produits'!$1:$1048576,2,FALSE)</f>
        <v>Vin rg France Beaujolais</v>
      </c>
      <c r="I15" s="43" t="str">
        <f>CONCATENATE(Tableau1[[#This Row],[Code
Article]]&amp;","&amp;Tableau1[[#This Row],[Nom du produit]]&amp;","&amp;Tableau1[[#This Row],[Format]]&amp;","&amp;Tableau1[[#This Row],[UVC]]&amp;","&amp;Tableau1[[#This Row],[CUP]]&amp;","&amp;Tableau1[[#This Row],[Catégorie]])</f>
        <v>70540,Brouilly Georges Duboeuf,750,12,03351650001662,Vin rg France Beaujolais</v>
      </c>
      <c r="K15" s="17"/>
      <c r="L15" s="18"/>
      <c r="Q15" s="81"/>
      <c r="R15" s="59"/>
      <c r="S15" s="63"/>
      <c r="T15" s="61"/>
      <c r="U15" s="61"/>
      <c r="V15" s="61"/>
      <c r="W15" s="61"/>
      <c r="X15" s="62"/>
      <c r="Y15" s="71"/>
    </row>
    <row r="16" spans="1:28">
      <c r="A16" s="74">
        <f t="shared" si="0"/>
        <v>8</v>
      </c>
      <c r="B16" s="39">
        <v>628123</v>
      </c>
      <c r="C16" s="40"/>
      <c r="D16" s="41" t="str">
        <f>VLOOKUP($B16,'Répertoire des produits'!$1:$1048576,4,FALSE)</f>
        <v>Brouilly Mignot</v>
      </c>
      <c r="E16" s="41">
        <f>VLOOKUP($B16,'Répertoire des produits'!$1:$1048576,5,FALSE)</f>
        <v>750</v>
      </c>
      <c r="F16" s="41">
        <f>VLOOKUP($B16,'Répertoire des produits'!$1:$1048576,6,FALSE)</f>
        <v>12</v>
      </c>
      <c r="G16" s="41" t="str">
        <f>VLOOKUP($B16,'Répertoire des produits'!$1:$1048576,3,FALSE)</f>
        <v>03257651018886</v>
      </c>
      <c r="H16" s="42" t="str">
        <f>VLOOKUP($B16,'Répertoire des produits'!$1:$1048576,2,FALSE)</f>
        <v>Vin rg France Beaujolais</v>
      </c>
      <c r="I16" s="43" t="str">
        <f>CONCATENATE(Tableau1[[#This Row],[Code
Article]]&amp;","&amp;Tableau1[[#This Row],[Nom du produit]]&amp;","&amp;Tableau1[[#This Row],[Format]]&amp;","&amp;Tableau1[[#This Row],[UVC]]&amp;","&amp;Tableau1[[#This Row],[CUP]]&amp;","&amp;Tableau1[[#This Row],[Catégorie]])</f>
        <v>628123,Brouilly Mignot,750,12,03257651018886,Vin rg France Beaujolais</v>
      </c>
      <c r="K16" s="17"/>
      <c r="L16" s="18"/>
      <c r="Q16" s="81"/>
      <c r="R16" s="59"/>
      <c r="S16" s="63"/>
      <c r="T16" s="61"/>
      <c r="U16" s="61"/>
      <c r="V16" s="61"/>
      <c r="W16" s="61"/>
      <c r="X16" s="62"/>
      <c r="Y16" s="71"/>
    </row>
    <row r="17" spans="1:25">
      <c r="A17" s="74">
        <f t="shared" si="0"/>
        <v>9</v>
      </c>
      <c r="B17" s="39">
        <v>13152142</v>
      </c>
      <c r="C17" s="40"/>
      <c r="D17" s="41" t="s">
        <v>4391</v>
      </c>
      <c r="E17" s="41">
        <v>1000</v>
      </c>
      <c r="F17" s="41">
        <v>12</v>
      </c>
      <c r="G17" s="41"/>
      <c r="H17" s="42" t="s">
        <v>4392</v>
      </c>
      <c r="I17" s="43" t="str">
        <f>CONCATENATE(Tableau1[[#This Row],[Code
Article]]&amp;","&amp;Tableau1[[#This Row],[Nom du produit]]&amp;","&amp;Tableau1[[#This Row],[Format]]&amp;","&amp;Tableau1[[#This Row],[UVC]]&amp;","&amp;Tableau1[[#This Row],[CUP]]&amp;","&amp;Tableau1[[#This Row],[Catégorie]])</f>
        <v>13152142,merlot grand sud,1000,12,,vin rouge de France</v>
      </c>
      <c r="K17" s="17"/>
      <c r="L17" s="18"/>
      <c r="Q17" s="81"/>
      <c r="R17" s="59"/>
      <c r="S17" s="63"/>
      <c r="T17" s="61"/>
      <c r="U17" s="61"/>
      <c r="V17" s="61"/>
      <c r="W17" s="61"/>
      <c r="X17" s="62"/>
      <c r="Y17" s="71"/>
    </row>
    <row r="18" spans="1:25">
      <c r="A18" s="74">
        <f t="shared" si="0"/>
        <v>10</v>
      </c>
      <c r="B18" s="39">
        <v>12167211</v>
      </c>
      <c r="C18" s="40"/>
      <c r="D18" s="41" t="str">
        <f>VLOOKUP($B18,'Répertoire des produits'!$1:$1048576,4,FALSE)</f>
        <v>Vive la vie</v>
      </c>
      <c r="E18" s="41">
        <f>VLOOKUP($B18,'Répertoire des produits'!$1:$1048576,5,FALSE)</f>
        <v>750</v>
      </c>
      <c r="F18" s="41">
        <f>VLOOKUP($B18,'Répertoire des produits'!$1:$1048576,6,FALSE)</f>
        <v>12</v>
      </c>
      <c r="G18" s="41" t="str">
        <f>VLOOKUP($B18,'Répertoire des produits'!$1:$1048576,3,FALSE)</f>
        <v>03263280111270</v>
      </c>
      <c r="H18" s="42" t="str">
        <f>VLOOKUP($B18,'Répertoire des produits'!$1:$1048576,2,FALSE)</f>
        <v>Vin rg France autres régions</v>
      </c>
      <c r="I18" s="43" t="str">
        <f>CONCATENATE(Tableau1[[#This Row],[Code
Article]]&amp;","&amp;Tableau1[[#This Row],[Nom du produit]]&amp;","&amp;Tableau1[[#This Row],[Format]]&amp;","&amp;Tableau1[[#This Row],[UVC]]&amp;","&amp;Tableau1[[#This Row],[CUP]]&amp;","&amp;Tableau1[[#This Row],[Catégorie]])</f>
        <v>12167211,Vive la vie,750,12,03263280111270,Vin rg France autres régions</v>
      </c>
      <c r="K18" s="17"/>
      <c r="L18" s="18"/>
      <c r="Q18" s="81"/>
      <c r="R18" s="59"/>
      <c r="S18" s="63"/>
      <c r="T18" s="61"/>
      <c r="U18" s="61"/>
      <c r="V18" s="61"/>
      <c r="W18" s="61"/>
      <c r="X18" s="62"/>
      <c r="Y18" s="71"/>
    </row>
    <row r="19" spans="1:25">
      <c r="A19" s="74">
        <f t="shared" si="0"/>
        <v>11</v>
      </c>
      <c r="B19" s="39">
        <v>857177</v>
      </c>
      <c r="C19" s="40"/>
      <c r="D19" s="41" t="str">
        <f>VLOOKUP($B19,'Répertoire des produits'!$1:$1048576,4,FALSE)</f>
        <v>Clos la Coutale Cahors</v>
      </c>
      <c r="E19" s="41">
        <f>VLOOKUP($B19,'Répertoire des produits'!$1:$1048576,5,FALSE)</f>
        <v>750</v>
      </c>
      <c r="F19" s="41">
        <f>VLOOKUP($B19,'Répertoire des produits'!$1:$1048576,6,FALSE)</f>
        <v>12</v>
      </c>
      <c r="G19" s="41" t="str">
        <f>VLOOKUP($B19,'Répertoire des produits'!$1:$1048576,3,FALSE)</f>
        <v>03499290000017</v>
      </c>
      <c r="H19" s="42" t="str">
        <f>VLOOKUP($B19,'Répertoire des produits'!$1:$1048576,2,FALSE)</f>
        <v>Vin rg France Sud-Ouest</v>
      </c>
      <c r="I19" s="43" t="str">
        <f>CONCATENATE(Tableau1[[#This Row],[Code
Article]]&amp;","&amp;Tableau1[[#This Row],[Nom du produit]]&amp;","&amp;Tableau1[[#This Row],[Format]]&amp;","&amp;Tableau1[[#This Row],[UVC]]&amp;","&amp;Tableau1[[#This Row],[CUP]]&amp;","&amp;Tableau1[[#This Row],[Catégorie]])</f>
        <v>857177,Clos la Coutale Cahors,750,12,03499290000017,Vin rg France Sud-Ouest</v>
      </c>
      <c r="K19" s="17"/>
      <c r="L19" s="18"/>
      <c r="Q19" s="81"/>
      <c r="R19" s="59"/>
      <c r="S19" s="63"/>
      <c r="T19" s="61"/>
      <c r="U19" s="61"/>
      <c r="V19" s="61"/>
      <c r="W19" s="61"/>
      <c r="X19" s="62"/>
      <c r="Y19" s="71"/>
    </row>
    <row r="20" spans="1:25">
      <c r="A20" s="74">
        <f t="shared" si="0"/>
        <v>12</v>
      </c>
      <c r="B20" s="39">
        <v>221218</v>
      </c>
      <c r="C20" s="40"/>
      <c r="D20" s="41" t="str">
        <f>VLOOKUP($B20,'Répertoire des produits'!$1:$1048576,4,FALSE)</f>
        <v>Comte André de Monpezat Cahors</v>
      </c>
      <c r="E20" s="41">
        <f>VLOOKUP($B20,'Répertoire des produits'!$1:$1048576,5,FALSE)</f>
        <v>750</v>
      </c>
      <c r="F20" s="41">
        <f>VLOOKUP($B20,'Répertoire des produits'!$1:$1048576,6,FALSE)</f>
        <v>12</v>
      </c>
      <c r="G20" s="41" t="str">
        <f>VLOOKUP($B20,'Répertoire des produits'!$1:$1048576,3,FALSE)</f>
        <v>03180611046646</v>
      </c>
      <c r="H20" s="42" t="str">
        <f>VLOOKUP($B20,'Répertoire des produits'!$1:$1048576,2,FALSE)</f>
        <v>Vin rg France Sud-Ouest</v>
      </c>
      <c r="I20" s="43" t="str">
        <f>CONCATENATE(Tableau1[[#This Row],[Code
Article]]&amp;","&amp;Tableau1[[#This Row],[Nom du produit]]&amp;","&amp;Tableau1[[#This Row],[Format]]&amp;","&amp;Tableau1[[#This Row],[UVC]]&amp;","&amp;Tableau1[[#This Row],[CUP]]&amp;","&amp;Tableau1[[#This Row],[Catégorie]])</f>
        <v>221218,Comte André de Monpezat Cahors,750,12,03180611046646,Vin rg France Sud-Ouest</v>
      </c>
      <c r="K20" s="17"/>
      <c r="L20" s="18"/>
      <c r="Q20" s="81"/>
      <c r="R20" s="59"/>
      <c r="S20" s="60"/>
      <c r="T20" s="61"/>
      <c r="U20" s="61"/>
      <c r="V20" s="61"/>
      <c r="W20" s="61"/>
      <c r="X20" s="62"/>
      <c r="Y20" s="71"/>
    </row>
    <row r="21" spans="1:25">
      <c r="A21" s="74">
        <f t="shared" si="0"/>
        <v>13</v>
      </c>
      <c r="B21" s="39">
        <v>943</v>
      </c>
      <c r="C21" s="44"/>
      <c r="D21" s="41" t="str">
        <f>VLOOKUP($B21,'Répertoire des produits'!$1:$1048576,4,FALSE)</f>
        <v>Mouton Cadet Bordeaux</v>
      </c>
      <c r="E21" s="41">
        <f>VLOOKUP($B21,'Répertoire des produits'!$1:$1048576,5,FALSE)</f>
        <v>750</v>
      </c>
      <c r="F21" s="41">
        <f>VLOOKUP($B21,'Répertoire des produits'!$1:$1048576,6,FALSE)</f>
        <v>12</v>
      </c>
      <c r="G21" s="41" t="str">
        <f>VLOOKUP($B21,'Répertoire des produits'!$1:$1048576,3,FALSE)</f>
        <v>03262151001757</v>
      </c>
      <c r="H21" s="42" t="str">
        <f>VLOOKUP($B21,'Répertoire des produits'!$1:$1048576,2,FALSE)</f>
        <v>Vin rg France Bordeaux</v>
      </c>
      <c r="I21" s="43" t="str">
        <f>CONCATENATE(Tableau1[[#This Row],[Code
Article]]&amp;","&amp;Tableau1[[#This Row],[Nom du produit]]&amp;","&amp;Tableau1[[#This Row],[Format]]&amp;","&amp;Tableau1[[#This Row],[UVC]]&amp;","&amp;Tableau1[[#This Row],[CUP]]&amp;","&amp;Tableau1[[#This Row],[Catégorie]])</f>
        <v>943,Mouton Cadet Bordeaux,750,12,03262151001757,Vin rg France Bordeaux</v>
      </c>
      <c r="K21" s="17"/>
      <c r="L21" s="18"/>
      <c r="Q21" s="81"/>
      <c r="R21" s="59"/>
      <c r="S21" s="60"/>
      <c r="T21" s="61"/>
      <c r="U21" s="61"/>
      <c r="V21" s="61"/>
      <c r="W21" s="61"/>
      <c r="X21" s="62"/>
      <c r="Y21" s="71"/>
    </row>
    <row r="22" spans="1:25">
      <c r="A22" s="74">
        <f t="shared" si="0"/>
        <v>14</v>
      </c>
      <c r="B22" s="39">
        <v>303529</v>
      </c>
      <c r="C22" s="44"/>
      <c r="D22" s="41" t="str">
        <f>VLOOKUP($B22,'Répertoire des produits'!$1:$1048576,4,FALSE)</f>
        <v>Château St-Didier-Parnac Cahors</v>
      </c>
      <c r="E22" s="41">
        <f>VLOOKUP($B22,'Répertoire des produits'!$1:$1048576,5,FALSE)</f>
        <v>750</v>
      </c>
      <c r="F22" s="41">
        <f>VLOOKUP($B22,'Répertoire des produits'!$1:$1048576,6,FALSE)</f>
        <v>12</v>
      </c>
      <c r="G22" s="41" t="str">
        <f>VLOOKUP($B22,'Répertoire des produits'!$1:$1048576,3,FALSE)</f>
        <v>03180611029175</v>
      </c>
      <c r="H22" s="42" t="str">
        <f>VLOOKUP($B22,'Répertoire des produits'!$1:$1048576,2,FALSE)</f>
        <v>Vin rg France Sud-Ouest</v>
      </c>
      <c r="I22" s="43" t="str">
        <f>CONCATENATE(Tableau1[[#This Row],[Code
Article]]&amp;","&amp;Tableau1[[#This Row],[Nom du produit]]&amp;","&amp;Tableau1[[#This Row],[Format]]&amp;","&amp;Tableau1[[#This Row],[UVC]]&amp;","&amp;Tableau1[[#This Row],[CUP]]&amp;","&amp;Tableau1[[#This Row],[Catégorie]])</f>
        <v>303529,Château St-Didier-Parnac Cahors,750,12,03180611029175,Vin rg France Sud-Ouest</v>
      </c>
      <c r="K22" s="17"/>
      <c r="L22" s="18"/>
      <c r="Q22" s="81"/>
      <c r="R22" s="59"/>
      <c r="S22" s="60"/>
      <c r="T22" s="61"/>
      <c r="U22" s="61"/>
      <c r="V22" s="61"/>
      <c r="W22" s="61"/>
      <c r="X22" s="62"/>
      <c r="Y22" s="71"/>
    </row>
    <row r="23" spans="1:25">
      <c r="A23" s="74">
        <f t="shared" si="0"/>
        <v>15</v>
      </c>
      <c r="B23" s="39">
        <v>10802904</v>
      </c>
      <c r="C23" s="44"/>
      <c r="D23" s="41" t="str">
        <f>VLOOKUP($B23,'Répertoire des produits'!$1:$1048576,4,FALSE)</f>
        <v>Pinot noir Les Jamelles vin de pays d'Oc</v>
      </c>
      <c r="E23" s="41">
        <f>VLOOKUP($B23,'Répertoire des produits'!$1:$1048576,5,FALSE)</f>
        <v>750</v>
      </c>
      <c r="F23" s="41">
        <f>VLOOKUP($B23,'Répertoire des produits'!$1:$1048576,6,FALSE)</f>
        <v>12</v>
      </c>
      <c r="G23" s="41" t="str">
        <f>VLOOKUP($B23,'Répertoire des produits'!$1:$1048576,3,FALSE)</f>
        <v>03525490013240</v>
      </c>
      <c r="H23" s="42" t="str">
        <f>VLOOKUP($B23,'Répertoire des produits'!$1:$1048576,2,FALSE)</f>
        <v>Vin rg France Languedoc</v>
      </c>
      <c r="I23" s="43" t="str">
        <f>CONCATENATE(Tableau1[[#This Row],[Code
Article]]&amp;","&amp;Tableau1[[#This Row],[Nom du produit]]&amp;","&amp;Tableau1[[#This Row],[Format]]&amp;","&amp;Tableau1[[#This Row],[UVC]]&amp;","&amp;Tableau1[[#This Row],[CUP]]&amp;","&amp;Tableau1[[#This Row],[Catégorie]])</f>
        <v>10802904,Pinot noir Les Jamelles vin de pays d'Oc,750,12,03525490013240,Vin rg France Languedoc</v>
      </c>
      <c r="K23" s="17"/>
      <c r="L23" s="18"/>
      <c r="Q23" s="81"/>
      <c r="R23" s="59"/>
      <c r="S23" s="60"/>
      <c r="T23" s="61"/>
      <c r="U23" s="61"/>
      <c r="V23" s="61"/>
      <c r="W23" s="61"/>
      <c r="X23" s="62"/>
      <c r="Y23" s="71"/>
    </row>
    <row r="24" spans="1:25">
      <c r="A24" s="74">
        <f t="shared" si="0"/>
        <v>16</v>
      </c>
      <c r="B24" s="39">
        <v>10374997</v>
      </c>
      <c r="C24" s="44"/>
      <c r="D24" s="41" t="str">
        <f>VLOOKUP($B24,'Répertoire des produits'!$1:$1048576,4,FALSE)</f>
        <v>Pinot noir De La Chevalière vin de pays d'Oc</v>
      </c>
      <c r="E24" s="41">
        <f>VLOOKUP($B24,'Répertoire des produits'!$1:$1048576,5,FALSE)</f>
        <v>750</v>
      </c>
      <c r="F24" s="41">
        <f>VLOOKUP($B24,'Répertoire des produits'!$1:$1048576,6,FALSE)</f>
        <v>12</v>
      </c>
      <c r="G24" s="41" t="str">
        <f>VLOOKUP($B24,'Répertoire des produits'!$1:$1048576,3,FALSE)</f>
        <v>03546680019415</v>
      </c>
      <c r="H24" s="42" t="str">
        <f>VLOOKUP($B24,'Répertoire des produits'!$1:$1048576,2,FALSE)</f>
        <v>Vin rg France Languedoc</v>
      </c>
      <c r="I24" s="43" t="str">
        <f>CONCATENATE(Tableau1[[#This Row],[Code
Article]]&amp;","&amp;Tableau1[[#This Row],[Nom du produit]]&amp;","&amp;Tableau1[[#This Row],[Format]]&amp;","&amp;Tableau1[[#This Row],[UVC]]&amp;","&amp;Tableau1[[#This Row],[CUP]]&amp;","&amp;Tableau1[[#This Row],[Catégorie]])</f>
        <v>10374997,Pinot noir De La Chevalière vin de pays d'Oc,750,12,03546680019415,Vin rg France Languedoc</v>
      </c>
      <c r="K24" s="17"/>
      <c r="L24" s="18"/>
      <c r="Q24" s="81"/>
      <c r="R24" s="59"/>
      <c r="S24" s="60"/>
      <c r="T24" s="61"/>
      <c r="U24" s="61"/>
      <c r="V24" s="61"/>
      <c r="W24" s="61"/>
      <c r="X24" s="62"/>
      <c r="Y24" s="71"/>
    </row>
    <row r="25" spans="1:25">
      <c r="A25" s="74">
        <f t="shared" si="0"/>
        <v>17</v>
      </c>
      <c r="B25" s="39">
        <v>365924</v>
      </c>
      <c r="C25" s="44"/>
      <c r="D25" s="41" t="str">
        <f>VLOOKUP($B25,'Répertoire des produits'!$1:$1048576,4,FALSE)</f>
        <v>Beaujolais Villages Combe aux Jacques Louis Jadot</v>
      </c>
      <c r="E25" s="41">
        <f>VLOOKUP($B25,'Répertoire des produits'!$1:$1048576,5,FALSE)</f>
        <v>750</v>
      </c>
      <c r="F25" s="41">
        <f>VLOOKUP($B25,'Répertoire des produits'!$1:$1048576,6,FALSE)</f>
        <v>12</v>
      </c>
      <c r="G25" s="41" t="str">
        <f>VLOOKUP($B25,'Répertoire des produits'!$1:$1048576,3,FALSE)</f>
        <v>03535923001003</v>
      </c>
      <c r="H25" s="42" t="str">
        <f>VLOOKUP($B25,'Répertoire des produits'!$1:$1048576,2,FALSE)</f>
        <v>Vin rg France Beaujolais</v>
      </c>
      <c r="I25" s="43" t="str">
        <f>CONCATENATE(Tableau1[[#This Row],[Code
Article]]&amp;","&amp;Tableau1[[#This Row],[Nom du produit]]&amp;","&amp;Tableau1[[#This Row],[Format]]&amp;","&amp;Tableau1[[#This Row],[UVC]]&amp;","&amp;Tableau1[[#This Row],[CUP]]&amp;","&amp;Tableau1[[#This Row],[Catégorie]])</f>
        <v>365924,Beaujolais Villages Combe aux Jacques Louis Jadot,750,12,03535923001003,Vin rg France Beaujolais</v>
      </c>
      <c r="K25" s="17"/>
      <c r="L25" s="18"/>
      <c r="Q25" s="81"/>
      <c r="R25" s="59"/>
      <c r="S25" s="60"/>
      <c r="T25" s="61"/>
      <c r="U25" s="61"/>
      <c r="V25" s="61"/>
      <c r="W25" s="61"/>
      <c r="X25" s="62"/>
      <c r="Y25" s="71"/>
    </row>
    <row r="26" spans="1:25">
      <c r="A26" s="74">
        <f t="shared" si="0"/>
        <v>18</v>
      </c>
      <c r="B26" s="39">
        <v>2881</v>
      </c>
      <c r="C26" s="44"/>
      <c r="D26" s="41" t="str">
        <f>VLOOKUP($B26,'Répertoire des produits'!$1:$1048576,4,FALSE)</f>
        <v>Beaujolais Pisse-Dru Noémie Vernaux</v>
      </c>
      <c r="E26" s="41">
        <f>VLOOKUP($B26,'Répertoire des produits'!$1:$1048576,5,FALSE)</f>
        <v>750</v>
      </c>
      <c r="F26" s="41">
        <f>VLOOKUP($B26,'Répertoire des produits'!$1:$1048576,6,FALSE)</f>
        <v>12</v>
      </c>
      <c r="G26" s="41" t="str">
        <f>VLOOKUP($B26,'Répertoire des produits'!$1:$1048576,3,FALSE)</f>
        <v>03040072510509</v>
      </c>
      <c r="H26" s="42" t="str">
        <f>VLOOKUP($B26,'Répertoire des produits'!$1:$1048576,2,FALSE)</f>
        <v>Vin rg France Beaujolais</v>
      </c>
      <c r="I26" s="43" t="str">
        <f>CONCATENATE(Tableau1[[#This Row],[Code
Article]]&amp;","&amp;Tableau1[[#This Row],[Nom du produit]]&amp;","&amp;Tableau1[[#This Row],[Format]]&amp;","&amp;Tableau1[[#This Row],[UVC]]&amp;","&amp;Tableau1[[#This Row],[CUP]]&amp;","&amp;Tableau1[[#This Row],[Catégorie]])</f>
        <v>2881,Beaujolais Pisse-Dru Noémie Vernaux,750,12,03040072510509,Vin rg France Beaujolais</v>
      </c>
      <c r="K26" s="17"/>
      <c r="L26" s="18"/>
      <c r="Q26" s="81"/>
      <c r="R26" s="59"/>
      <c r="S26" s="60"/>
      <c r="T26" s="61"/>
      <c r="U26" s="61"/>
      <c r="V26" s="61"/>
      <c r="W26" s="61"/>
      <c r="X26" s="62"/>
      <c r="Y26" s="71"/>
    </row>
    <row r="27" spans="1:25">
      <c r="A27" s="74">
        <f t="shared" si="0"/>
        <v>19</v>
      </c>
      <c r="B27" s="39">
        <v>11374391</v>
      </c>
      <c r="C27" s="44"/>
      <c r="D27" s="41" t="str">
        <f>VLOOKUP($B27,'Répertoire des produits'!$1:$1048576,4,FALSE)</f>
        <v>Terre à Terre Corbières</v>
      </c>
      <c r="E27" s="41">
        <f>VLOOKUP($B27,'Répertoire des produits'!$1:$1048576,5,FALSE)</f>
        <v>750</v>
      </c>
      <c r="F27" s="41">
        <f>VLOOKUP($B27,'Répertoire des produits'!$1:$1048576,6,FALSE)</f>
        <v>12</v>
      </c>
      <c r="G27" s="41" t="str">
        <f>VLOOKUP($B27,'Répertoire des produits'!$1:$1048576,3,FALSE)</f>
        <v>03564732005094</v>
      </c>
      <c r="H27" s="42" t="str">
        <f>VLOOKUP($B27,'Répertoire des produits'!$1:$1048576,2,FALSE)</f>
        <v>Vin rg France Languedoc</v>
      </c>
      <c r="I27" s="43" t="str">
        <f>CONCATENATE(Tableau1[[#This Row],[Code
Article]]&amp;","&amp;Tableau1[[#This Row],[Nom du produit]]&amp;","&amp;Tableau1[[#This Row],[Format]]&amp;","&amp;Tableau1[[#This Row],[UVC]]&amp;","&amp;Tableau1[[#This Row],[CUP]]&amp;","&amp;Tableau1[[#This Row],[Catégorie]])</f>
        <v>11374391,Terre à Terre Corbières,750,12,03564732005094,Vin rg France Languedoc</v>
      </c>
      <c r="K27" s="17"/>
      <c r="L27" s="18"/>
      <c r="Q27" s="81"/>
      <c r="R27" s="59"/>
      <c r="S27" s="60"/>
      <c r="T27" s="61"/>
      <c r="U27" s="61"/>
      <c r="V27" s="61"/>
      <c r="W27" s="61"/>
      <c r="X27" s="62"/>
      <c r="Y27" s="71"/>
    </row>
    <row r="28" spans="1:25">
      <c r="A28" s="74">
        <f t="shared" si="0"/>
        <v>20</v>
      </c>
      <c r="B28" s="39">
        <v>331090</v>
      </c>
      <c r="C28" s="44"/>
      <c r="D28" s="41" t="str">
        <f>VLOOKUP($B28,'Répertoire des produits'!$1:$1048576,4,FALSE)</f>
        <v>Grande Réserve des Challières Côtes du Ventoux</v>
      </c>
      <c r="E28" s="41">
        <f>VLOOKUP($B28,'Répertoire des produits'!$1:$1048576,5,FALSE)</f>
        <v>750</v>
      </c>
      <c r="F28" s="41">
        <f>VLOOKUP($B28,'Répertoire des produits'!$1:$1048576,6,FALSE)</f>
        <v>12</v>
      </c>
      <c r="G28" s="41" t="str">
        <f>VLOOKUP($B28,'Répertoire des produits'!$1:$1048576,3,FALSE)</f>
        <v>03260980006110</v>
      </c>
      <c r="H28" s="42" t="str">
        <f>VLOOKUP($B28,'Répertoire des produits'!$1:$1048576,2,FALSE)</f>
        <v>Vin rg France Vallée du Rhône</v>
      </c>
      <c r="I28" s="43" t="str">
        <f>CONCATENATE(Tableau1[[#This Row],[Code
Article]]&amp;","&amp;Tableau1[[#This Row],[Nom du produit]]&amp;","&amp;Tableau1[[#This Row],[Format]]&amp;","&amp;Tableau1[[#This Row],[UVC]]&amp;","&amp;Tableau1[[#This Row],[CUP]]&amp;","&amp;Tableau1[[#This Row],[Catégorie]])</f>
        <v>331090,Grande Réserve des Challières Côtes du Ventoux,750,12,03260980006110,Vin rg France Vallée du Rhône</v>
      </c>
      <c r="K28" s="17"/>
      <c r="L28" s="18"/>
      <c r="Q28" s="81"/>
      <c r="R28" s="59"/>
      <c r="S28" s="60"/>
      <c r="T28" s="61"/>
      <c r="U28" s="61"/>
      <c r="V28" s="61"/>
      <c r="W28" s="61"/>
      <c r="X28" s="62"/>
      <c r="Y28" s="71"/>
    </row>
    <row r="29" spans="1:25">
      <c r="A29" s="74">
        <f t="shared" si="0"/>
        <v>21</v>
      </c>
      <c r="B29" s="39">
        <v>11459482</v>
      </c>
      <c r="C29" s="44"/>
      <c r="D29" s="41" t="s">
        <v>4298</v>
      </c>
      <c r="E29" s="41">
        <v>750</v>
      </c>
      <c r="F29" s="41">
        <v>12</v>
      </c>
      <c r="G29" s="41"/>
      <c r="H29" s="42" t="s">
        <v>4299</v>
      </c>
      <c r="I29" s="43" t="str">
        <f>CONCATENATE(Tableau1[[#This Row],[Code
Article]]&amp;","&amp;Tableau1[[#This Row],[Nom du produit]]&amp;","&amp;Tableau1[[#This Row],[Format]]&amp;","&amp;Tableau1[[#This Row],[UVC]]&amp;","&amp;Tableau1[[#This Row],[CUP]]&amp;","&amp;Tableau1[[#This Row],[Catégorie]])</f>
        <v>11459482,beaujolais fun georges duboeuf,750,12,,vin rouge France</v>
      </c>
      <c r="K29" s="17"/>
      <c r="L29" s="18"/>
      <c r="Q29" s="81"/>
      <c r="R29" s="59"/>
      <c r="S29" s="60"/>
      <c r="T29" s="61"/>
      <c r="U29" s="61"/>
      <c r="V29" s="61"/>
      <c r="W29" s="61"/>
      <c r="X29" s="62"/>
      <c r="Y29" s="71"/>
    </row>
    <row r="30" spans="1:25">
      <c r="A30" s="74">
        <f t="shared" si="0"/>
        <v>22</v>
      </c>
      <c r="B30" s="39">
        <v>10536757</v>
      </c>
      <c r="C30" s="44"/>
      <c r="D30" s="41" t="str">
        <f>VLOOKUP($B30,'Répertoire des produits'!$1:$1048576,4,FALSE)</f>
        <v>Cab.-Sauv./Syrah J.P. Chenet vin de pays d'Oc</v>
      </c>
      <c r="E30" s="41">
        <f>VLOOKUP($B30,'Répertoire des produits'!$1:$1048576,5,FALSE)</f>
        <v>750</v>
      </c>
      <c r="F30" s="41">
        <f>VLOOKUP($B30,'Répertoire des produits'!$1:$1048576,6,FALSE)</f>
        <v>12</v>
      </c>
      <c r="G30" s="41" t="str">
        <f>VLOOKUP($B30,'Répertoire des produits'!$1:$1048576,3,FALSE)</f>
        <v>03263286301323</v>
      </c>
      <c r="H30" s="42" t="str">
        <f>VLOOKUP($B30,'Répertoire des produits'!$1:$1048576,2,FALSE)</f>
        <v>Vin rg France Languedoc</v>
      </c>
      <c r="I30" s="43" t="str">
        <f>CONCATENATE(Tableau1[[#This Row],[Code
Article]]&amp;","&amp;Tableau1[[#This Row],[Nom du produit]]&amp;","&amp;Tableau1[[#This Row],[Format]]&amp;","&amp;Tableau1[[#This Row],[UVC]]&amp;","&amp;Tableau1[[#This Row],[CUP]]&amp;","&amp;Tableau1[[#This Row],[Catégorie]])</f>
        <v>10536757,Cab.-Sauv./Syrah J.P. Chenet vin de pays d'Oc,750,12,03263286301323,Vin rg France Languedoc</v>
      </c>
      <c r="K30" s="17"/>
      <c r="L30" s="18"/>
      <c r="Q30" s="81"/>
      <c r="R30" s="59"/>
      <c r="S30" s="60"/>
      <c r="T30" s="61"/>
      <c r="U30" s="61"/>
      <c r="V30" s="61"/>
      <c r="W30" s="61"/>
      <c r="X30" s="62"/>
      <c r="Y30" s="71"/>
    </row>
    <row r="31" spans="1:25">
      <c r="A31" s="74">
        <f t="shared" si="0"/>
        <v>23</v>
      </c>
      <c r="B31" s="39">
        <v>485557</v>
      </c>
      <c r="C31" s="44"/>
      <c r="D31" s="41" t="str">
        <f>VLOOKUP($B31,'Répertoire des produits'!$1:$1048576,4,FALSE)</f>
        <v>Merlot/Cabernet J.P. Chenet vin de pays d'Oc</v>
      </c>
      <c r="E31" s="41">
        <f>VLOOKUP($B31,'Répertoire des produits'!$1:$1048576,5,FALSE)</f>
        <v>750</v>
      </c>
      <c r="F31" s="41">
        <f>VLOOKUP($B31,'Répertoire des produits'!$1:$1048576,6,FALSE)</f>
        <v>12</v>
      </c>
      <c r="G31" s="41" t="str">
        <f>VLOOKUP($B31,'Répertoire des produits'!$1:$1048576,3,FALSE)</f>
        <v>03500610014789</v>
      </c>
      <c r="H31" s="42" t="str">
        <f>VLOOKUP($B31,'Répertoire des produits'!$1:$1048576,2,FALSE)</f>
        <v>Vin rg France Languedoc</v>
      </c>
      <c r="I31" s="43" t="str">
        <f>CONCATENATE(Tableau1[[#This Row],[Code
Article]]&amp;","&amp;Tableau1[[#This Row],[Nom du produit]]&amp;","&amp;Tableau1[[#This Row],[Format]]&amp;","&amp;Tableau1[[#This Row],[UVC]]&amp;","&amp;Tableau1[[#This Row],[CUP]]&amp;","&amp;Tableau1[[#This Row],[Catégorie]])</f>
        <v>485557,Merlot/Cabernet J.P. Chenet vin de pays d'Oc,750,12,03500610014789,Vin rg France Languedoc</v>
      </c>
      <c r="K31" s="17"/>
      <c r="L31" s="18"/>
      <c r="Q31" s="81"/>
      <c r="R31" s="59"/>
      <c r="S31" s="60"/>
      <c r="T31" s="61"/>
      <c r="U31" s="61"/>
      <c r="V31" s="61"/>
      <c r="W31" s="61"/>
      <c r="X31" s="62"/>
      <c r="Y31" s="71"/>
    </row>
    <row r="32" spans="1:25">
      <c r="A32" s="74">
        <f t="shared" si="0"/>
        <v>24</v>
      </c>
      <c r="B32" s="39">
        <v>11095949</v>
      </c>
      <c r="C32" s="44"/>
      <c r="D32" s="41" t="s">
        <v>4342</v>
      </c>
      <c r="E32" s="41">
        <v>750</v>
      </c>
      <c r="F32" s="41">
        <v>12</v>
      </c>
      <c r="G32" s="41"/>
      <c r="H32" s="42" t="s">
        <v>4343</v>
      </c>
      <c r="I32" s="43" t="str">
        <f>CONCATENATE(Tableau1[[#This Row],[Code
Article]]&amp;","&amp;Tableau1[[#This Row],[Nom du produit]]&amp;","&amp;Tableau1[[#This Row],[Format]]&amp;","&amp;Tableau1[[#This Row],[UVC]]&amp;","&amp;Tableau1[[#This Row],[CUP]]&amp;","&amp;Tableau1[[#This Row],[Catégorie]])</f>
        <v>11095949,LA MONTAGNETTE SIGNARGUES RHONE,750,12,,VIN ROUGE FRANCE</v>
      </c>
      <c r="K32" s="17"/>
      <c r="L32" s="18"/>
      <c r="Q32" s="81"/>
      <c r="R32" s="59"/>
      <c r="S32" s="60"/>
      <c r="T32" s="61"/>
      <c r="U32" s="61"/>
      <c r="V32" s="61"/>
      <c r="W32" s="61"/>
      <c r="X32" s="62"/>
      <c r="Y32" s="71"/>
    </row>
    <row r="33" spans="1:25">
      <c r="A33" s="74">
        <f t="shared" si="0"/>
        <v>25</v>
      </c>
      <c r="B33" s="39">
        <v>570036</v>
      </c>
      <c r="C33" s="44"/>
      <c r="D33" s="41" t="s">
        <v>4344</v>
      </c>
      <c r="E33" s="41">
        <v>750</v>
      </c>
      <c r="F33" s="41">
        <v>12</v>
      </c>
      <c r="G33" s="41"/>
      <c r="H33" s="42" t="s">
        <v>4343</v>
      </c>
      <c r="I33" s="43" t="str">
        <f>CONCATENATE(Tableau1[[#This Row],[Code
Article]]&amp;","&amp;Tableau1[[#This Row],[Nom du produit]]&amp;","&amp;Tableau1[[#This Row],[Format]]&amp;","&amp;Tableau1[[#This Row],[UVC]]&amp;","&amp;Tableau1[[#This Row],[CUP]]&amp;","&amp;Tableau1[[#This Row],[Catégorie]])</f>
        <v>570036,LA BOURREROI COLLECTION,750,12,,VIN ROUGE FRANCE</v>
      </c>
      <c r="K33" s="17"/>
      <c r="L33" s="18"/>
      <c r="Q33" s="81"/>
      <c r="R33" s="59"/>
      <c r="S33" s="60"/>
      <c r="T33" s="61"/>
      <c r="U33" s="61"/>
      <c r="V33" s="61"/>
      <c r="W33" s="61"/>
      <c r="X33" s="62"/>
      <c r="Y33" s="71"/>
    </row>
    <row r="34" spans="1:25">
      <c r="A34" s="74">
        <f t="shared" si="0"/>
        <v>26</v>
      </c>
      <c r="B34" s="39">
        <v>263640</v>
      </c>
      <c r="C34" s="44"/>
      <c r="D34" s="41" t="str">
        <f>VLOOKUP($B34,'Répertoire des produits'!$1:$1048576,4,FALSE)</f>
        <v>La Vieille Ferme Côtes du Ventoux</v>
      </c>
      <c r="E34" s="41">
        <f>VLOOKUP($B34,'Répertoire des produits'!$1:$1048576,5,FALSE)</f>
        <v>750</v>
      </c>
      <c r="F34" s="41">
        <f>VLOOKUP($B34,'Répertoire des produits'!$1:$1048576,6,FALSE)</f>
        <v>12</v>
      </c>
      <c r="G34" s="41" t="str">
        <f>VLOOKUP($B34,'Répertoire des produits'!$1:$1048576,3,FALSE)</f>
        <v>00631470000018</v>
      </c>
      <c r="H34" s="42" t="str">
        <f>VLOOKUP($B34,'Répertoire des produits'!$1:$1048576,2,FALSE)</f>
        <v>Vin rg France Vallée du Rhône</v>
      </c>
      <c r="I34" s="43" t="str">
        <f>CONCATENATE(Tableau1[[#This Row],[Code
Article]]&amp;","&amp;Tableau1[[#This Row],[Nom du produit]]&amp;","&amp;Tableau1[[#This Row],[Format]]&amp;","&amp;Tableau1[[#This Row],[UVC]]&amp;","&amp;Tableau1[[#This Row],[CUP]]&amp;","&amp;Tableau1[[#This Row],[Catégorie]])</f>
        <v>263640,La Vieille Ferme Côtes du Ventoux,750,12,00631470000018,Vin rg France Vallée du Rhône</v>
      </c>
      <c r="K34" s="17"/>
      <c r="L34" s="18"/>
      <c r="Q34" s="81"/>
      <c r="R34" s="59"/>
      <c r="S34" s="60"/>
      <c r="T34" s="61"/>
      <c r="U34" s="61"/>
      <c r="V34" s="61"/>
      <c r="W34" s="61"/>
      <c r="X34" s="62"/>
      <c r="Y34" s="71"/>
    </row>
    <row r="35" spans="1:25">
      <c r="A35" s="74">
        <f t="shared" si="0"/>
        <v>27</v>
      </c>
      <c r="B35" s="39">
        <v>10846026</v>
      </c>
      <c r="C35" s="44"/>
      <c r="D35" s="41" t="str">
        <f>VLOOKUP($B35,'Répertoire des produits'!$1:$1048576,4,FALSE)</f>
        <v>Pinot noir/Syrah C'Est La Vie vin de pays d'Oc</v>
      </c>
      <c r="E35" s="41">
        <f>VLOOKUP($B35,'Répertoire des produits'!$1:$1048576,5,FALSE)</f>
        <v>750</v>
      </c>
      <c r="F35" s="41">
        <f>VLOOKUP($B35,'Répertoire des produits'!$1:$1048576,6,FALSE)</f>
        <v>12</v>
      </c>
      <c r="G35" s="41" t="str">
        <f>VLOOKUP($B35,'Répertoire des produits'!$1:$1048576,3,FALSE)</f>
        <v>00087113115227</v>
      </c>
      <c r="H35" s="42" t="str">
        <f>VLOOKUP($B35,'Répertoire des produits'!$1:$1048576,2,FALSE)</f>
        <v>Vin rg France Languedoc</v>
      </c>
      <c r="I35" s="43" t="str">
        <f>CONCATENATE(Tableau1[[#This Row],[Code
Article]]&amp;","&amp;Tableau1[[#This Row],[Nom du produit]]&amp;","&amp;Tableau1[[#This Row],[Format]]&amp;","&amp;Tableau1[[#This Row],[UVC]]&amp;","&amp;Tableau1[[#This Row],[CUP]]&amp;","&amp;Tableau1[[#This Row],[Catégorie]])</f>
        <v>10846026,Pinot noir/Syrah C'Est La Vie vin de pays d'Oc,750,12,00087113115227,Vin rg France Languedoc</v>
      </c>
      <c r="K35" s="17"/>
      <c r="L35" s="18"/>
      <c r="Q35" s="81"/>
      <c r="R35" s="59"/>
      <c r="S35" s="60"/>
      <c r="T35" s="61"/>
      <c r="U35" s="61"/>
      <c r="V35" s="61"/>
      <c r="W35" s="61"/>
      <c r="X35" s="62"/>
      <c r="Y35" s="71"/>
    </row>
    <row r="36" spans="1:25">
      <c r="A36" s="74">
        <f t="shared" si="0"/>
        <v>28</v>
      </c>
      <c r="B36" s="39">
        <v>122077</v>
      </c>
      <c r="C36" s="44"/>
      <c r="D36" s="41" t="str">
        <f>VLOOKUP($B36,'Répertoire des produits'!$1:$1048576,4,FALSE)</f>
        <v>Beaujolais Villages Georges Duboeuf</v>
      </c>
      <c r="E36" s="41">
        <f>VLOOKUP($B36,'Répertoire des produits'!$1:$1048576,5,FALSE)</f>
        <v>750</v>
      </c>
      <c r="F36" s="41">
        <f>VLOOKUP($B36,'Répertoire des produits'!$1:$1048576,6,FALSE)</f>
        <v>12</v>
      </c>
      <c r="G36" s="41" t="str">
        <f>VLOOKUP($B36,'Répertoire des produits'!$1:$1048576,3,FALSE)</f>
        <v>03351650000078</v>
      </c>
      <c r="H36" s="42" t="str">
        <f>VLOOKUP($B36,'Répertoire des produits'!$1:$1048576,2,FALSE)</f>
        <v>Vin rg France Beaujolais</v>
      </c>
      <c r="I36" s="43" t="str">
        <f>CONCATENATE(Tableau1[[#This Row],[Code
Article]]&amp;","&amp;Tableau1[[#This Row],[Nom du produit]]&amp;","&amp;Tableau1[[#This Row],[Format]]&amp;","&amp;Tableau1[[#This Row],[UVC]]&amp;","&amp;Tableau1[[#This Row],[CUP]]&amp;","&amp;Tableau1[[#This Row],[Catégorie]])</f>
        <v>122077,Beaujolais Villages Georges Duboeuf,750,12,03351650000078,Vin rg France Beaujolais</v>
      </c>
      <c r="K36" s="17"/>
      <c r="L36" s="18"/>
      <c r="Q36" s="81"/>
      <c r="R36" s="59"/>
      <c r="S36" s="60"/>
      <c r="T36" s="61"/>
      <c r="U36" s="61"/>
      <c r="V36" s="61"/>
      <c r="W36" s="61"/>
      <c r="X36" s="62"/>
      <c r="Y36" s="71"/>
    </row>
    <row r="37" spans="1:25">
      <c r="A37" s="74">
        <f t="shared" si="0"/>
        <v>29</v>
      </c>
      <c r="B37" s="39">
        <v>11676145</v>
      </c>
      <c r="C37" s="44"/>
      <c r="D37" s="41" t="str">
        <f>VLOOKUP($B37,'Répertoire des produits'!$1:$1048576,4,FALSE)</f>
        <v>Grenache/Syrah Gérard Bertrand Grand Terroir C.d.R. Tautavel</v>
      </c>
      <c r="E37" s="41">
        <f>VLOOKUP($B37,'Répertoire des produits'!$1:$1048576,5,FALSE)</f>
        <v>750</v>
      </c>
      <c r="F37" s="41">
        <f>VLOOKUP($B37,'Répertoire des produits'!$1:$1048576,6,FALSE)</f>
        <v>12</v>
      </c>
      <c r="G37" s="41" t="str">
        <f>VLOOKUP($B37,'Répertoire des produits'!$1:$1048576,3,FALSE)</f>
        <v>03514124231037</v>
      </c>
      <c r="H37" s="42" t="str">
        <f>VLOOKUP($B37,'Répertoire des produits'!$1:$1048576,2,FALSE)</f>
        <v>Vin rg France Languedoc</v>
      </c>
      <c r="I37" s="43" t="str">
        <f>CONCATENATE(Tableau1[[#This Row],[Code
Article]]&amp;","&amp;Tableau1[[#This Row],[Nom du produit]]&amp;","&amp;Tableau1[[#This Row],[Format]]&amp;","&amp;Tableau1[[#This Row],[UVC]]&amp;","&amp;Tableau1[[#This Row],[CUP]]&amp;","&amp;Tableau1[[#This Row],[Catégorie]])</f>
        <v>11676145,Grenache/Syrah Gérard Bertrand Grand Terroir C.d.R. Tautavel,750,12,03514124231037,Vin rg France Languedoc</v>
      </c>
      <c r="K37" s="17"/>
      <c r="L37" s="18"/>
      <c r="Q37" s="81"/>
      <c r="R37" s="59"/>
      <c r="S37" s="60"/>
      <c r="T37" s="61"/>
      <c r="U37" s="61"/>
      <c r="V37" s="61"/>
      <c r="W37" s="61"/>
      <c r="X37" s="62"/>
      <c r="Y37" s="71"/>
    </row>
    <row r="38" spans="1:25">
      <c r="A38" s="74">
        <f t="shared" si="0"/>
        <v>30</v>
      </c>
      <c r="B38" s="39">
        <v>508879</v>
      </c>
      <c r="C38" s="44"/>
      <c r="D38" s="41" t="str">
        <f>VLOOKUP($B38,'Répertoire des produits'!$1:$1048576,4,FALSE)</f>
        <v>Carrelot des Amants Côtes du Brulhois</v>
      </c>
      <c r="E38" s="41">
        <f>VLOOKUP($B38,'Répertoire des produits'!$1:$1048576,5,FALSE)</f>
        <v>750</v>
      </c>
      <c r="F38" s="41">
        <f>VLOOKUP($B38,'Répertoire des produits'!$1:$1048576,6,FALSE)</f>
        <v>12</v>
      </c>
      <c r="G38" s="41" t="str">
        <f>VLOOKUP($B38,'Répertoire des produits'!$1:$1048576,3,FALSE)</f>
        <v>03586610000441</v>
      </c>
      <c r="H38" s="42" t="str">
        <f>VLOOKUP($B38,'Répertoire des produits'!$1:$1048576,2,FALSE)</f>
        <v>Vin rg France Sud-Ouest</v>
      </c>
      <c r="I38" s="43" t="str">
        <f>CONCATENATE(Tableau1[[#This Row],[Code
Article]]&amp;","&amp;Tableau1[[#This Row],[Nom du produit]]&amp;","&amp;Tableau1[[#This Row],[Format]]&amp;","&amp;Tableau1[[#This Row],[UVC]]&amp;","&amp;Tableau1[[#This Row],[CUP]]&amp;","&amp;Tableau1[[#This Row],[Catégorie]])</f>
        <v>508879,Carrelot des Amants Côtes du Brulhois,750,12,03586610000441,Vin rg France Sud-Ouest</v>
      </c>
      <c r="K38" s="17"/>
      <c r="L38" s="18"/>
      <c r="Q38" s="81"/>
      <c r="R38" s="59"/>
      <c r="S38" s="60"/>
      <c r="T38" s="61"/>
      <c r="U38" s="61"/>
      <c r="V38" s="61"/>
      <c r="W38" s="61"/>
      <c r="X38" s="62"/>
      <c r="Y38" s="71"/>
    </row>
    <row r="39" spans="1:25">
      <c r="A39" s="74">
        <f t="shared" si="0"/>
        <v>31</v>
      </c>
      <c r="B39" s="39">
        <v>10915263</v>
      </c>
      <c r="C39" s="44"/>
      <c r="D39" s="41" t="str">
        <f>VLOOKUP($B39,'Répertoire des produits'!$1:$1048576,4,FALSE)</f>
        <v>Château Saint-Antoine Réserve du Château Bordeaux supérieur</v>
      </c>
      <c r="E39" s="41">
        <f>VLOOKUP($B39,'Répertoire des produits'!$1:$1048576,5,FALSE)</f>
        <v>750</v>
      </c>
      <c r="F39" s="41">
        <f>VLOOKUP($B39,'Répertoire des produits'!$1:$1048576,6,FALSE)</f>
        <v>12</v>
      </c>
      <c r="G39" s="41" t="str">
        <f>VLOOKUP($B39,'Répertoire des produits'!$1:$1048576,3,FALSE)</f>
        <v>03573420305316</v>
      </c>
      <c r="H39" s="42" t="str">
        <f>VLOOKUP($B39,'Répertoire des produits'!$1:$1048576,2,FALSE)</f>
        <v>Vin rg France Bordeaux</v>
      </c>
      <c r="I39" s="43" t="str">
        <f>CONCATENATE(Tableau1[[#This Row],[Code
Article]]&amp;","&amp;Tableau1[[#This Row],[Nom du produit]]&amp;","&amp;Tableau1[[#This Row],[Format]]&amp;","&amp;Tableau1[[#This Row],[UVC]]&amp;","&amp;Tableau1[[#This Row],[CUP]]&amp;","&amp;Tableau1[[#This Row],[Catégorie]])</f>
        <v>10915263,Château Saint-Antoine Réserve du Château Bordeaux supérieur,750,12,03573420305316,Vin rg France Bordeaux</v>
      </c>
      <c r="K39" s="17"/>
      <c r="L39" s="18"/>
      <c r="Q39" s="81"/>
      <c r="R39" s="59"/>
      <c r="S39" s="60"/>
      <c r="T39" s="61"/>
      <c r="U39" s="61"/>
      <c r="V39" s="61"/>
      <c r="W39" s="61"/>
      <c r="X39" s="62"/>
      <c r="Y39" s="71"/>
    </row>
    <row r="40" spans="1:25">
      <c r="A40" s="74">
        <f t="shared" si="0"/>
        <v>32</v>
      </c>
      <c r="B40" s="39">
        <v>292904</v>
      </c>
      <c r="C40" s="44"/>
      <c r="D40" s="41" t="str">
        <f>VLOOKUP($B40,'Répertoire des produits'!$1:$1048576,4,FALSE)</f>
        <v>Croix Saint-Martin Bordeaux</v>
      </c>
      <c r="E40" s="41">
        <f>VLOOKUP($B40,'Répertoire des produits'!$1:$1048576,5,FALSE)</f>
        <v>750</v>
      </c>
      <c r="F40" s="41">
        <f>VLOOKUP($B40,'Répertoire des produits'!$1:$1048576,6,FALSE)</f>
        <v>12</v>
      </c>
      <c r="G40" s="41" t="str">
        <f>VLOOKUP($B40,'Répertoire des produits'!$1:$1048576,3,FALSE)</f>
        <v>03258691243115</v>
      </c>
      <c r="H40" s="42" t="str">
        <f>VLOOKUP($B40,'Répertoire des produits'!$1:$1048576,2,FALSE)</f>
        <v>Vin rg France Bordeaux</v>
      </c>
      <c r="I40" s="43" t="str">
        <f>CONCATENATE(Tableau1[[#This Row],[Code
Article]]&amp;","&amp;Tableau1[[#This Row],[Nom du produit]]&amp;","&amp;Tableau1[[#This Row],[Format]]&amp;","&amp;Tableau1[[#This Row],[UVC]]&amp;","&amp;Tableau1[[#This Row],[CUP]]&amp;","&amp;Tableau1[[#This Row],[Catégorie]])</f>
        <v>292904,Croix Saint-Martin Bordeaux,750,12,03258691243115,Vin rg France Bordeaux</v>
      </c>
      <c r="K40" s="17"/>
      <c r="L40" s="18"/>
      <c r="Q40" s="81"/>
      <c r="R40" s="59"/>
      <c r="S40" s="60"/>
      <c r="T40" s="61"/>
      <c r="U40" s="61"/>
      <c r="V40" s="61"/>
      <c r="W40" s="61"/>
      <c r="X40" s="62"/>
      <c r="Y40" s="71"/>
    </row>
    <row r="41" spans="1:25">
      <c r="A41" s="74">
        <f t="shared" si="0"/>
        <v>33</v>
      </c>
      <c r="B41" s="39">
        <v>12477949</v>
      </c>
      <c r="C41" s="44"/>
      <c r="D41" s="41" t="s">
        <v>4313</v>
      </c>
      <c r="E41" s="41">
        <v>750</v>
      </c>
      <c r="F41" s="41">
        <v>12</v>
      </c>
      <c r="G41" s="41" t="e">
        <f>VLOOKUP($B41,'Répertoire des produits'!$1:$1048576,3,FALSE)</f>
        <v>#N/A</v>
      </c>
      <c r="H41" s="42" t="s">
        <v>4343</v>
      </c>
      <c r="I41" s="43" t="e">
        <f>CONCATENATE(Tableau1[[#This Row],[Code
Article]]&amp;","&amp;Tableau1[[#This Row],[Nom du produit]]&amp;","&amp;Tableau1[[#This Row],[Format]]&amp;","&amp;Tableau1[[#This Row],[UVC]]&amp;","&amp;Tableau1[[#This Row],[CUP]]&amp;","&amp;Tableau1[[#This Row],[Catégorie]])</f>
        <v>#N/A</v>
      </c>
      <c r="K41" s="17"/>
      <c r="L41" s="18"/>
      <c r="Q41" s="81"/>
      <c r="R41" s="59"/>
      <c r="S41" s="60"/>
      <c r="T41" s="61"/>
      <c r="U41" s="61"/>
      <c r="V41" s="61"/>
      <c r="W41" s="61"/>
      <c r="X41" s="62"/>
      <c r="Y41" s="71"/>
    </row>
    <row r="42" spans="1:25">
      <c r="A42" s="74">
        <f t="shared" si="0"/>
        <v>34</v>
      </c>
      <c r="B42" s="39">
        <v>407544</v>
      </c>
      <c r="C42" s="44"/>
      <c r="D42" s="41" t="str">
        <f>VLOOKUP($B42,'Répertoire des produits'!$1:$1048576,4,FALSE)</f>
        <v>Merlot Baron Philippe de Rothschild vin de pays d'Oc</v>
      </c>
      <c r="E42" s="41">
        <f>VLOOKUP($B42,'Répertoire des produits'!$1:$1048576,5,FALSE)</f>
        <v>750</v>
      </c>
      <c r="F42" s="41">
        <f>VLOOKUP($B42,'Répertoire des produits'!$1:$1048576,6,FALSE)</f>
        <v>12</v>
      </c>
      <c r="G42" s="41" t="str">
        <f>VLOOKUP($B42,'Répertoire des produits'!$1:$1048576,3,FALSE)</f>
        <v>00083960707707</v>
      </c>
      <c r="H42" s="42" t="str">
        <f>VLOOKUP($B42,'Répertoire des produits'!$1:$1048576,2,FALSE)</f>
        <v>Vin rg France Languedoc</v>
      </c>
      <c r="I42" s="43" t="str">
        <f>CONCATENATE(Tableau1[[#This Row],[Code
Article]]&amp;","&amp;Tableau1[[#This Row],[Nom du produit]]&amp;","&amp;Tableau1[[#This Row],[Format]]&amp;","&amp;Tableau1[[#This Row],[UVC]]&amp;","&amp;Tableau1[[#This Row],[CUP]]&amp;","&amp;Tableau1[[#This Row],[Catégorie]])</f>
        <v>407544,Merlot Baron Philippe de Rothschild vin de pays d'Oc,750,12,00083960707707,Vin rg France Languedoc</v>
      </c>
      <c r="K42" s="17"/>
      <c r="L42" s="18"/>
      <c r="Q42" s="81"/>
      <c r="R42" s="59"/>
      <c r="S42" s="60"/>
      <c r="T42" s="61"/>
      <c r="U42" s="61"/>
      <c r="V42" s="61"/>
      <c r="W42" s="61"/>
      <c r="X42" s="62"/>
      <c r="Y42" s="71"/>
    </row>
    <row r="43" spans="1:25">
      <c r="A43" s="74">
        <f t="shared" si="0"/>
        <v>35</v>
      </c>
      <c r="B43" s="39">
        <v>11581429</v>
      </c>
      <c r="C43" s="44"/>
      <c r="D43" s="41" t="str">
        <f>VLOOKUP($B43,'Répertoire des produits'!$1:$1048576,4,FALSE)</f>
        <v>Cabernet-Sauvignon/Syrah Etienne Marceau vin pays d'Oc</v>
      </c>
      <c r="E43" s="41">
        <f>VLOOKUP($B43,'Répertoire des produits'!$1:$1048576,5,FALSE)</f>
        <v>1000</v>
      </c>
      <c r="F43" s="41">
        <f>VLOOKUP($B43,'Répertoire des produits'!$1:$1048576,6,FALSE)</f>
        <v>12</v>
      </c>
      <c r="G43" s="41" t="str">
        <f>VLOOKUP($B43,'Répertoire des produits'!$1:$1048576,3,FALSE)</f>
        <v>00056049028901</v>
      </c>
      <c r="H43" s="42" t="str">
        <f>VLOOKUP($B43,'Répertoire des produits'!$1:$1048576,2,FALSE)</f>
        <v>Vin rg France Languedoc</v>
      </c>
      <c r="I43" s="43" t="str">
        <f>CONCATENATE(Tableau1[[#This Row],[Code
Article]]&amp;","&amp;Tableau1[[#This Row],[Nom du produit]]&amp;","&amp;Tableau1[[#This Row],[Format]]&amp;","&amp;Tableau1[[#This Row],[UVC]]&amp;","&amp;Tableau1[[#This Row],[CUP]]&amp;","&amp;Tableau1[[#This Row],[Catégorie]])</f>
        <v>11581429,Cabernet-Sauvignon/Syrah Etienne Marceau vin pays d'Oc,1000,12,00056049028901,Vin rg France Languedoc</v>
      </c>
      <c r="K43" s="17"/>
      <c r="L43" s="18"/>
      <c r="Q43" s="81"/>
      <c r="R43" s="59"/>
      <c r="S43" s="60"/>
      <c r="T43" s="61"/>
      <c r="U43" s="61"/>
      <c r="V43" s="61"/>
      <c r="W43" s="61"/>
      <c r="X43" s="62"/>
      <c r="Y43" s="71"/>
    </row>
    <row r="44" spans="1:25">
      <c r="A44" s="74">
        <f t="shared" si="0"/>
        <v>36</v>
      </c>
      <c r="B44" s="39">
        <v>434993</v>
      </c>
      <c r="C44" s="44"/>
      <c r="D44" s="41" t="str">
        <f>VLOOKUP($B44,'Répertoire des produits'!$1:$1048576,4,FALSE)</f>
        <v>Merlot Réserve Maison Nicolas Pays d`Oc IGP</v>
      </c>
      <c r="E44" s="41">
        <f>VLOOKUP($B44,'Répertoire des produits'!$1:$1048576,5,FALSE)</f>
        <v>750</v>
      </c>
      <c r="F44" s="41">
        <f>VLOOKUP($B44,'Répertoire des produits'!$1:$1048576,6,FALSE)</f>
        <v>12</v>
      </c>
      <c r="G44" s="41" t="str">
        <f>VLOOKUP($B44,'Répertoire des produits'!$1:$1048576,3,FALSE)</f>
        <v>00083729002463</v>
      </c>
      <c r="H44" s="42" t="str">
        <f>VLOOKUP($B44,'Répertoire des produits'!$1:$1048576,2,FALSE)</f>
        <v>Vin rg France Languedoc</v>
      </c>
      <c r="I44" s="43" t="str">
        <f>CONCATENATE(Tableau1[[#This Row],[Code
Article]]&amp;","&amp;Tableau1[[#This Row],[Nom du produit]]&amp;","&amp;Tableau1[[#This Row],[Format]]&amp;","&amp;Tableau1[[#This Row],[UVC]]&amp;","&amp;Tableau1[[#This Row],[CUP]]&amp;","&amp;Tableau1[[#This Row],[Catégorie]])</f>
        <v>434993,Merlot Réserve Maison Nicolas Pays d`Oc IGP,750,12,00083729002463,Vin rg France Languedoc</v>
      </c>
      <c r="K44" s="17"/>
      <c r="L44" s="18"/>
      <c r="Q44" s="81"/>
      <c r="R44" s="59"/>
      <c r="S44" s="60"/>
      <c r="T44" s="61"/>
      <c r="U44" s="61"/>
      <c r="V44" s="61"/>
      <c r="W44" s="61"/>
      <c r="X44" s="62"/>
      <c r="Y44" s="71"/>
    </row>
    <row r="45" spans="1:25">
      <c r="A45" s="74">
        <f t="shared" si="0"/>
        <v>37</v>
      </c>
      <c r="B45" s="39">
        <v>202499</v>
      </c>
      <c r="C45" s="44"/>
      <c r="D45" s="41" t="str">
        <f>VLOOKUP($B45,'Répertoire des produits'!$1:$1048576,4,FALSE)</f>
        <v>Château Cazal-Viel vieilles vignes Saint-Chinian</v>
      </c>
      <c r="E45" s="41">
        <f>VLOOKUP($B45,'Répertoire des produits'!$1:$1048576,5,FALSE)</f>
        <v>750</v>
      </c>
      <c r="F45" s="41">
        <f>VLOOKUP($B45,'Répertoire des produits'!$1:$1048576,6,FALSE)</f>
        <v>12</v>
      </c>
      <c r="G45" s="41" t="str">
        <f>VLOOKUP($B45,'Répertoire des produits'!$1:$1048576,3,FALSE)</f>
        <v>03357780000414</v>
      </c>
      <c r="H45" s="42" t="str">
        <f>VLOOKUP($B45,'Répertoire des produits'!$1:$1048576,2,FALSE)</f>
        <v>Vin rg France Languedoc</v>
      </c>
      <c r="I45" s="43" t="str">
        <f>CONCATENATE(Tableau1[[#This Row],[Code
Article]]&amp;","&amp;Tableau1[[#This Row],[Nom du produit]]&amp;","&amp;Tableau1[[#This Row],[Format]]&amp;","&amp;Tableau1[[#This Row],[UVC]]&amp;","&amp;Tableau1[[#This Row],[CUP]]&amp;","&amp;Tableau1[[#This Row],[Catégorie]])</f>
        <v>202499,Château Cazal-Viel vieilles vignes Saint-Chinian,750,12,03357780000414,Vin rg France Languedoc</v>
      </c>
      <c r="K45" s="17"/>
      <c r="L45" s="18"/>
      <c r="Q45" s="81"/>
      <c r="R45" s="59"/>
      <c r="S45" s="60"/>
      <c r="T45" s="61"/>
      <c r="U45" s="61"/>
      <c r="V45" s="61"/>
      <c r="W45" s="61"/>
      <c r="X45" s="62"/>
      <c r="Y45" s="71"/>
    </row>
    <row r="46" spans="1:25">
      <c r="A46" s="74">
        <f t="shared" si="0"/>
        <v>38</v>
      </c>
      <c r="B46" s="39">
        <v>560748</v>
      </c>
      <c r="C46" s="44"/>
      <c r="D46" s="41" t="str">
        <f>VLOOKUP($B46,'Répertoire des produits'!$1:$1048576,4,FALSE)</f>
        <v>La Vieille Église Côtes du Marmandais</v>
      </c>
      <c r="E46" s="41">
        <f>VLOOKUP($B46,'Répertoire des produits'!$1:$1048576,5,FALSE)</f>
        <v>750</v>
      </c>
      <c r="F46" s="41">
        <f>VLOOKUP($B46,'Répertoire des produits'!$1:$1048576,6,FALSE)</f>
        <v>12</v>
      </c>
      <c r="G46" s="41" t="str">
        <f>VLOOKUP($B46,'Répertoire des produits'!$1:$1048576,3,FALSE)</f>
        <v>03468000013982</v>
      </c>
      <c r="H46" s="42" t="str">
        <f>VLOOKUP($B46,'Répertoire des produits'!$1:$1048576,2,FALSE)</f>
        <v>Vin rg France Sud-Ouest</v>
      </c>
      <c r="I46" s="43" t="str">
        <f>CONCATENATE(Tableau1[[#This Row],[Code
Article]]&amp;","&amp;Tableau1[[#This Row],[Nom du produit]]&amp;","&amp;Tableau1[[#This Row],[Format]]&amp;","&amp;Tableau1[[#This Row],[UVC]]&amp;","&amp;Tableau1[[#This Row],[CUP]]&amp;","&amp;Tableau1[[#This Row],[Catégorie]])</f>
        <v>560748,La Vieille Église Côtes du Marmandais,750,12,03468000013982,Vin rg France Sud-Ouest</v>
      </c>
      <c r="K46" s="17"/>
      <c r="L46" s="18"/>
      <c r="Q46" s="81"/>
      <c r="R46" s="59"/>
      <c r="S46" s="60"/>
      <c r="T46" s="61"/>
      <c r="U46" s="61"/>
      <c r="V46" s="61"/>
      <c r="W46" s="61"/>
      <c r="X46" s="62"/>
      <c r="Y46" s="71"/>
    </row>
    <row r="47" spans="1:25">
      <c r="A47" s="74">
        <f t="shared" si="0"/>
        <v>39</v>
      </c>
      <c r="B47" s="39">
        <v>605287</v>
      </c>
      <c r="C47" s="44"/>
      <c r="D47" s="41" t="str">
        <f>VLOOKUP($B47,'Répertoire des produits'!$1:$1048576,4,FALSE)</f>
        <v>Château La Lieue Coteaux Varois en Provence</v>
      </c>
      <c r="E47" s="41">
        <f>VLOOKUP($B47,'Répertoire des produits'!$1:$1048576,5,FALSE)</f>
        <v>750</v>
      </c>
      <c r="F47" s="41">
        <f>VLOOKUP($B47,'Répertoire des produits'!$1:$1048576,6,FALSE)</f>
        <v>12</v>
      </c>
      <c r="G47" s="41" t="str">
        <f>VLOOKUP($B47,'Répertoire des produits'!$1:$1048576,3,FALSE)</f>
        <v>03760015200013</v>
      </c>
      <c r="H47" s="42" t="str">
        <f>VLOOKUP($B47,'Répertoire des produits'!$1:$1048576,2,FALSE)</f>
        <v>Vin rg France autres régions</v>
      </c>
      <c r="I47" s="43" t="str">
        <f>CONCATENATE(Tableau1[[#This Row],[Code
Article]]&amp;","&amp;Tableau1[[#This Row],[Nom du produit]]&amp;","&amp;Tableau1[[#This Row],[Format]]&amp;","&amp;Tableau1[[#This Row],[UVC]]&amp;","&amp;Tableau1[[#This Row],[CUP]]&amp;","&amp;Tableau1[[#This Row],[Catégorie]])</f>
        <v>605287,Château La Lieue Coteaux Varois en Provence,750,12,03760015200013,Vin rg France autres régions</v>
      </c>
      <c r="K47" s="17"/>
      <c r="L47" s="18"/>
      <c r="Q47" s="81"/>
      <c r="R47" s="59"/>
      <c r="S47" s="60"/>
      <c r="T47" s="61"/>
      <c r="U47" s="61"/>
      <c r="V47" s="61"/>
      <c r="W47" s="61"/>
      <c r="X47" s="62"/>
      <c r="Y47" s="71"/>
    </row>
    <row r="48" spans="1:25">
      <c r="A48" s="74">
        <f t="shared" si="0"/>
        <v>40</v>
      </c>
      <c r="B48" s="39">
        <v>10841161</v>
      </c>
      <c r="C48" s="44"/>
      <c r="D48" s="41" t="s">
        <v>4315</v>
      </c>
      <c r="E48" s="41">
        <v>750</v>
      </c>
      <c r="F48" s="41">
        <v>12</v>
      </c>
      <c r="G48" s="41"/>
      <c r="H48" s="42" t="s">
        <v>4316</v>
      </c>
      <c r="I48" s="43" t="str">
        <f>CONCATENATE(Tableau1[[#This Row],[Code
Article]]&amp;","&amp;Tableau1[[#This Row],[Nom du produit]]&amp;","&amp;Tableau1[[#This Row],[Format]]&amp;","&amp;Tableau1[[#This Row],[UVC]]&amp;","&amp;Tableau1[[#This Row],[CUP]]&amp;","&amp;Tableau1[[#This Row],[Catégorie]])</f>
        <v>10841161,cistus douro,750,12,,rouge  Espagne</v>
      </c>
      <c r="K48" s="17"/>
      <c r="L48" s="18"/>
      <c r="Q48" s="81"/>
      <c r="R48" s="59"/>
      <c r="S48" s="60"/>
      <c r="T48" s="61"/>
      <c r="U48" s="61"/>
      <c r="V48" s="61"/>
      <c r="W48" s="61"/>
      <c r="X48" s="62"/>
      <c r="Y48" s="71"/>
    </row>
    <row r="49" spans="1:25">
      <c r="A49" s="74">
        <f t="shared" si="0"/>
        <v>41</v>
      </c>
      <c r="B49" s="39">
        <v>854422</v>
      </c>
      <c r="C49" s="44"/>
      <c r="D49" s="41" t="str">
        <f>VLOOKUP($B49,'Répertoire des produits'!$1:$1048576,4,FALSE)</f>
        <v>Monasterio de Las Vinas Reserva Carinena</v>
      </c>
      <c r="E49" s="41">
        <f>VLOOKUP($B49,'Répertoire des produits'!$1:$1048576,5,FALSE)</f>
        <v>750</v>
      </c>
      <c r="F49" s="41">
        <f>VLOOKUP($B49,'Répertoire des produits'!$1:$1048576,6,FALSE)</f>
        <v>12</v>
      </c>
      <c r="G49" s="41" t="str">
        <f>VLOOKUP($B49,'Répertoire des produits'!$1:$1048576,3,FALSE)</f>
        <v>08412075050231</v>
      </c>
      <c r="H49" s="42" t="str">
        <f>VLOOKUP($B49,'Répertoire des produits'!$1:$1048576,2,FALSE)</f>
        <v>Vin rg Espagne</v>
      </c>
      <c r="I49" s="43" t="str">
        <f>CONCATENATE(Tableau1[[#This Row],[Code
Article]]&amp;","&amp;Tableau1[[#This Row],[Nom du produit]]&amp;","&amp;Tableau1[[#This Row],[Format]]&amp;","&amp;Tableau1[[#This Row],[UVC]]&amp;","&amp;Tableau1[[#This Row],[CUP]]&amp;","&amp;Tableau1[[#This Row],[Catégorie]])</f>
        <v>854422,Monasterio de Las Vinas Reserva Carinena,750,12,08412075050231,Vin rg Espagne</v>
      </c>
      <c r="K49" s="17"/>
      <c r="L49" s="18"/>
      <c r="Q49" s="81"/>
      <c r="R49" s="59"/>
      <c r="S49" s="60"/>
      <c r="T49" s="61"/>
      <c r="U49" s="61"/>
      <c r="V49" s="61"/>
      <c r="W49" s="61"/>
      <c r="X49" s="62"/>
      <c r="Y49" s="71"/>
    </row>
    <row r="50" spans="1:25">
      <c r="A50" s="74">
        <f t="shared" si="0"/>
        <v>42</v>
      </c>
      <c r="B50" s="39">
        <v>10324623</v>
      </c>
      <c r="C50" s="44"/>
      <c r="D50" s="41" t="str">
        <f>VLOOKUP($B50,'Répertoire des produits'!$1:$1048576,4,FALSE)</f>
        <v>Borsao Seleccion Campo de Borja</v>
      </c>
      <c r="E50" s="41">
        <f>VLOOKUP($B50,'Répertoire des produits'!$1:$1048576,5,FALSE)</f>
        <v>750</v>
      </c>
      <c r="F50" s="41">
        <f>VLOOKUP($B50,'Répertoire des produits'!$1:$1048576,6,FALSE)</f>
        <v>12</v>
      </c>
      <c r="G50" s="41" t="str">
        <f>VLOOKUP($B50,'Répertoire des produits'!$1:$1048576,3,FALSE)</f>
        <v>08412423120036</v>
      </c>
      <c r="H50" s="42" t="str">
        <f>VLOOKUP($B50,'Répertoire des produits'!$1:$1048576,2,FALSE)</f>
        <v>Vin rg Espagne</v>
      </c>
      <c r="I50" s="43" t="str">
        <f>CONCATENATE(Tableau1[[#This Row],[Code
Article]]&amp;","&amp;Tableau1[[#This Row],[Nom du produit]]&amp;","&amp;Tableau1[[#This Row],[Format]]&amp;","&amp;Tableau1[[#This Row],[UVC]]&amp;","&amp;Tableau1[[#This Row],[CUP]]&amp;","&amp;Tableau1[[#This Row],[Catégorie]])</f>
        <v>10324623,Borsao Seleccion Campo de Borja,750,12,08412423120036,Vin rg Espagne</v>
      </c>
      <c r="K50" s="17"/>
      <c r="L50" s="18"/>
      <c r="Q50" s="81"/>
      <c r="R50" s="59"/>
      <c r="S50" s="60"/>
      <c r="T50" s="61"/>
      <c r="U50" s="61"/>
      <c r="V50" s="61"/>
      <c r="W50" s="61"/>
      <c r="X50" s="62"/>
      <c r="Y50" s="71"/>
    </row>
    <row r="51" spans="1:25">
      <c r="A51" s="74">
        <f t="shared" si="0"/>
        <v>43</v>
      </c>
      <c r="B51" s="39">
        <v>978387</v>
      </c>
      <c r="C51" s="44"/>
      <c r="D51" s="41" t="str">
        <f>VLOOKUP($B51,'Répertoire des produits'!$1:$1048576,4,FALSE)</f>
        <v>Tempranillo Hoya de Cadenas Reserva Utiel-Requena</v>
      </c>
      <c r="E51" s="41">
        <f>VLOOKUP($B51,'Répertoire des produits'!$1:$1048576,5,FALSE)</f>
        <v>750</v>
      </c>
      <c r="F51" s="41">
        <f>VLOOKUP($B51,'Répertoire des produits'!$1:$1048576,6,FALSE)</f>
        <v>12</v>
      </c>
      <c r="G51" s="41" t="str">
        <f>VLOOKUP($B51,'Répertoire des produits'!$1:$1048576,3,FALSE)</f>
        <v>08410310602757</v>
      </c>
      <c r="H51" s="42" t="str">
        <f>VLOOKUP($B51,'Répertoire des produits'!$1:$1048576,2,FALSE)</f>
        <v>Vin rg Espagne</v>
      </c>
      <c r="I51" s="43" t="str">
        <f>CONCATENATE(Tableau1[[#This Row],[Code
Article]]&amp;","&amp;Tableau1[[#This Row],[Nom du produit]]&amp;","&amp;Tableau1[[#This Row],[Format]]&amp;","&amp;Tableau1[[#This Row],[UVC]]&amp;","&amp;Tableau1[[#This Row],[CUP]]&amp;","&amp;Tableau1[[#This Row],[Catégorie]])</f>
        <v>978387,Tempranillo Hoya de Cadenas Reserva Utiel-Requena,750,12,08410310602757,Vin rg Espagne</v>
      </c>
      <c r="K51" s="17"/>
      <c r="L51" s="18"/>
      <c r="Q51" s="81"/>
      <c r="R51" s="59"/>
      <c r="S51" s="60"/>
      <c r="T51" s="61"/>
      <c r="U51" s="61"/>
      <c r="V51" s="61"/>
      <c r="W51" s="61"/>
      <c r="X51" s="62"/>
      <c r="Y51" s="71"/>
    </row>
    <row r="52" spans="1:25">
      <c r="A52" s="74">
        <f t="shared" si="0"/>
        <v>44</v>
      </c>
      <c r="B52" s="39">
        <v>250548</v>
      </c>
      <c r="C52" s="44"/>
      <c r="D52" s="41" t="str">
        <f>VLOOKUP($B52,'Répertoire des produits'!$1:$1048576,4,FALSE)</f>
        <v>Meia Encosta Dâo</v>
      </c>
      <c r="E52" s="41">
        <f>VLOOKUP($B52,'Répertoire des produits'!$1:$1048576,5,FALSE)</f>
        <v>750</v>
      </c>
      <c r="F52" s="41">
        <f>VLOOKUP($B52,'Répertoire des produits'!$1:$1048576,6,FALSE)</f>
        <v>12</v>
      </c>
      <c r="G52" s="41" t="str">
        <f>VLOOKUP($B52,'Répertoire des produits'!$1:$1048576,3,FALSE)</f>
        <v>05601129034249</v>
      </c>
      <c r="H52" s="42" t="str">
        <f>VLOOKUP($B52,'Répertoire des produits'!$1:$1048576,2,FALSE)</f>
        <v>Vin rg Portugal</v>
      </c>
      <c r="I52" s="43" t="str">
        <f>CONCATENATE(Tableau1[[#This Row],[Code
Article]]&amp;","&amp;Tableau1[[#This Row],[Nom du produit]]&amp;","&amp;Tableau1[[#This Row],[Format]]&amp;","&amp;Tableau1[[#This Row],[UVC]]&amp;","&amp;Tableau1[[#This Row],[CUP]]&amp;","&amp;Tableau1[[#This Row],[Catégorie]])</f>
        <v>250548,Meia Encosta Dâo,750,12,05601129034249,Vin rg Portugal</v>
      </c>
      <c r="K52" s="17"/>
      <c r="L52" s="18"/>
      <c r="Q52" s="81"/>
      <c r="R52" s="59"/>
      <c r="S52" s="60"/>
      <c r="T52" s="61"/>
      <c r="U52" s="61"/>
      <c r="V52" s="61"/>
      <c r="W52" s="61"/>
      <c r="X52" s="62"/>
      <c r="Y52" s="71"/>
    </row>
    <row r="53" spans="1:25">
      <c r="A53" s="74">
        <f t="shared" si="0"/>
        <v>45</v>
      </c>
      <c r="B53" s="39">
        <v>11462446</v>
      </c>
      <c r="C53" s="44"/>
      <c r="D53" s="41" t="str">
        <f>VLOOKUP($B53,'Répertoire des produits'!$1:$1048576,4,FALSE)</f>
        <v>Campo Viejo Rioja</v>
      </c>
      <c r="E53" s="41">
        <f>VLOOKUP($B53,'Répertoire des produits'!$1:$1048576,5,FALSE)</f>
        <v>750</v>
      </c>
      <c r="F53" s="41">
        <f>VLOOKUP($B53,'Répertoire des produits'!$1:$1048576,6,FALSE)</f>
        <v>12</v>
      </c>
      <c r="G53" s="41" t="str">
        <f>VLOOKUP($B53,'Répertoire des produits'!$1:$1048576,3,FALSE)</f>
        <v>08410302121006</v>
      </c>
      <c r="H53" s="42" t="str">
        <f>VLOOKUP($B53,'Répertoire des produits'!$1:$1048576,2,FALSE)</f>
        <v>Vin rg Espagne</v>
      </c>
      <c r="I53" s="43" t="str">
        <f>CONCATENATE(Tableau1[[#This Row],[Code
Article]]&amp;","&amp;Tableau1[[#This Row],[Nom du produit]]&amp;","&amp;Tableau1[[#This Row],[Format]]&amp;","&amp;Tableau1[[#This Row],[UVC]]&amp;","&amp;Tableau1[[#This Row],[CUP]]&amp;","&amp;Tableau1[[#This Row],[Catégorie]])</f>
        <v>11462446,Campo Viejo Rioja,750,12,08410302121006,Vin rg Espagne</v>
      </c>
      <c r="K53" s="17"/>
      <c r="L53" s="18"/>
      <c r="Q53" s="81"/>
      <c r="R53" s="59"/>
      <c r="S53" s="60"/>
      <c r="T53" s="61"/>
      <c r="U53" s="61"/>
      <c r="V53" s="61"/>
      <c r="W53" s="61"/>
      <c r="X53" s="62"/>
      <c r="Y53" s="71"/>
    </row>
    <row r="54" spans="1:25">
      <c r="A54" s="74">
        <f t="shared" si="0"/>
        <v>46</v>
      </c>
      <c r="B54" s="39">
        <v>539528</v>
      </c>
      <c r="C54" s="44"/>
      <c r="D54" s="41" t="str">
        <f>VLOOKUP($B54,'Répertoire des produits'!$1:$1048576,4,FALSE)</f>
        <v>Monasterio de Las Vinas Crianza Carinena</v>
      </c>
      <c r="E54" s="41">
        <f>VLOOKUP($B54,'Répertoire des produits'!$1:$1048576,5,FALSE)</f>
        <v>750</v>
      </c>
      <c r="F54" s="41">
        <f>VLOOKUP($B54,'Répertoire des produits'!$1:$1048576,6,FALSE)</f>
        <v>12</v>
      </c>
      <c r="G54" s="41" t="str">
        <f>VLOOKUP($B54,'Répertoire des produits'!$1:$1048576,3,FALSE)</f>
        <v>08412075030233</v>
      </c>
      <c r="H54" s="42" t="str">
        <f>VLOOKUP($B54,'Répertoire des produits'!$1:$1048576,2,FALSE)</f>
        <v>Vin rg Espagne</v>
      </c>
      <c r="I54" s="43" t="str">
        <f>CONCATENATE(Tableau1[[#This Row],[Code
Article]]&amp;","&amp;Tableau1[[#This Row],[Nom du produit]]&amp;","&amp;Tableau1[[#This Row],[Format]]&amp;","&amp;Tableau1[[#This Row],[UVC]]&amp;","&amp;Tableau1[[#This Row],[CUP]]&amp;","&amp;Tableau1[[#This Row],[Catégorie]])</f>
        <v>539528,Monasterio de Las Vinas Crianza Carinena,750,12,08412075030233,Vin rg Espagne</v>
      </c>
      <c r="K54" s="17"/>
      <c r="L54" s="18"/>
      <c r="Q54" s="81"/>
      <c r="R54" s="59"/>
      <c r="S54" s="60"/>
      <c r="T54" s="61"/>
      <c r="U54" s="61"/>
      <c r="V54" s="61"/>
      <c r="W54" s="61"/>
      <c r="X54" s="62"/>
      <c r="Y54" s="71"/>
    </row>
    <row r="55" spans="1:25">
      <c r="A55" s="74">
        <f t="shared" si="0"/>
        <v>47</v>
      </c>
      <c r="B55" s="39">
        <v>270363</v>
      </c>
      <c r="C55" s="44"/>
      <c r="D55" s="41" t="str">
        <f>VLOOKUP($B55,'Répertoire des produits'!$1:$1048576,4,FALSE)</f>
        <v>Castillo de Almansa Reserva Almansa</v>
      </c>
      <c r="E55" s="41">
        <f>VLOOKUP($B55,'Répertoire des produits'!$1:$1048576,5,FALSE)</f>
        <v>750</v>
      </c>
      <c r="F55" s="41">
        <f>VLOOKUP($B55,'Répertoire des produits'!$1:$1048576,6,FALSE)</f>
        <v>12</v>
      </c>
      <c r="G55" s="41" t="str">
        <f>VLOOKUP($B55,'Répertoire des produits'!$1:$1048576,3,FALSE)</f>
        <v>08414837010118</v>
      </c>
      <c r="H55" s="42" t="str">
        <f>VLOOKUP($B55,'Répertoire des produits'!$1:$1048576,2,FALSE)</f>
        <v>Vin rg Espagne</v>
      </c>
      <c r="I55" s="43" t="str">
        <f>CONCATENATE(Tableau1[[#This Row],[Code
Article]]&amp;","&amp;Tableau1[[#This Row],[Nom du produit]]&amp;","&amp;Tableau1[[#This Row],[Format]]&amp;","&amp;Tableau1[[#This Row],[UVC]]&amp;","&amp;Tableau1[[#This Row],[CUP]]&amp;","&amp;Tableau1[[#This Row],[Catégorie]])</f>
        <v>270363,Castillo de Almansa Reserva Almansa,750,12,08414837010118,Vin rg Espagne</v>
      </c>
      <c r="K55" s="17"/>
      <c r="L55" s="18"/>
      <c r="Q55" s="81"/>
      <c r="R55" s="59"/>
      <c r="S55" s="60"/>
      <c r="T55" s="61"/>
      <c r="U55" s="61"/>
      <c r="V55" s="61"/>
      <c r="W55" s="61"/>
      <c r="X55" s="62"/>
      <c r="Y55" s="71"/>
    </row>
    <row r="56" spans="1:25">
      <c r="A56" s="74">
        <f t="shared" si="0"/>
        <v>48</v>
      </c>
      <c r="B56" s="39">
        <v>10269388</v>
      </c>
      <c r="C56" s="44"/>
      <c r="D56" s="41" t="str">
        <f>VLOOKUP($B56,'Répertoire des produits'!$1:$1048576,4,FALSE)</f>
        <v>Vinho regional Lisboa Quinta de Bons-Ventos</v>
      </c>
      <c r="E56" s="41">
        <f>VLOOKUP($B56,'Répertoire des produits'!$1:$1048576,5,FALSE)</f>
        <v>750</v>
      </c>
      <c r="F56" s="41">
        <f>VLOOKUP($B56,'Répertoire des produits'!$1:$1048576,6,FALSE)</f>
        <v>12</v>
      </c>
      <c r="G56" s="41" t="str">
        <f>VLOOKUP($B56,'Répertoire des produits'!$1:$1048576,3,FALSE)</f>
        <v>05604424178007</v>
      </c>
      <c r="H56" s="42" t="str">
        <f>VLOOKUP($B56,'Répertoire des produits'!$1:$1048576,2,FALSE)</f>
        <v>Vin rg Portugal</v>
      </c>
      <c r="I56" s="43" t="str">
        <f>CONCATENATE(Tableau1[[#This Row],[Code
Article]]&amp;","&amp;Tableau1[[#This Row],[Nom du produit]]&amp;","&amp;Tableau1[[#This Row],[Format]]&amp;","&amp;Tableau1[[#This Row],[UVC]]&amp;","&amp;Tableau1[[#This Row],[CUP]]&amp;","&amp;Tableau1[[#This Row],[Catégorie]])</f>
        <v>10269388,Vinho regional Lisboa Quinta de Bons-Ventos,750,12,05604424178007,Vin rg Portugal</v>
      </c>
      <c r="K56" s="17"/>
      <c r="L56" s="18"/>
      <c r="Q56" s="81"/>
      <c r="R56" s="59"/>
      <c r="S56" s="60"/>
      <c r="T56" s="61"/>
      <c r="U56" s="61"/>
      <c r="V56" s="61"/>
      <c r="W56" s="61"/>
      <c r="X56" s="62"/>
      <c r="Y56" s="71"/>
    </row>
    <row r="57" spans="1:25">
      <c r="A57" s="74">
        <f t="shared" si="0"/>
        <v>49</v>
      </c>
      <c r="B57" s="39">
        <v>464388</v>
      </c>
      <c r="C57" s="44"/>
      <c r="D57" s="41" t="str">
        <f>VLOOKUP($B57,'Répertoire des produits'!$1:$1048576,4,FALSE)</f>
        <v>Vila Regia Douro</v>
      </c>
      <c r="E57" s="41">
        <f>VLOOKUP($B57,'Répertoire des produits'!$1:$1048576,5,FALSE)</f>
        <v>750</v>
      </c>
      <c r="F57" s="41">
        <f>VLOOKUP($B57,'Répertoire des produits'!$1:$1048576,6,FALSE)</f>
        <v>12</v>
      </c>
      <c r="G57" s="41" t="str">
        <f>VLOOKUP($B57,'Répertoire des produits'!$1:$1048576,3,FALSE)</f>
        <v>05601012414509</v>
      </c>
      <c r="H57" s="42" t="str">
        <f>VLOOKUP($B57,'Répertoire des produits'!$1:$1048576,2,FALSE)</f>
        <v>Vin rg Portugal</v>
      </c>
      <c r="I57" s="43" t="str">
        <f>CONCATENATE(Tableau1[[#This Row],[Code
Article]]&amp;","&amp;Tableau1[[#This Row],[Nom du produit]]&amp;","&amp;Tableau1[[#This Row],[Format]]&amp;","&amp;Tableau1[[#This Row],[UVC]]&amp;","&amp;Tableau1[[#This Row],[CUP]]&amp;","&amp;Tableau1[[#This Row],[Catégorie]])</f>
        <v>464388,Vila Regia Douro,750,12,05601012414509,Vin rg Portugal</v>
      </c>
      <c r="K57" s="17"/>
      <c r="L57" s="18"/>
      <c r="Q57" s="81"/>
      <c r="R57" s="59"/>
      <c r="S57" s="60"/>
      <c r="T57" s="61"/>
      <c r="U57" s="61"/>
      <c r="V57" s="61"/>
      <c r="W57" s="61"/>
      <c r="X57" s="62"/>
      <c r="Y57" s="71"/>
    </row>
    <row r="58" spans="1:25">
      <c r="A58" s="74">
        <f t="shared" si="0"/>
        <v>50</v>
      </c>
      <c r="B58" s="39">
        <v>36483</v>
      </c>
      <c r="C58" s="44"/>
      <c r="D58" s="41" t="s">
        <v>4288</v>
      </c>
      <c r="E58" s="41">
        <v>750</v>
      </c>
      <c r="F58" s="41">
        <v>12</v>
      </c>
      <c r="G58" s="41"/>
      <c r="H58" s="42" t="s">
        <v>4354</v>
      </c>
      <c r="I58" s="43" t="str">
        <f>CONCATENATE(Tableau1[[#This Row],[Code
Article]]&amp;","&amp;Tableau1[[#This Row],[Nom du produit]]&amp;","&amp;Tableau1[[#This Row],[Format]]&amp;","&amp;Tableau1[[#This Row],[UVC]]&amp;","&amp;Tableau1[[#This Row],[CUP]]&amp;","&amp;Tableau1[[#This Row],[Catégorie]])</f>
        <v>36483,torres gran coronas,750,12,,VIN ROUGE Espagne</v>
      </c>
      <c r="K58" s="17"/>
      <c r="L58" s="18"/>
      <c r="Q58" s="81"/>
      <c r="R58" s="59"/>
      <c r="S58" s="60"/>
      <c r="T58" s="61"/>
      <c r="U58" s="61"/>
      <c r="V58" s="61"/>
      <c r="W58" s="61"/>
      <c r="X58" s="62"/>
      <c r="Y58" s="71"/>
    </row>
    <row r="59" spans="1:25">
      <c r="A59" s="74">
        <f t="shared" si="0"/>
        <v>51</v>
      </c>
      <c r="B59" s="39">
        <v>12525120</v>
      </c>
      <c r="C59" s="44"/>
      <c r="D59" s="41" t="s">
        <v>4348</v>
      </c>
      <c r="E59" s="41">
        <v>750</v>
      </c>
      <c r="F59" s="41">
        <v>12</v>
      </c>
      <c r="G59" s="41"/>
      <c r="H59" s="42" t="s">
        <v>4355</v>
      </c>
      <c r="I59" s="43" t="str">
        <f>CONCATENATE(Tableau1[[#This Row],[Code
Article]]&amp;","&amp;Tableau1[[#This Row],[Nom du produit]]&amp;","&amp;Tableau1[[#This Row],[Format]]&amp;","&amp;Tableau1[[#This Row],[UVC]]&amp;","&amp;Tableau1[[#This Row],[CUP]]&amp;","&amp;Tableau1[[#This Row],[Catégorie]])</f>
        <v>12525120,FONTEDO NICO,750,12,,vin rouge Portugal</v>
      </c>
      <c r="K59" s="17"/>
      <c r="L59" s="18"/>
      <c r="Q59" s="81"/>
      <c r="R59" s="59"/>
      <c r="S59" s="60"/>
      <c r="T59" s="61"/>
      <c r="U59" s="61"/>
      <c r="V59" s="61"/>
      <c r="W59" s="61"/>
      <c r="X59" s="62"/>
      <c r="Y59" s="71"/>
    </row>
    <row r="60" spans="1:25">
      <c r="A60" s="74">
        <f t="shared" si="0"/>
        <v>52</v>
      </c>
      <c r="B60" s="39">
        <v>12989936</v>
      </c>
      <c r="C60" s="44"/>
      <c r="D60" s="41" t="s">
        <v>4289</v>
      </c>
      <c r="E60" s="41">
        <v>750</v>
      </c>
      <c r="F60" s="41">
        <v>12</v>
      </c>
      <c r="G60" s="41"/>
      <c r="H60" s="42" t="s">
        <v>4290</v>
      </c>
      <c r="I60" s="43" t="str">
        <f>CONCATENATE(Tableau1[[#This Row],[Code
Article]]&amp;","&amp;Tableau1[[#This Row],[Nom du produit]]&amp;","&amp;Tableau1[[#This Row],[Format]]&amp;","&amp;Tableau1[[#This Row],[UVC]]&amp;","&amp;Tableau1[[#This Row],[CUP]]&amp;","&amp;Tableau1[[#This Row],[Catégorie]])</f>
        <v>12989936,nobella,750,12,,vin rg espagne</v>
      </c>
      <c r="K60" s="17"/>
      <c r="L60" s="18"/>
      <c r="Q60" s="81"/>
      <c r="R60" s="59"/>
      <c r="S60" s="60"/>
      <c r="T60" s="61"/>
      <c r="U60" s="61"/>
      <c r="V60" s="61"/>
      <c r="W60" s="61"/>
      <c r="X60" s="62"/>
      <c r="Y60" s="71"/>
    </row>
    <row r="61" spans="1:25">
      <c r="A61" s="74">
        <f t="shared" si="0"/>
        <v>53</v>
      </c>
      <c r="B61" s="39">
        <v>10803051</v>
      </c>
      <c r="C61" s="44"/>
      <c r="D61" s="41" t="str">
        <f>VLOOKUP($B61,'Répertoire des produits'!$1:$1048576,4,FALSE)</f>
        <v>Vinho regional Alentejano Herdade das Albernoas</v>
      </c>
      <c r="E61" s="41">
        <f>VLOOKUP($B61,'Répertoire des produits'!$1:$1048576,5,FALSE)</f>
        <v>750</v>
      </c>
      <c r="F61" s="41">
        <f>VLOOKUP($B61,'Répertoire des produits'!$1:$1048576,6,FALSE)</f>
        <v>12</v>
      </c>
      <c r="G61" s="41" t="str">
        <f>VLOOKUP($B61,'Répertoire des produits'!$1:$1048576,3,FALSE)</f>
        <v>05607645077555</v>
      </c>
      <c r="H61" s="42" t="str">
        <f>VLOOKUP($B61,'Répertoire des produits'!$1:$1048576,2,FALSE)</f>
        <v>Vin rg Portugal</v>
      </c>
      <c r="I61" s="43" t="str">
        <f>CONCATENATE(Tableau1[[#This Row],[Code
Article]]&amp;","&amp;Tableau1[[#This Row],[Nom du produit]]&amp;","&amp;Tableau1[[#This Row],[Format]]&amp;","&amp;Tableau1[[#This Row],[UVC]]&amp;","&amp;Tableau1[[#This Row],[CUP]]&amp;","&amp;Tableau1[[#This Row],[Catégorie]])</f>
        <v>10803051,Vinho regional Alentejano Herdade das Albernoas,750,12,05607645077555,Vin rg Portugal</v>
      </c>
      <c r="K61" s="17"/>
      <c r="L61" s="18"/>
      <c r="Q61" s="81"/>
      <c r="R61" s="59"/>
      <c r="S61" s="60"/>
      <c r="T61" s="61"/>
      <c r="U61" s="61"/>
      <c r="V61" s="61"/>
      <c r="W61" s="61"/>
      <c r="X61" s="62"/>
      <c r="Y61" s="71"/>
    </row>
    <row r="62" spans="1:25">
      <c r="A62" s="74">
        <f t="shared" si="0"/>
        <v>54</v>
      </c>
      <c r="B62" s="39">
        <v>11133239</v>
      </c>
      <c r="C62" s="44"/>
      <c r="D62" s="41" t="str">
        <f>VLOOKUP($B62,'Répertoire des produits'!$1:$1048576,4,FALSE)</f>
        <v>Animus Douro</v>
      </c>
      <c r="E62" s="41">
        <f>VLOOKUP($B62,'Répertoire des produits'!$1:$1048576,5,FALSE)</f>
        <v>750</v>
      </c>
      <c r="F62" s="41">
        <f>VLOOKUP($B62,'Répertoire des produits'!$1:$1048576,6,FALSE)</f>
        <v>12</v>
      </c>
      <c r="G62" s="41" t="str">
        <f>VLOOKUP($B62,'Répertoire des produits'!$1:$1048576,3,FALSE)</f>
        <v>05601815421216</v>
      </c>
      <c r="H62" s="42" t="str">
        <f>VLOOKUP($B62,'Répertoire des produits'!$1:$1048576,2,FALSE)</f>
        <v>Vin rg Portugal</v>
      </c>
      <c r="I62" s="43" t="str">
        <f>CONCATENATE(Tableau1[[#This Row],[Code
Article]]&amp;","&amp;Tableau1[[#This Row],[Nom du produit]]&amp;","&amp;Tableau1[[#This Row],[Format]]&amp;","&amp;Tableau1[[#This Row],[UVC]]&amp;","&amp;Tableau1[[#This Row],[CUP]]&amp;","&amp;Tableau1[[#This Row],[Catégorie]])</f>
        <v>11133239,Animus Douro,750,12,05601815421216,Vin rg Portugal</v>
      </c>
      <c r="K62" s="17"/>
      <c r="L62" s="18"/>
      <c r="Q62" s="81"/>
      <c r="R62" s="59"/>
      <c r="S62" s="60"/>
      <c r="T62" s="61"/>
      <c r="U62" s="61"/>
      <c r="V62" s="61"/>
      <c r="W62" s="61"/>
      <c r="X62" s="62"/>
      <c r="Y62" s="71"/>
    </row>
    <row r="63" spans="1:25">
      <c r="A63" s="74">
        <f t="shared" si="0"/>
        <v>55</v>
      </c>
      <c r="B63" s="39">
        <v>739680</v>
      </c>
      <c r="C63" s="44"/>
      <c r="D63" s="41" t="str">
        <f>VLOOKUP($B63,'Répertoire des produits'!$1:$1048576,4,FALSE)</f>
        <v>Catedral Caves Velhas Signature Dâo</v>
      </c>
      <c r="E63" s="41">
        <f>VLOOKUP($B63,'Répertoire des produits'!$1:$1048576,5,FALSE)</f>
        <v>750</v>
      </c>
      <c r="F63" s="41">
        <f>VLOOKUP($B63,'Répertoire des produits'!$1:$1048576,6,FALSE)</f>
        <v>12</v>
      </c>
      <c r="G63" s="41" t="str">
        <f>VLOOKUP($B63,'Répertoire des produits'!$1:$1048576,3,FALSE)</f>
        <v>05601157210714</v>
      </c>
      <c r="H63" s="42" t="str">
        <f>VLOOKUP($B63,'Répertoire des produits'!$1:$1048576,2,FALSE)</f>
        <v>Vin rg Portugal</v>
      </c>
      <c r="I63" s="43" t="str">
        <f>CONCATENATE(Tableau1[[#This Row],[Code
Article]]&amp;","&amp;Tableau1[[#This Row],[Nom du produit]]&amp;","&amp;Tableau1[[#This Row],[Format]]&amp;","&amp;Tableau1[[#This Row],[UVC]]&amp;","&amp;Tableau1[[#This Row],[CUP]]&amp;","&amp;Tableau1[[#This Row],[Catégorie]])</f>
        <v>739680,Catedral Caves Velhas Signature Dâo,750,12,05601157210714,Vin rg Portugal</v>
      </c>
      <c r="K63" s="17"/>
      <c r="L63" s="18"/>
      <c r="Q63" s="81"/>
      <c r="R63" s="59"/>
      <c r="S63" s="60"/>
      <c r="T63" s="61"/>
      <c r="U63" s="61"/>
      <c r="V63" s="61"/>
      <c r="W63" s="61"/>
      <c r="X63" s="62"/>
      <c r="Y63" s="71"/>
    </row>
    <row r="64" spans="1:25">
      <c r="A64" s="74">
        <f t="shared" si="0"/>
        <v>56</v>
      </c>
      <c r="B64" s="39">
        <v>6585</v>
      </c>
      <c r="C64" s="44"/>
      <c r="D64" s="41" t="str">
        <f>VLOOKUP($B64,'Répertoire des produits'!$1:$1048576,4,FALSE)</f>
        <v>Sangre de Toro Torres Catalunya</v>
      </c>
      <c r="E64" s="41">
        <f>VLOOKUP($B64,'Répertoire des produits'!$1:$1048576,5,FALSE)</f>
        <v>750</v>
      </c>
      <c r="F64" s="41">
        <f>VLOOKUP($B64,'Répertoire des produits'!$1:$1048576,6,FALSE)</f>
        <v>12</v>
      </c>
      <c r="G64" s="41" t="str">
        <f>VLOOKUP($B64,'Répertoire des produits'!$1:$1048576,3,FALSE)</f>
        <v>08410113003027</v>
      </c>
      <c r="H64" s="42" t="str">
        <f>VLOOKUP($B64,'Répertoire des produits'!$1:$1048576,2,FALSE)</f>
        <v>Vin rg Espagne</v>
      </c>
      <c r="I64" s="43" t="str">
        <f>CONCATENATE(Tableau1[[#This Row],[Code
Article]]&amp;","&amp;Tableau1[[#This Row],[Nom du produit]]&amp;","&amp;Tableau1[[#This Row],[Format]]&amp;","&amp;Tableau1[[#This Row],[UVC]]&amp;","&amp;Tableau1[[#This Row],[CUP]]&amp;","&amp;Tableau1[[#This Row],[Catégorie]])</f>
        <v>6585,Sangre de Toro Torres Catalunya,750,12,08410113003027,Vin rg Espagne</v>
      </c>
      <c r="K64" s="17"/>
      <c r="L64" s="18"/>
      <c r="Q64" s="81"/>
      <c r="R64" s="59"/>
      <c r="S64" s="60"/>
      <c r="T64" s="61"/>
      <c r="U64" s="61"/>
      <c r="V64" s="61"/>
      <c r="W64" s="61"/>
      <c r="X64" s="62"/>
      <c r="Y64" s="71"/>
    </row>
    <row r="65" spans="1:25">
      <c r="A65" s="74">
        <f t="shared" si="0"/>
        <v>57</v>
      </c>
      <c r="B65" s="39">
        <v>624296</v>
      </c>
      <c r="C65" s="44"/>
      <c r="D65" s="41" t="str">
        <f>VLOOKUP($B65,'Répertoire des produits'!$1:$1048576,4,FALSE)</f>
        <v>Garnacha Castillo de Monseran Carinena</v>
      </c>
      <c r="E65" s="41">
        <f>VLOOKUP($B65,'Répertoire des produits'!$1:$1048576,5,FALSE)</f>
        <v>750</v>
      </c>
      <c r="F65" s="41">
        <f>VLOOKUP($B65,'Répertoire des produits'!$1:$1048576,6,FALSE)</f>
        <v>12</v>
      </c>
      <c r="G65" s="41" t="str">
        <f>VLOOKUP($B65,'Répertoire des produits'!$1:$1048576,3,FALSE)</f>
        <v>03378630306227</v>
      </c>
      <c r="H65" s="42" t="str">
        <f>VLOOKUP($B65,'Répertoire des produits'!$1:$1048576,2,FALSE)</f>
        <v>Vin rg Espagne</v>
      </c>
      <c r="I65" s="43" t="str">
        <f>CONCATENATE(Tableau1[[#This Row],[Code
Article]]&amp;","&amp;Tableau1[[#This Row],[Nom du produit]]&amp;","&amp;Tableau1[[#This Row],[Format]]&amp;","&amp;Tableau1[[#This Row],[UVC]]&amp;","&amp;Tableau1[[#This Row],[CUP]]&amp;","&amp;Tableau1[[#This Row],[Catégorie]])</f>
        <v>624296,Garnacha Castillo de Monseran Carinena,750,12,03378630306227,Vin rg Espagne</v>
      </c>
      <c r="K65" s="17"/>
      <c r="L65" s="18"/>
      <c r="Q65" s="81"/>
      <c r="R65" s="59"/>
      <c r="S65" s="60"/>
      <c r="T65" s="61"/>
      <c r="U65" s="61"/>
      <c r="V65" s="61"/>
      <c r="W65" s="61"/>
      <c r="X65" s="62"/>
      <c r="Y65" s="71"/>
    </row>
    <row r="66" spans="1:25">
      <c r="A66" s="74">
        <f t="shared" si="0"/>
        <v>58</v>
      </c>
      <c r="B66" s="39">
        <v>10858086</v>
      </c>
      <c r="C66" s="44"/>
      <c r="D66" s="41" t="s">
        <v>4314</v>
      </c>
      <c r="E66" s="41">
        <f>VLOOKUP($B66,'Répertoire des produits'!$1:$1048576,5,FALSE)</f>
        <v>750</v>
      </c>
      <c r="F66" s="41"/>
      <c r="G66" s="41" t="str">
        <f>VLOOKUP($B66,'Répertoire des produits'!$1:$1048576,3,FALSE)</f>
        <v>08437005068001</v>
      </c>
      <c r="H66" s="42" t="str">
        <f>VLOOKUP($B66,'Répertoire des produits'!$1:$1048576,2,FALSE)</f>
        <v>Vin rg Espagne</v>
      </c>
      <c r="I66" s="43" t="str">
        <f>CONCATENATE(Tableau1[[#This Row],[Code
Article]]&amp;","&amp;Tableau1[[#This Row],[Nom du produit]]&amp;","&amp;Tableau1[[#This Row],[Format]]&amp;","&amp;Tableau1[[#This Row],[UVC]]&amp;","&amp;Tableau1[[#This Row],[CUP]]&amp;","&amp;Tableau1[[#This Row],[Catégorie]])</f>
        <v>10858086,JUAN GIL,750,,08437005068001,Vin rg Espagne</v>
      </c>
      <c r="K66" s="17"/>
      <c r="L66" s="18"/>
      <c r="Q66" s="81"/>
      <c r="R66" s="59"/>
      <c r="S66" s="60"/>
      <c r="T66" s="61"/>
      <c r="U66" s="61"/>
      <c r="V66" s="61"/>
      <c r="W66" s="61"/>
      <c r="X66" s="62"/>
      <c r="Y66" s="71"/>
    </row>
    <row r="67" spans="1:25">
      <c r="A67" s="74">
        <f t="shared" si="0"/>
        <v>59</v>
      </c>
      <c r="B67" s="39">
        <v>11766917</v>
      </c>
      <c r="C67" s="44"/>
      <c r="D67" s="41" t="str">
        <f>VLOOKUP($B67,'Répertoire des produits'!$1:$1048576,4,FALSE)</f>
        <v>Sangiovese/Merlot Iove Umberto Cesari Rubicone i.g.t.</v>
      </c>
      <c r="E67" s="41">
        <f>VLOOKUP($B67,'Répertoire des produits'!$1:$1048576,5,FALSE)</f>
        <v>750</v>
      </c>
      <c r="F67" s="41">
        <f>VLOOKUP($B67,'Répertoire des produits'!$1:$1048576,6,FALSE)</f>
        <v>12</v>
      </c>
      <c r="G67" s="41" t="str">
        <f>VLOOKUP($B67,'Répertoire des produits'!$1:$1048576,3,FALSE)</f>
        <v>00818276001191</v>
      </c>
      <c r="H67" s="42" t="str">
        <f>VLOOKUP($B67,'Répertoire des produits'!$1:$1048576,2,FALSE)</f>
        <v>Vin rg Italie autres régions</v>
      </c>
      <c r="I67" s="43" t="str">
        <f>CONCATENATE(Tableau1[[#This Row],[Code
Article]]&amp;","&amp;Tableau1[[#This Row],[Nom du produit]]&amp;","&amp;Tableau1[[#This Row],[Format]]&amp;","&amp;Tableau1[[#This Row],[UVC]]&amp;","&amp;Tableau1[[#This Row],[CUP]]&amp;","&amp;Tableau1[[#This Row],[Catégorie]])</f>
        <v>11766917,Sangiovese/Merlot Iove Umberto Cesari Rubicone i.g.t.,750,12,00818276001191,Vin rg Italie autres régions</v>
      </c>
      <c r="K67" s="17"/>
      <c r="L67" s="18"/>
      <c r="Q67" s="81"/>
      <c r="R67" s="59"/>
      <c r="S67" s="60"/>
      <c r="T67" s="61"/>
      <c r="U67" s="61"/>
      <c r="V67" s="61"/>
      <c r="W67" s="61"/>
      <c r="X67" s="62"/>
      <c r="Y67" s="71"/>
    </row>
    <row r="68" spans="1:25">
      <c r="A68" s="74">
        <f t="shared" si="0"/>
        <v>60</v>
      </c>
      <c r="B68" s="39">
        <v>240416</v>
      </c>
      <c r="C68" s="44"/>
      <c r="D68" s="41" t="str">
        <f>VLOOKUP($B68,'Répertoire des produits'!$1:$1048576,4,FALSE)</f>
        <v>Montresor Amarone della Valpolicella</v>
      </c>
      <c r="E68" s="41">
        <f>VLOOKUP($B68,'Répertoire des produits'!$1:$1048576,5,FALSE)</f>
        <v>750</v>
      </c>
      <c r="F68" s="41">
        <f>VLOOKUP($B68,'Répertoire des produits'!$1:$1048576,6,FALSE)</f>
        <v>12</v>
      </c>
      <c r="G68" s="41" t="str">
        <f>VLOOKUP($B68,'Répertoire des produits'!$1:$1048576,3,FALSE)</f>
        <v>08003503000555</v>
      </c>
      <c r="H68" s="42" t="str">
        <f>VLOOKUP($B68,'Répertoire des produits'!$1:$1048576,2,FALSE)</f>
        <v>Vin rg Italie Vénétie</v>
      </c>
      <c r="I68" s="43" t="str">
        <f>CONCATENATE(Tableau1[[#This Row],[Code
Article]]&amp;","&amp;Tableau1[[#This Row],[Nom du produit]]&amp;","&amp;Tableau1[[#This Row],[Format]]&amp;","&amp;Tableau1[[#This Row],[UVC]]&amp;","&amp;Tableau1[[#This Row],[CUP]]&amp;","&amp;Tableau1[[#This Row],[Catégorie]])</f>
        <v>240416,Montresor Amarone della Valpolicella,750,12,08003503000555,Vin rg Italie Vénétie</v>
      </c>
      <c r="K68" s="17"/>
      <c r="L68" s="18"/>
      <c r="Q68" s="81"/>
      <c r="R68" s="59"/>
      <c r="S68" s="60"/>
      <c r="T68" s="61"/>
      <c r="U68" s="61"/>
      <c r="V68" s="61"/>
      <c r="W68" s="61"/>
      <c r="X68" s="62"/>
      <c r="Y68" s="71"/>
    </row>
    <row r="69" spans="1:25">
      <c r="A69" s="74">
        <f t="shared" si="0"/>
        <v>61</v>
      </c>
      <c r="B69" s="39">
        <v>963389</v>
      </c>
      <c r="C69" s="44"/>
      <c r="D69" s="41" t="str">
        <f>VLOOKUP($B69,'Répertoire des produits'!$1:$1048576,4,FALSE)</f>
        <v>Cabernet-Sauvignon Farnito Carpineto Toscana i.g.t.</v>
      </c>
      <c r="E69" s="41">
        <f>VLOOKUP($B69,'Répertoire des produits'!$1:$1048576,5,FALSE)</f>
        <v>750</v>
      </c>
      <c r="F69" s="41">
        <f>VLOOKUP($B69,'Répertoire des produits'!$1:$1048576,6,FALSE)</f>
        <v>6</v>
      </c>
      <c r="G69" s="41" t="str">
        <f>VLOOKUP($B69,'Répertoire des produits'!$1:$1048576,3,FALSE)</f>
        <v>08003015700127</v>
      </c>
      <c r="H69" s="42" t="str">
        <f>VLOOKUP($B69,'Répertoire des produits'!$1:$1048576,2,FALSE)</f>
        <v>Vin rg Italie Toscane</v>
      </c>
      <c r="I69" s="43" t="str">
        <f>CONCATENATE(Tableau1[[#This Row],[Code
Article]]&amp;","&amp;Tableau1[[#This Row],[Nom du produit]]&amp;","&amp;Tableau1[[#This Row],[Format]]&amp;","&amp;Tableau1[[#This Row],[UVC]]&amp;","&amp;Tableau1[[#This Row],[CUP]]&amp;","&amp;Tableau1[[#This Row],[Catégorie]])</f>
        <v>963389,Cabernet-Sauvignon Farnito Carpineto Toscana i.g.t.,750,6,08003015700127,Vin rg Italie Toscane</v>
      </c>
      <c r="K69" s="17"/>
      <c r="L69" s="18"/>
      <c r="Q69" s="81"/>
      <c r="R69" s="59"/>
      <c r="S69" s="60"/>
      <c r="T69" s="61"/>
      <c r="U69" s="61"/>
      <c r="V69" s="61"/>
      <c r="W69" s="61"/>
      <c r="X69" s="62"/>
      <c r="Y69" s="71"/>
    </row>
    <row r="70" spans="1:25">
      <c r="A70" s="74">
        <f t="shared" si="0"/>
        <v>62</v>
      </c>
      <c r="B70" s="39">
        <v>12042603</v>
      </c>
      <c r="C70" s="44"/>
      <c r="D70" s="41" t="str">
        <f>VLOOKUP($B70,'Répertoire des produits'!$1:$1048576,4,FALSE)</f>
        <v>Sangiovese/Cab.-Sauv. Liano Umberto Cesari Rubicone i.g.t.</v>
      </c>
      <c r="E70" s="41">
        <f>VLOOKUP($B70,'Répertoire des produits'!$1:$1048576,5,FALSE)</f>
        <v>750</v>
      </c>
      <c r="F70" s="41">
        <f>VLOOKUP($B70,'Répertoire des produits'!$1:$1048576,6,FALSE)</f>
        <v>12</v>
      </c>
      <c r="G70" s="41" t="str">
        <f>VLOOKUP($B70,'Répertoire des produits'!$1:$1048576,3,FALSE)</f>
        <v>00818276000217</v>
      </c>
      <c r="H70" s="42" t="str">
        <f>VLOOKUP($B70,'Répertoire des produits'!$1:$1048576,2,FALSE)</f>
        <v>Vin rg Italie autres régions</v>
      </c>
      <c r="I70" s="43" t="str">
        <f>CONCATENATE(Tableau1[[#This Row],[Code
Article]]&amp;","&amp;Tableau1[[#This Row],[Nom du produit]]&amp;","&amp;Tableau1[[#This Row],[Format]]&amp;","&amp;Tableau1[[#This Row],[UVC]]&amp;","&amp;Tableau1[[#This Row],[CUP]]&amp;","&amp;Tableau1[[#This Row],[Catégorie]])</f>
        <v>12042603,Sangiovese/Cab.-Sauv. Liano Umberto Cesari Rubicone i.g.t.,750,12,00818276000217,Vin rg Italie autres régions</v>
      </c>
      <c r="K70" s="17"/>
      <c r="L70" s="18"/>
      <c r="Q70" s="81"/>
      <c r="R70" s="59"/>
      <c r="S70" s="60"/>
      <c r="T70" s="61"/>
      <c r="U70" s="61"/>
      <c r="V70" s="61"/>
      <c r="W70" s="61"/>
      <c r="X70" s="62"/>
      <c r="Y70" s="71"/>
    </row>
    <row r="71" spans="1:25">
      <c r="A71" s="74">
        <f t="shared" si="0"/>
        <v>63</v>
      </c>
      <c r="B71" s="39">
        <v>160358</v>
      </c>
      <c r="C71" s="44"/>
      <c r="D71" s="41" t="str">
        <f>VLOOKUP($B71,'Répertoire des produits'!$1:$1048576,4,FALSE)</f>
        <v>Merlot Donini Delle Venezie i.g.t.</v>
      </c>
      <c r="E71" s="41">
        <f>VLOOKUP($B71,'Répertoire des produits'!$1:$1048576,5,FALSE)</f>
        <v>1000</v>
      </c>
      <c r="F71" s="41">
        <f>VLOOKUP($B71,'Répertoire des produits'!$1:$1048576,6,FALSE)</f>
        <v>12</v>
      </c>
      <c r="G71" s="41" t="str">
        <f>VLOOKUP($B71,'Répertoire des produits'!$1:$1048576,3,FALSE)</f>
        <v>08000160615214</v>
      </c>
      <c r="H71" s="42" t="str">
        <f>VLOOKUP($B71,'Répertoire des produits'!$1:$1048576,2,FALSE)</f>
        <v>Vin rg Italie Vénétie</v>
      </c>
      <c r="I71" s="43" t="str">
        <f>CONCATENATE(Tableau1[[#This Row],[Code
Article]]&amp;","&amp;Tableau1[[#This Row],[Nom du produit]]&amp;","&amp;Tableau1[[#This Row],[Format]]&amp;","&amp;Tableau1[[#This Row],[UVC]]&amp;","&amp;Tableau1[[#This Row],[CUP]]&amp;","&amp;Tableau1[[#This Row],[Catégorie]])</f>
        <v>160358,Merlot Donini Delle Venezie i.g.t.,1000,12,08000160615214,Vin rg Italie Vénétie</v>
      </c>
      <c r="K71" s="17"/>
      <c r="L71" s="18"/>
      <c r="Q71" s="81"/>
      <c r="R71" s="59"/>
      <c r="S71" s="60"/>
      <c r="T71" s="61"/>
      <c r="U71" s="61"/>
      <c r="V71" s="61"/>
      <c r="W71" s="61"/>
      <c r="X71" s="62"/>
      <c r="Y71" s="71"/>
    </row>
    <row r="72" spans="1:25">
      <c r="A72" s="74">
        <f t="shared" si="0"/>
        <v>64</v>
      </c>
      <c r="B72" s="39">
        <v>155051</v>
      </c>
      <c r="C72" s="44"/>
      <c r="D72" s="41" t="str">
        <f>VLOOKUP($B72,'Répertoire des produits'!$1:$1048576,4,FALSE)</f>
        <v>Campofiorin Masi Veronese i.g.t.</v>
      </c>
      <c r="E72" s="41">
        <f>VLOOKUP($B72,'Répertoire des produits'!$1:$1048576,5,FALSE)</f>
        <v>750</v>
      </c>
      <c r="F72" s="41">
        <f>VLOOKUP($B72,'Répertoire des produits'!$1:$1048576,6,FALSE)</f>
        <v>12</v>
      </c>
      <c r="G72" s="41" t="str">
        <f>VLOOKUP($B72,'Répertoire des produits'!$1:$1048576,3,FALSE)</f>
        <v>08002062000068</v>
      </c>
      <c r="H72" s="42" t="str">
        <f>VLOOKUP($B72,'Répertoire des produits'!$1:$1048576,2,FALSE)</f>
        <v>Vin rg Italie Vénétie</v>
      </c>
      <c r="I72" s="43" t="str">
        <f>CONCATENATE(Tableau1[[#This Row],[Code
Article]]&amp;","&amp;Tableau1[[#This Row],[Nom du produit]]&amp;","&amp;Tableau1[[#This Row],[Format]]&amp;","&amp;Tableau1[[#This Row],[UVC]]&amp;","&amp;Tableau1[[#This Row],[CUP]]&amp;","&amp;Tableau1[[#This Row],[Catégorie]])</f>
        <v>155051,Campofiorin Masi Veronese i.g.t.,750,12,08002062000068,Vin rg Italie Vénétie</v>
      </c>
      <c r="K72" s="17"/>
      <c r="L72" s="18"/>
      <c r="Q72" s="81"/>
      <c r="R72" s="59"/>
      <c r="S72" s="60"/>
      <c r="T72" s="61"/>
      <c r="U72" s="61"/>
      <c r="V72" s="61"/>
      <c r="W72" s="61"/>
      <c r="X72" s="62"/>
      <c r="Y72" s="71"/>
    </row>
    <row r="73" spans="1:25">
      <c r="A73" s="74">
        <f t="shared" ref="A73:A136" si="1">ROW(C73)-8</f>
        <v>65</v>
      </c>
      <c r="B73" s="39">
        <v>443036</v>
      </c>
      <c r="C73" s="44"/>
      <c r="D73" s="41" t="str">
        <f>VLOOKUP($B73,'Répertoire des produits'!$1:$1048576,4,FALSE)</f>
        <v>Sangiovese Giacondi Rubicone i.g.t.</v>
      </c>
      <c r="E73" s="41">
        <f>VLOOKUP($B73,'Répertoire des produits'!$1:$1048576,5,FALSE)</f>
        <v>1000</v>
      </c>
      <c r="F73" s="41">
        <f>VLOOKUP($B73,'Répertoire des produits'!$1:$1048576,6,FALSE)</f>
        <v>12</v>
      </c>
      <c r="G73" s="41" t="str">
        <f>VLOOKUP($B73,'Répertoire des produits'!$1:$1048576,3,FALSE)</f>
        <v>08032610310547</v>
      </c>
      <c r="H73" s="42" t="str">
        <f>VLOOKUP($B73,'Répertoire des produits'!$1:$1048576,2,FALSE)</f>
        <v>Vin rg Italie autres régions</v>
      </c>
      <c r="I73" s="43" t="str">
        <f>CONCATENATE(Tableau1[[#This Row],[Code
Article]]&amp;","&amp;Tableau1[[#This Row],[Nom du produit]]&amp;","&amp;Tableau1[[#This Row],[Format]]&amp;","&amp;Tableau1[[#This Row],[UVC]]&amp;","&amp;Tableau1[[#This Row],[CUP]]&amp;","&amp;Tableau1[[#This Row],[Catégorie]])</f>
        <v>443036,Sangiovese Giacondi Rubicone i.g.t.,1000,12,08032610310547,Vin rg Italie autres régions</v>
      </c>
      <c r="K73" s="17"/>
      <c r="L73" s="18"/>
      <c r="Q73" s="81"/>
      <c r="R73" s="59"/>
      <c r="S73" s="60"/>
      <c r="T73" s="61"/>
      <c r="U73" s="61"/>
      <c r="V73" s="61"/>
      <c r="W73" s="61"/>
      <c r="X73" s="62"/>
      <c r="Y73" s="71"/>
    </row>
    <row r="74" spans="1:25">
      <c r="A74" s="74">
        <f t="shared" si="1"/>
        <v>66</v>
      </c>
      <c r="B74" s="39">
        <v>11676604</v>
      </c>
      <c r="C74" s="44"/>
      <c r="D74" s="41" t="str">
        <f>VLOOKUP($B74,'Répertoire des produits'!$1:$1048576,4,FALSE)</f>
        <v>Sangiovese/Cabernet-Sauvignon Farnese Soluna Terre du Chieti</v>
      </c>
      <c r="E74" s="41">
        <f>VLOOKUP($B74,'Répertoire des produits'!$1:$1048576,5,FALSE)</f>
        <v>750</v>
      </c>
      <c r="F74" s="41">
        <f>VLOOKUP($B74,'Répertoire des produits'!$1:$1048576,6,FALSE)</f>
        <v>12</v>
      </c>
      <c r="G74" s="41" t="str">
        <f>VLOOKUP($B74,'Répertoire des produits'!$1:$1048576,3,FALSE)</f>
        <v>08019873724540</v>
      </c>
      <c r="H74" s="42" t="str">
        <f>VLOOKUP($B74,'Répertoire des produits'!$1:$1048576,2,FALSE)</f>
        <v>Vin rg Italie autres régions</v>
      </c>
      <c r="I74" s="43" t="str">
        <f>CONCATENATE(Tableau1[[#This Row],[Code
Article]]&amp;","&amp;Tableau1[[#This Row],[Nom du produit]]&amp;","&amp;Tableau1[[#This Row],[Format]]&amp;","&amp;Tableau1[[#This Row],[UVC]]&amp;","&amp;Tableau1[[#This Row],[CUP]]&amp;","&amp;Tableau1[[#This Row],[Catégorie]])</f>
        <v>11676604,Sangiovese/Cabernet-Sauvignon Farnese Soluna Terre du Chieti,750,12,08019873724540,Vin rg Italie autres régions</v>
      </c>
      <c r="K74" s="17"/>
      <c r="L74" s="18"/>
      <c r="Q74" s="81"/>
      <c r="R74" s="59"/>
      <c r="S74" s="63"/>
      <c r="T74" s="61"/>
      <c r="U74" s="61"/>
      <c r="V74" s="61"/>
      <c r="W74" s="61"/>
      <c r="X74" s="62"/>
      <c r="Y74" s="71"/>
    </row>
    <row r="75" spans="1:25">
      <c r="A75" s="74">
        <f t="shared" si="1"/>
        <v>67</v>
      </c>
      <c r="B75" s="39">
        <v>10669242</v>
      </c>
      <c r="C75" s="44"/>
      <c r="D75" s="41" t="str">
        <f>VLOOKUP($B75,'Répertoire des produits'!$1:$1048576,4,FALSE)</f>
        <v>Ripasso Sartori Valpolicella Superiore</v>
      </c>
      <c r="E75" s="41">
        <f>VLOOKUP($B75,'Répertoire des produits'!$1:$1048576,5,FALSE)</f>
        <v>750</v>
      </c>
      <c r="F75" s="41">
        <f>VLOOKUP($B75,'Répertoire des produits'!$1:$1048576,6,FALSE)</f>
        <v>12</v>
      </c>
      <c r="G75" s="41" t="str">
        <f>VLOOKUP($B75,'Répertoire des produits'!$1:$1048576,3,FALSE)</f>
        <v>08005390008058</v>
      </c>
      <c r="H75" s="42" t="str">
        <f>VLOOKUP($B75,'Répertoire des produits'!$1:$1048576,2,FALSE)</f>
        <v>Vin rg Italie Vénétie</v>
      </c>
      <c r="I75" s="43" t="str">
        <f>CONCATENATE(Tableau1[[#This Row],[Code
Article]]&amp;","&amp;Tableau1[[#This Row],[Nom du produit]]&amp;","&amp;Tableau1[[#This Row],[Format]]&amp;","&amp;Tableau1[[#This Row],[UVC]]&amp;","&amp;Tableau1[[#This Row],[CUP]]&amp;","&amp;Tableau1[[#This Row],[Catégorie]])</f>
        <v>10669242,Ripasso Sartori Valpolicella Superiore,750,12,08005390008058,Vin rg Italie Vénétie</v>
      </c>
      <c r="K75" s="17"/>
      <c r="L75" s="18"/>
      <c r="Q75" s="81"/>
      <c r="R75" s="59"/>
      <c r="S75" s="63"/>
      <c r="T75" s="61"/>
      <c r="U75" s="61"/>
      <c r="V75" s="61"/>
      <c r="W75" s="61"/>
      <c r="X75" s="62"/>
      <c r="Y75" s="71"/>
    </row>
    <row r="76" spans="1:25">
      <c r="A76" s="74">
        <f t="shared" si="1"/>
        <v>68</v>
      </c>
      <c r="B76" s="39">
        <v>1743</v>
      </c>
      <c r="C76" s="44"/>
      <c r="D76" s="41" t="str">
        <f>VLOOKUP($B76,'Répertoire des produits'!$1:$1048576,4,FALSE)</f>
        <v>Ruffino Chianti</v>
      </c>
      <c r="E76" s="41">
        <f>VLOOKUP($B76,'Répertoire des produits'!$1:$1048576,5,FALSE)</f>
        <v>750</v>
      </c>
      <c r="F76" s="41">
        <f>VLOOKUP($B76,'Répertoire des produits'!$1:$1048576,6,FALSE)</f>
        <v>12</v>
      </c>
      <c r="G76" s="41" t="str">
        <f>VLOOKUP($B76,'Répertoire des produits'!$1:$1048576,3,FALSE)</f>
        <v>08001660101757</v>
      </c>
      <c r="H76" s="42" t="str">
        <f>VLOOKUP($B76,'Répertoire des produits'!$1:$1048576,2,FALSE)</f>
        <v>Vin rg Italie Toscane</v>
      </c>
      <c r="I76" s="43" t="str">
        <f>CONCATENATE(Tableau1[[#This Row],[Code
Article]]&amp;","&amp;Tableau1[[#This Row],[Nom du produit]]&amp;","&amp;Tableau1[[#This Row],[Format]]&amp;","&amp;Tableau1[[#This Row],[UVC]]&amp;","&amp;Tableau1[[#This Row],[CUP]]&amp;","&amp;Tableau1[[#This Row],[Catégorie]])</f>
        <v>1743,Ruffino Chianti,750,12,08001660101757,Vin rg Italie Toscane</v>
      </c>
      <c r="K76" s="17"/>
      <c r="L76" s="18"/>
      <c r="Q76" s="81"/>
      <c r="R76" s="59"/>
      <c r="S76" s="63"/>
      <c r="T76" s="61"/>
      <c r="U76" s="61"/>
      <c r="V76" s="61"/>
      <c r="W76" s="61"/>
      <c r="X76" s="62"/>
      <c r="Y76" s="71"/>
    </row>
    <row r="77" spans="1:25">
      <c r="A77" s="74">
        <f t="shared" si="1"/>
        <v>69</v>
      </c>
      <c r="B77" s="39">
        <v>26021</v>
      </c>
      <c r="C77" s="44"/>
      <c r="D77" s="41" t="str">
        <f>VLOOKUP($B77,'Répertoire des produits'!$1:$1048576,4,FALSE)</f>
        <v>Sartori Valpolicella Superiore</v>
      </c>
      <c r="E77" s="41">
        <f>VLOOKUP($B77,'Répertoire des produits'!$1:$1048576,5,FALSE)</f>
        <v>750</v>
      </c>
      <c r="F77" s="41">
        <f>VLOOKUP($B77,'Répertoire des produits'!$1:$1048576,6,FALSE)</f>
        <v>12</v>
      </c>
      <c r="G77" s="41" t="str">
        <f>VLOOKUP($B77,'Répertoire des produits'!$1:$1048576,3,FALSE)</f>
        <v>08005390065105</v>
      </c>
      <c r="H77" s="42" t="str">
        <f>VLOOKUP($B77,'Répertoire des produits'!$1:$1048576,2,FALSE)</f>
        <v>Vin rg Italie Vénétie</v>
      </c>
      <c r="I77" s="43" t="str">
        <f>CONCATENATE(Tableau1[[#This Row],[Code
Article]]&amp;","&amp;Tableau1[[#This Row],[Nom du produit]]&amp;","&amp;Tableau1[[#This Row],[Format]]&amp;","&amp;Tableau1[[#This Row],[UVC]]&amp;","&amp;Tableau1[[#This Row],[CUP]]&amp;","&amp;Tableau1[[#This Row],[Catégorie]])</f>
        <v>26021,Sartori Valpolicella Superiore,750,12,08005390065105,Vin rg Italie Vénétie</v>
      </c>
      <c r="K77" s="17"/>
      <c r="L77" s="18"/>
      <c r="Q77" s="81"/>
      <c r="R77" s="59"/>
      <c r="S77" s="63"/>
      <c r="T77" s="61"/>
      <c r="U77" s="61"/>
      <c r="V77" s="61"/>
      <c r="W77" s="61"/>
      <c r="X77" s="62"/>
      <c r="Y77" s="71"/>
    </row>
    <row r="78" spans="1:25">
      <c r="A78" s="74">
        <f t="shared" si="1"/>
        <v>70</v>
      </c>
      <c r="B78" s="39">
        <v>533026</v>
      </c>
      <c r="C78" s="44"/>
      <c r="D78" s="41" t="str">
        <f>VLOOKUP($B78,'Répertoire des produits'!$1:$1048576,4,FALSE)</f>
        <v>Modello Masi Delle Venezie i.g.t.</v>
      </c>
      <c r="E78" s="41">
        <f>VLOOKUP($B78,'Répertoire des produits'!$1:$1048576,5,FALSE)</f>
        <v>750</v>
      </c>
      <c r="F78" s="41">
        <f>VLOOKUP($B78,'Répertoire des produits'!$1:$1048576,6,FALSE)</f>
        <v>12</v>
      </c>
      <c r="G78" s="41" t="str">
        <f>VLOOKUP($B78,'Répertoire des produits'!$1:$1048576,3,FALSE)</f>
        <v>08002062001522</v>
      </c>
      <c r="H78" s="42" t="str">
        <f>VLOOKUP($B78,'Répertoire des produits'!$1:$1048576,2,FALSE)</f>
        <v>Vin rg Italie Vénétie</v>
      </c>
      <c r="I78" s="43" t="str">
        <f>CONCATENATE(Tableau1[[#This Row],[Code
Article]]&amp;","&amp;Tableau1[[#This Row],[Nom du produit]]&amp;","&amp;Tableau1[[#This Row],[Format]]&amp;","&amp;Tableau1[[#This Row],[UVC]]&amp;","&amp;Tableau1[[#This Row],[CUP]]&amp;","&amp;Tableau1[[#This Row],[Catégorie]])</f>
        <v>533026,Modello Masi Delle Venezie i.g.t.,750,12,08002062001522,Vin rg Italie Vénétie</v>
      </c>
      <c r="K78" s="17"/>
      <c r="L78" s="18"/>
      <c r="Q78" s="81"/>
      <c r="R78" s="59"/>
      <c r="S78" s="63"/>
      <c r="T78" s="61"/>
      <c r="U78" s="61"/>
      <c r="V78" s="61"/>
      <c r="W78" s="61"/>
      <c r="X78" s="62"/>
      <c r="Y78" s="71"/>
    </row>
    <row r="79" spans="1:25">
      <c r="A79" s="74">
        <f t="shared" si="1"/>
        <v>71</v>
      </c>
      <c r="B79" s="39">
        <v>10270442</v>
      </c>
      <c r="C79" s="44"/>
      <c r="D79" s="41" t="str">
        <f>VLOOKUP($B79,'Répertoire des produits'!$1:$1048576,4,FALSE)</f>
        <v>Folonari Valpolicella</v>
      </c>
      <c r="E79" s="41">
        <f>VLOOKUP($B79,'Répertoire des produits'!$1:$1048576,5,FALSE)</f>
        <v>750</v>
      </c>
      <c r="F79" s="41">
        <f>VLOOKUP($B79,'Répertoire des produits'!$1:$1048576,6,FALSE)</f>
        <v>12</v>
      </c>
      <c r="G79" s="41" t="str">
        <f>VLOOKUP($B79,'Répertoire des produits'!$1:$1048576,3,FALSE)</f>
        <v>08000160632402</v>
      </c>
      <c r="H79" s="42" t="str">
        <f>VLOOKUP($B79,'Répertoire des produits'!$1:$1048576,2,FALSE)</f>
        <v>Vin rg Italie Vénétie</v>
      </c>
      <c r="I79" s="43" t="str">
        <f>CONCATENATE(Tableau1[[#This Row],[Code
Article]]&amp;","&amp;Tableau1[[#This Row],[Nom du produit]]&amp;","&amp;Tableau1[[#This Row],[Format]]&amp;","&amp;Tableau1[[#This Row],[UVC]]&amp;","&amp;Tableau1[[#This Row],[CUP]]&amp;","&amp;Tableau1[[#This Row],[Catégorie]])</f>
        <v>10270442,Folonari Valpolicella,750,12,08000160632402,Vin rg Italie Vénétie</v>
      </c>
      <c r="K79" s="17"/>
      <c r="L79" s="18"/>
      <c r="Q79" s="81"/>
      <c r="R79" s="59"/>
      <c r="S79" s="63"/>
      <c r="T79" s="61"/>
      <c r="U79" s="61"/>
      <c r="V79" s="61"/>
      <c r="W79" s="61"/>
      <c r="X79" s="62"/>
      <c r="Y79" s="71"/>
    </row>
    <row r="80" spans="1:25">
      <c r="A80" s="74">
        <f t="shared" si="1"/>
        <v>72</v>
      </c>
      <c r="B80" s="39">
        <v>11905809</v>
      </c>
      <c r="C80" s="44"/>
      <c r="D80" s="41" t="str">
        <f>VLOOKUP($B80,'Répertoire des produits'!$1:$1048576,4,FALSE)</f>
        <v>Nero d'Avola/Petit Verdot Nari Firriato Sicilia IGT</v>
      </c>
      <c r="E80" s="41">
        <f>VLOOKUP($B80,'Répertoire des produits'!$1:$1048576,5,FALSE)</f>
        <v>750</v>
      </c>
      <c r="F80" s="41">
        <f>VLOOKUP($B80,'Répertoire des produits'!$1:$1048576,6,FALSE)</f>
        <v>12</v>
      </c>
      <c r="G80" s="41" t="str">
        <f>VLOOKUP($B80,'Répertoire des produits'!$1:$1048576,3,FALSE)</f>
        <v>08002815405706</v>
      </c>
      <c r="H80" s="42" t="str">
        <f>VLOOKUP($B80,'Répertoire des produits'!$1:$1048576,2,FALSE)</f>
        <v>Vin rg Italie Sicile Sardaigne</v>
      </c>
      <c r="I80" s="43" t="str">
        <f>CONCATENATE(Tableau1[[#This Row],[Code
Article]]&amp;","&amp;Tableau1[[#This Row],[Nom du produit]]&amp;","&amp;Tableau1[[#This Row],[Format]]&amp;","&amp;Tableau1[[#This Row],[UVC]]&amp;","&amp;Tableau1[[#This Row],[CUP]]&amp;","&amp;Tableau1[[#This Row],[Catégorie]])</f>
        <v>11905809,Nero d'Avola/Petit Verdot Nari Firriato Sicilia IGT,750,12,08002815405706,Vin rg Italie Sicile Sardaigne</v>
      </c>
      <c r="K80" s="17"/>
      <c r="L80" s="18"/>
      <c r="Q80" s="81"/>
      <c r="R80" s="64"/>
      <c r="S80" s="65"/>
      <c r="T80" s="66"/>
      <c r="U80" s="66"/>
      <c r="V80" s="66"/>
      <c r="W80" s="66"/>
      <c r="X80" s="67"/>
      <c r="Y80" s="71"/>
    </row>
    <row r="81" spans="1:25">
      <c r="A81" s="74">
        <f t="shared" si="1"/>
        <v>73</v>
      </c>
      <c r="B81" s="39">
        <v>11315446</v>
      </c>
      <c r="C81" s="44"/>
      <c r="D81" s="41" t="str">
        <f>VLOOKUP($B81,'Répertoire des produits'!$1:$1048576,4,FALSE)</f>
        <v>Ricossa Barbera d'Asti</v>
      </c>
      <c r="E81" s="41">
        <f>VLOOKUP($B81,'Répertoire des produits'!$1:$1048576,5,FALSE)</f>
        <v>750</v>
      </c>
      <c r="F81" s="41">
        <f>VLOOKUP($B81,'Répertoire des produits'!$1:$1048576,6,FALSE)</f>
        <v>12</v>
      </c>
      <c r="G81" s="41" t="str">
        <f>VLOOKUP($B81,'Répertoire des produits'!$1:$1048576,3,FALSE)</f>
        <v>00851241000577</v>
      </c>
      <c r="H81" s="42" t="str">
        <f>VLOOKUP($B81,'Répertoire des produits'!$1:$1048576,2,FALSE)</f>
        <v>Vin rg Italie Piémont</v>
      </c>
      <c r="I81" s="43" t="str">
        <f>CONCATENATE(Tableau1[[#This Row],[Code
Article]]&amp;","&amp;Tableau1[[#This Row],[Nom du produit]]&amp;","&amp;Tableau1[[#This Row],[Format]]&amp;","&amp;Tableau1[[#This Row],[UVC]]&amp;","&amp;Tableau1[[#This Row],[CUP]]&amp;","&amp;Tableau1[[#This Row],[Catégorie]])</f>
        <v>11315446,Ricossa Barbera d'Asti,750,12,00851241000577,Vin rg Italie Piémont</v>
      </c>
      <c r="K81" s="17"/>
      <c r="L81" s="18"/>
      <c r="Q81" s="81"/>
      <c r="R81" s="68"/>
      <c r="S81" s="60"/>
      <c r="T81" s="69"/>
      <c r="U81" s="69"/>
      <c r="V81" s="69"/>
      <c r="W81" s="69"/>
      <c r="X81" s="69"/>
      <c r="Y81" s="71"/>
    </row>
    <row r="82" spans="1:25">
      <c r="A82" s="74">
        <f t="shared" si="1"/>
        <v>74</v>
      </c>
      <c r="B82" s="39">
        <v>964569</v>
      </c>
      <c r="C82" s="44"/>
      <c r="D82" s="41" t="str">
        <f>VLOOKUP($B82,'Répertoire des produits'!$1:$1048576,4,FALSE)</f>
        <v>Campolieti Ripasso Valpo Superiore Classico</v>
      </c>
      <c r="E82" s="41">
        <f>VLOOKUP($B82,'Répertoire des produits'!$1:$1048576,5,FALSE)</f>
        <v>750</v>
      </c>
      <c r="F82" s="41">
        <f>VLOOKUP($B82,'Répertoire des produits'!$1:$1048576,6,FALSE)</f>
        <v>12</v>
      </c>
      <c r="G82" s="41" t="str">
        <f>VLOOKUP($B82,'Répertoire des produits'!$1:$1048576,3,FALSE)</f>
        <v>08016963000041</v>
      </c>
      <c r="H82" s="42" t="str">
        <f>VLOOKUP($B82,'Répertoire des produits'!$1:$1048576,2,FALSE)</f>
        <v>Vin rg Italie Vénétie</v>
      </c>
      <c r="I82" s="43" t="str">
        <f>CONCATENATE(Tableau1[[#This Row],[Code
Article]]&amp;","&amp;Tableau1[[#This Row],[Nom du produit]]&amp;","&amp;Tableau1[[#This Row],[Format]]&amp;","&amp;Tableau1[[#This Row],[UVC]]&amp;","&amp;Tableau1[[#This Row],[CUP]]&amp;","&amp;Tableau1[[#This Row],[Catégorie]])</f>
        <v>964569,Campolieti Ripasso Valpo Superiore Classico,750,12,08016963000041,Vin rg Italie Vénétie</v>
      </c>
      <c r="K82" s="17"/>
      <c r="L82" s="18"/>
      <c r="Q82" s="81"/>
      <c r="R82" s="68"/>
      <c r="S82" s="60"/>
      <c r="T82" s="69"/>
      <c r="U82" s="69"/>
      <c r="V82" s="69"/>
      <c r="W82" s="69"/>
      <c r="X82" s="69"/>
      <c r="Y82" s="71"/>
    </row>
    <row r="83" spans="1:25">
      <c r="A83" s="74">
        <f t="shared" si="1"/>
        <v>75</v>
      </c>
      <c r="B83" s="39">
        <v>10703834</v>
      </c>
      <c r="C83" s="40"/>
      <c r="D83" s="41" t="str">
        <f>VLOOKUP($B83,'Répertoire des produits'!$1:$1048576,4,FALSE)</f>
        <v>Mara Valpolicella Ripasso Superiore Classico</v>
      </c>
      <c r="E83" s="41">
        <f>VLOOKUP($B83,'Répertoire des produits'!$1:$1048576,5,FALSE)</f>
        <v>750</v>
      </c>
      <c r="F83" s="41">
        <f>VLOOKUP($B83,'Répertoire des produits'!$1:$1048576,6,FALSE)</f>
        <v>12</v>
      </c>
      <c r="G83" s="41" t="str">
        <f>VLOOKUP($B83,'Répertoire des produits'!$1:$1048576,3,FALSE)</f>
        <v>08000834312005</v>
      </c>
      <c r="H83" s="42" t="str">
        <f>VLOOKUP($B83,'Répertoire des produits'!$1:$1048576,2,FALSE)</f>
        <v>Vin rg Italie Vénétie</v>
      </c>
      <c r="I83" s="43" t="str">
        <f>CONCATENATE(Tableau1[[#This Row],[Code
Article]]&amp;","&amp;Tableau1[[#This Row],[Nom du produit]]&amp;","&amp;Tableau1[[#This Row],[Format]]&amp;","&amp;Tableau1[[#This Row],[UVC]]&amp;","&amp;Tableau1[[#This Row],[CUP]]&amp;","&amp;Tableau1[[#This Row],[Catégorie]])</f>
        <v>10703834,Mara Valpolicella Ripasso Superiore Classico,750,12,08000834312005,Vin rg Italie Vénétie</v>
      </c>
      <c r="K83" s="17"/>
      <c r="L83" s="18"/>
      <c r="Q83" s="81"/>
      <c r="R83" s="68"/>
      <c r="S83" s="60"/>
      <c r="T83" s="69"/>
      <c r="U83" s="69"/>
      <c r="V83" s="69"/>
      <c r="W83" s="69"/>
      <c r="X83" s="69"/>
      <c r="Y83" s="71"/>
    </row>
    <row r="84" spans="1:25">
      <c r="A84" s="74">
        <f t="shared" si="1"/>
        <v>76</v>
      </c>
      <c r="B84" s="39">
        <v>10960777</v>
      </c>
      <c r="C84" s="40"/>
      <c r="D84" s="41" t="s">
        <v>4322</v>
      </c>
      <c r="E84" s="41">
        <v>750</v>
      </c>
      <c r="F84" s="41">
        <v>12</v>
      </c>
      <c r="G84" s="41"/>
      <c r="H84" s="42" t="s">
        <v>4323</v>
      </c>
      <c r="I84" s="43" t="str">
        <f>CONCATENATE(Tableau1[[#This Row],[Code
Article]]&amp;","&amp;Tableau1[[#This Row],[Nom du produit]]&amp;","&amp;Tableau1[[#This Row],[Format]]&amp;","&amp;Tableau1[[#This Row],[UVC]]&amp;","&amp;Tableau1[[#This Row],[CUP]]&amp;","&amp;Tableau1[[#This Row],[Catégorie]])</f>
        <v>10960777,cusumane,750,12,,Vin rg Italie</v>
      </c>
      <c r="K84" s="17"/>
      <c r="L84" s="18"/>
      <c r="Q84" s="81"/>
      <c r="R84" s="68"/>
      <c r="S84" s="60"/>
      <c r="T84" s="69"/>
      <c r="U84" s="69"/>
      <c r="V84" s="69"/>
      <c r="W84" s="69"/>
      <c r="X84" s="69"/>
      <c r="Y84" s="71"/>
    </row>
    <row r="85" spans="1:25">
      <c r="A85" s="74">
        <f t="shared" si="1"/>
        <v>77</v>
      </c>
      <c r="B85" s="39">
        <v>565283</v>
      </c>
      <c r="C85" s="40"/>
      <c r="D85" s="41" t="str">
        <f>VLOOKUP($B85,'Répertoire des produits'!$1:$1048576,4,FALSE)</f>
        <v>Medoro Umani Ronchi Marche i.g.t.</v>
      </c>
      <c r="E85" s="41">
        <f>VLOOKUP($B85,'Répertoire des produits'!$1:$1048576,5,FALSE)</f>
        <v>750</v>
      </c>
      <c r="F85" s="41">
        <f>VLOOKUP($B85,'Répertoire des produits'!$1:$1048576,6,FALSE)</f>
        <v>12</v>
      </c>
      <c r="G85" s="41" t="str">
        <f>VLOOKUP($B85,'Répertoire des produits'!$1:$1048576,3,FALSE)</f>
        <v>08032853720479</v>
      </c>
      <c r="H85" s="42" t="str">
        <f>VLOOKUP($B85,'Répertoire des produits'!$1:$1048576,2,FALSE)</f>
        <v>Vin rg Italie autres régions</v>
      </c>
      <c r="I85" s="43" t="str">
        <f>CONCATENATE(Tableau1[[#This Row],[Code
Article]]&amp;","&amp;Tableau1[[#This Row],[Nom du produit]]&amp;","&amp;Tableau1[[#This Row],[Format]]&amp;","&amp;Tableau1[[#This Row],[UVC]]&amp;","&amp;Tableau1[[#This Row],[CUP]]&amp;","&amp;Tableau1[[#This Row],[Catégorie]])</f>
        <v>565283,Medoro Umani Ronchi Marche i.g.t.,750,12,08032853720479,Vin rg Italie autres régions</v>
      </c>
      <c r="K85" s="17"/>
      <c r="L85" s="18"/>
      <c r="Q85" s="81"/>
      <c r="R85" s="68"/>
      <c r="S85" s="60"/>
      <c r="T85" s="69"/>
      <c r="U85" s="69"/>
      <c r="V85" s="69"/>
      <c r="W85" s="69"/>
      <c r="X85" s="69"/>
      <c r="Y85" s="71"/>
    </row>
    <row r="86" spans="1:25">
      <c r="A86" s="74">
        <f t="shared" si="1"/>
        <v>78</v>
      </c>
      <c r="B86" s="39">
        <v>485565</v>
      </c>
      <c r="C86" s="40"/>
      <c r="D86" s="41" t="str">
        <f>VLOOKUP($B86,'Répertoire des produits'!$1:$1048576,4,FALSE)</f>
        <v>Merlot Vivolo di Sasso Veneto i.g.t.</v>
      </c>
      <c r="E86" s="41">
        <f>VLOOKUP($B86,'Répertoire des produits'!$1:$1048576,5,FALSE)</f>
        <v>750</v>
      </c>
      <c r="F86" s="41">
        <f>VLOOKUP($B86,'Répertoire des produits'!$1:$1048576,6,FALSE)</f>
        <v>12</v>
      </c>
      <c r="G86" s="41" t="str">
        <f>VLOOKUP($B86,'Répertoire des produits'!$1:$1048576,3,FALSE)</f>
        <v>08008863004113</v>
      </c>
      <c r="H86" s="42" t="str">
        <f>VLOOKUP($B86,'Répertoire des produits'!$1:$1048576,2,FALSE)</f>
        <v>Vin rg Italie Vénétie</v>
      </c>
      <c r="I86" s="43" t="str">
        <f>CONCATENATE(Tableau1[[#This Row],[Code
Article]]&amp;","&amp;Tableau1[[#This Row],[Nom du produit]]&amp;","&amp;Tableau1[[#This Row],[Format]]&amp;","&amp;Tableau1[[#This Row],[UVC]]&amp;","&amp;Tableau1[[#This Row],[CUP]]&amp;","&amp;Tableau1[[#This Row],[Catégorie]])</f>
        <v>485565,Merlot Vivolo di Sasso Veneto i.g.t.,750,12,08008863004113,Vin rg Italie Vénétie</v>
      </c>
      <c r="K86" s="17"/>
      <c r="L86" s="18"/>
      <c r="Q86" s="81"/>
      <c r="R86" s="68"/>
      <c r="S86" s="60"/>
      <c r="T86" s="69"/>
      <c r="U86" s="69"/>
      <c r="V86" s="69"/>
      <c r="W86" s="69"/>
      <c r="X86" s="69"/>
      <c r="Y86" s="71"/>
    </row>
    <row r="87" spans="1:25">
      <c r="A87" s="74">
        <f t="shared" si="1"/>
        <v>79</v>
      </c>
      <c r="B87" s="39">
        <v>11254452</v>
      </c>
      <c r="C87" s="40"/>
      <c r="D87" s="41" t="str">
        <f>VLOOKUP($B87,'Répertoire des produits'!$1:$1048576,4,FALSE)</f>
        <v>Negroamaro Mezzo Mondo Puglia IGT</v>
      </c>
      <c r="E87" s="41">
        <f>VLOOKUP($B87,'Répertoire des produits'!$1:$1048576,5,FALSE)</f>
        <v>750</v>
      </c>
      <c r="F87" s="41">
        <f>VLOOKUP($B87,'Répertoire des produits'!$1:$1048576,6,FALSE)</f>
        <v>12</v>
      </c>
      <c r="G87" s="41" t="str">
        <f>VLOOKUP($B87,'Répertoire des produits'!$1:$1048576,3,FALSE)</f>
        <v>05010134009317</v>
      </c>
      <c r="H87" s="42" t="str">
        <f>VLOOKUP($B87,'Répertoire des produits'!$1:$1048576,2,FALSE)</f>
        <v>Vin rg Italie autres régions</v>
      </c>
      <c r="I87" s="43" t="str">
        <f>CONCATENATE(Tableau1[[#This Row],[Code
Article]]&amp;","&amp;Tableau1[[#This Row],[Nom du produit]]&amp;","&amp;Tableau1[[#This Row],[Format]]&amp;","&amp;Tableau1[[#This Row],[UVC]]&amp;","&amp;Tableau1[[#This Row],[CUP]]&amp;","&amp;Tableau1[[#This Row],[Catégorie]])</f>
        <v>11254452,Negroamaro Mezzo Mondo Puglia IGT,750,12,05010134009317,Vin rg Italie autres régions</v>
      </c>
      <c r="K87" s="17"/>
      <c r="L87" s="18"/>
      <c r="Q87" s="81"/>
      <c r="R87" s="68"/>
      <c r="S87" s="60"/>
      <c r="T87" s="69"/>
      <c r="U87" s="69"/>
      <c r="V87" s="69"/>
      <c r="W87" s="69"/>
      <c r="X87" s="69"/>
      <c r="Y87" s="71"/>
    </row>
    <row r="88" spans="1:25">
      <c r="A88" s="74">
        <f t="shared" si="1"/>
        <v>80</v>
      </c>
      <c r="B88" s="39">
        <v>10542647</v>
      </c>
      <c r="C88" s="40"/>
      <c r="D88" s="41" t="str">
        <f>VLOOKUP($B88,'Répertoire des produits'!$1:$1048576,4,FALSE)</f>
        <v>Il Brecciarolo Rosso Piceno superiore</v>
      </c>
      <c r="E88" s="41">
        <f>VLOOKUP($B88,'Répertoire des produits'!$1:$1048576,5,FALSE)</f>
        <v>750</v>
      </c>
      <c r="F88" s="41">
        <f>VLOOKUP($B88,'Répertoire des produits'!$1:$1048576,6,FALSE)</f>
        <v>12</v>
      </c>
      <c r="G88" s="41" t="str">
        <f>VLOOKUP($B88,'Répertoire des produits'!$1:$1048576,3,FALSE)</f>
        <v>00666056000090</v>
      </c>
      <c r="H88" s="42" t="str">
        <f>VLOOKUP($B88,'Répertoire des produits'!$1:$1048576,2,FALSE)</f>
        <v>Vin rg Italie autres régions</v>
      </c>
      <c r="I88" s="43" t="str">
        <f>CONCATENATE(Tableau1[[#This Row],[Code
Article]]&amp;","&amp;Tableau1[[#This Row],[Nom du produit]]&amp;","&amp;Tableau1[[#This Row],[Format]]&amp;","&amp;Tableau1[[#This Row],[UVC]]&amp;","&amp;Tableau1[[#This Row],[CUP]]&amp;","&amp;Tableau1[[#This Row],[Catégorie]])</f>
        <v>10542647,Il Brecciarolo Rosso Piceno superiore,750,12,00666056000090,Vin rg Italie autres régions</v>
      </c>
      <c r="K88" s="17"/>
      <c r="L88" s="18"/>
      <c r="Q88" s="81"/>
      <c r="R88" s="68"/>
      <c r="S88" s="60"/>
      <c r="T88" s="69"/>
      <c r="U88" s="69"/>
      <c r="V88" s="69"/>
      <c r="W88" s="69"/>
      <c r="X88" s="69"/>
      <c r="Y88" s="71"/>
    </row>
    <row r="89" spans="1:25">
      <c r="A89" s="74">
        <f t="shared" si="1"/>
        <v>81</v>
      </c>
      <c r="B89" s="39">
        <v>103861</v>
      </c>
      <c r="C89" s="40"/>
      <c r="D89" s="41" t="str">
        <f>VLOOKUP($B89,'Répertoire des produits'!$1:$1048576,4,FALSE)</f>
        <v>Citra Montepulciano d'Abruzzo</v>
      </c>
      <c r="E89" s="41">
        <f>VLOOKUP($B89,'Répertoire des produits'!$1:$1048576,5,FALSE)</f>
        <v>1000</v>
      </c>
      <c r="F89" s="41">
        <f>VLOOKUP($B89,'Répertoire des produits'!$1:$1048576,6,FALSE)</f>
        <v>12</v>
      </c>
      <c r="G89" s="41" t="str">
        <f>VLOOKUP($B89,'Répertoire des produits'!$1:$1048576,3,FALSE)</f>
        <v>00008005493001</v>
      </c>
      <c r="H89" s="42" t="str">
        <f>VLOOKUP($B89,'Répertoire des produits'!$1:$1048576,2,FALSE)</f>
        <v>Vin rg Italie autres régions</v>
      </c>
      <c r="I89" s="43" t="str">
        <f>CONCATENATE(Tableau1[[#This Row],[Code
Article]]&amp;","&amp;Tableau1[[#This Row],[Nom du produit]]&amp;","&amp;Tableau1[[#This Row],[Format]]&amp;","&amp;Tableau1[[#This Row],[UVC]]&amp;","&amp;Tableau1[[#This Row],[CUP]]&amp;","&amp;Tableau1[[#This Row],[Catégorie]])</f>
        <v>103861,Citra Montepulciano d'Abruzzo,1000,12,00008005493001,Vin rg Italie autres régions</v>
      </c>
      <c r="K89" s="17"/>
      <c r="L89" s="18"/>
      <c r="Q89" s="81"/>
      <c r="R89" s="68"/>
      <c r="S89" s="60"/>
      <c r="T89" s="69"/>
      <c r="U89" s="69"/>
      <c r="V89" s="69"/>
      <c r="W89" s="69"/>
      <c r="X89" s="69"/>
      <c r="Y89" s="71"/>
    </row>
    <row r="90" spans="1:25">
      <c r="A90" s="74">
        <f t="shared" si="1"/>
        <v>82</v>
      </c>
      <c r="B90" s="45">
        <v>409888</v>
      </c>
      <c r="C90" s="46"/>
      <c r="D90" s="47" t="str">
        <f>VLOOKUP($B90,'Répertoire des produits'!$1:$1048576,4,FALSE)</f>
        <v>Bottero Veneto i.g.t.</v>
      </c>
      <c r="E90" s="47">
        <f>VLOOKUP($B90,'Répertoire des produits'!$1:$1048576,5,FALSE)</f>
        <v>1000</v>
      </c>
      <c r="F90" s="47">
        <f>VLOOKUP($B90,'Répertoire des produits'!$1:$1048576,6,FALSE)</f>
        <v>12</v>
      </c>
      <c r="G90" s="47" t="str">
        <f>VLOOKUP($B90,'Répertoire des produits'!$1:$1048576,3,FALSE)</f>
        <v>08008863004076</v>
      </c>
      <c r="H90" s="48" t="str">
        <f>VLOOKUP($B90,'Répertoire des produits'!$1:$1048576,2,FALSE)</f>
        <v>Vin rg Italie Vénétie</v>
      </c>
      <c r="I90" s="43" t="str">
        <f>CONCATENATE(Tableau1[[#This Row],[Code
Article]]&amp;","&amp;Tableau1[[#This Row],[Nom du produit]]&amp;","&amp;Tableau1[[#This Row],[Format]]&amp;","&amp;Tableau1[[#This Row],[UVC]]&amp;","&amp;Tableau1[[#This Row],[CUP]]&amp;","&amp;Tableau1[[#This Row],[Catégorie]])</f>
        <v>409888,Bottero Veneto i.g.t.,1000,12,08008863004076,Vin rg Italie Vénétie</v>
      </c>
      <c r="K90" s="17"/>
      <c r="L90" s="18"/>
      <c r="Q90" s="81"/>
      <c r="R90" s="68"/>
      <c r="S90" s="60"/>
      <c r="T90" s="69"/>
      <c r="U90" s="69"/>
      <c r="V90" s="69"/>
      <c r="W90" s="69"/>
      <c r="X90" s="69"/>
      <c r="Y90" s="71"/>
    </row>
    <row r="91" spans="1:25">
      <c r="A91" s="74">
        <f t="shared" si="1"/>
        <v>83</v>
      </c>
      <c r="B91" s="49">
        <v>10678464</v>
      </c>
      <c r="C91" s="44"/>
      <c r="D91" s="50" t="str">
        <f>VLOOKUP($B91,'Répertoire des produits'!$1:$1048576,4,FALSE)</f>
        <v>The Wolftrap Western Cape</v>
      </c>
      <c r="E91" s="50">
        <f>VLOOKUP($B91,'Répertoire des produits'!$1:$1048576,5,FALSE)</f>
        <v>750</v>
      </c>
      <c r="F91" s="50">
        <f>VLOOKUP($B91,'Répertoire des produits'!$1:$1048576,6,FALSE)</f>
        <v>12</v>
      </c>
      <c r="G91" s="50" t="str">
        <f>VLOOKUP($B91,'Répertoire des produits'!$1:$1048576,3,FALSE)</f>
        <v>00746925000564</v>
      </c>
      <c r="H91" s="50" t="str">
        <f>VLOOKUP($B91,'Répertoire des produits'!$1:$1048576,2,FALSE)</f>
        <v>Vin rg Afrique du Sud</v>
      </c>
      <c r="I91" s="43" t="str">
        <f>CONCATENATE(Tableau1[[#This Row],[Code
Article]]&amp;","&amp;Tableau1[[#This Row],[Nom du produit]]&amp;","&amp;Tableau1[[#This Row],[Format]]&amp;","&amp;Tableau1[[#This Row],[UVC]]&amp;","&amp;Tableau1[[#This Row],[CUP]]&amp;","&amp;Tableau1[[#This Row],[Catégorie]])</f>
        <v>10678464,The Wolftrap Western Cape,750,12,00746925000564,Vin rg Afrique du Sud</v>
      </c>
      <c r="K91" s="17"/>
      <c r="L91" s="18"/>
      <c r="Q91" s="81"/>
      <c r="R91" s="68"/>
      <c r="S91" s="60"/>
      <c r="T91" s="69"/>
      <c r="U91" s="69"/>
      <c r="V91" s="69"/>
      <c r="W91" s="69"/>
      <c r="X91" s="69"/>
      <c r="Y91" s="71"/>
    </row>
    <row r="92" spans="1:25">
      <c r="A92" s="74">
        <f t="shared" si="1"/>
        <v>84</v>
      </c>
      <c r="B92" s="49">
        <v>430611</v>
      </c>
      <c r="C92" s="44"/>
      <c r="D92" s="50" t="str">
        <f>VLOOKUP($B92,'Répertoire des produits'!$1:$1048576,4,FALSE)</f>
        <v>Malbec Trapiche fût de chêne réserve Mendoza</v>
      </c>
      <c r="E92" s="50">
        <f>VLOOKUP($B92,'Répertoire des produits'!$1:$1048576,5,FALSE)</f>
        <v>750</v>
      </c>
      <c r="F92" s="50">
        <f>VLOOKUP($B92,'Répertoire des produits'!$1:$1048576,6,FALSE)</f>
        <v>12</v>
      </c>
      <c r="G92" s="50" t="str">
        <f>VLOOKUP($B92,'Répertoire des produits'!$1:$1048576,3,FALSE)</f>
        <v>07790240072808</v>
      </c>
      <c r="H92" s="50" t="str">
        <f>VLOOKUP($B92,'Répertoire des produits'!$1:$1048576,2,FALSE)</f>
        <v>Vin rg Argentine</v>
      </c>
      <c r="I92" s="43" t="str">
        <f>CONCATENATE(Tableau1[[#This Row],[Code
Article]]&amp;","&amp;Tableau1[[#This Row],[Nom du produit]]&amp;","&amp;Tableau1[[#This Row],[Format]]&amp;","&amp;Tableau1[[#This Row],[UVC]]&amp;","&amp;Tableau1[[#This Row],[CUP]]&amp;","&amp;Tableau1[[#This Row],[Catégorie]])</f>
        <v>430611,Malbec Trapiche fût de chêne réserve Mendoza,750,12,07790240072808,Vin rg Argentine</v>
      </c>
      <c r="K92" s="17"/>
      <c r="L92" s="18"/>
      <c r="Q92" s="81"/>
      <c r="R92" s="68"/>
      <c r="S92" s="60"/>
      <c r="T92" s="69"/>
      <c r="U92" s="69"/>
      <c r="V92" s="69"/>
      <c r="W92" s="69"/>
      <c r="X92" s="69"/>
      <c r="Y92" s="71"/>
    </row>
    <row r="93" spans="1:25">
      <c r="A93" s="74">
        <f t="shared" si="1"/>
        <v>85</v>
      </c>
      <c r="B93" s="49">
        <v>10327630</v>
      </c>
      <c r="C93" s="44"/>
      <c r="D93" s="50" t="s">
        <v>4347</v>
      </c>
      <c r="E93" s="50">
        <v>750</v>
      </c>
      <c r="F93" s="50">
        <v>12</v>
      </c>
      <c r="G93" s="50"/>
      <c r="H93" s="50" t="s">
        <v>4335</v>
      </c>
      <c r="I93" s="43" t="str">
        <f>CONCATENATE(Tableau1[[#This Row],[Code
Article]]&amp;","&amp;Tableau1[[#This Row],[Nom du produit]]&amp;","&amp;Tableau1[[#This Row],[Format]]&amp;","&amp;Tableau1[[#This Row],[UVC]]&amp;","&amp;Tableau1[[#This Row],[CUP]]&amp;","&amp;Tableau1[[#This Row],[Catégorie]])</f>
        <v>10327630,SABASTIANI CABERNET SAUVIGNION,750,12,,VIN ROUGE E.U</v>
      </c>
      <c r="K93" s="17"/>
      <c r="L93" s="18"/>
      <c r="Q93" s="81"/>
      <c r="R93" s="68"/>
      <c r="S93" s="60"/>
      <c r="T93" s="69"/>
      <c r="U93" s="69"/>
      <c r="V93" s="69"/>
      <c r="W93" s="69"/>
      <c r="X93" s="69"/>
      <c r="Y93" s="71"/>
    </row>
    <row r="94" spans="1:25">
      <c r="A94" s="74">
        <f t="shared" si="1"/>
        <v>86</v>
      </c>
      <c r="B94" s="49">
        <v>10669883</v>
      </c>
      <c r="C94" s="44"/>
      <c r="D94" s="50" t="s">
        <v>4327</v>
      </c>
      <c r="E94" s="50">
        <f>VLOOKUP($B94,'Répertoire des produits'!$1:$1048576,5,FALSE)</f>
        <v>750</v>
      </c>
      <c r="F94" s="50">
        <v>12</v>
      </c>
      <c r="G94" s="50" t="str">
        <f>VLOOKUP($B94,'Répertoire des produits'!$1:$1048576,3,FALSE)</f>
        <v>07793440700502</v>
      </c>
      <c r="H94" s="50" t="str">
        <f>VLOOKUP($B94,'Répertoire des produits'!$1:$1048576,2,FALSE)</f>
        <v>Vin rg Argentine</v>
      </c>
      <c r="I94" s="43" t="str">
        <f>CONCATENATE(Tableau1[[#This Row],[Code
Article]]&amp;","&amp;Tableau1[[#This Row],[Nom du produit]]&amp;","&amp;Tableau1[[#This Row],[Format]]&amp;","&amp;Tableau1[[#This Row],[UVC]]&amp;","&amp;Tableau1[[#This Row],[CUP]]&amp;","&amp;Tableau1[[#This Row],[Catégorie]])</f>
        <v>10669883,RESERVANIETO SENETER MALBEC,750,12,07793440700502,Vin rg Argentine</v>
      </c>
      <c r="K94" s="17"/>
      <c r="L94" s="18"/>
      <c r="Q94" s="81"/>
      <c r="R94" s="68"/>
      <c r="S94" s="60"/>
      <c r="T94" s="69"/>
      <c r="U94" s="69"/>
      <c r="V94" s="69"/>
      <c r="W94" s="69"/>
      <c r="X94" s="69"/>
      <c r="Y94" s="71"/>
    </row>
    <row r="95" spans="1:25">
      <c r="A95" s="74">
        <f t="shared" si="1"/>
        <v>87</v>
      </c>
      <c r="B95" s="49">
        <v>898502</v>
      </c>
      <c r="C95" s="44"/>
      <c r="D95" s="50" t="str">
        <f>VLOOKUP($B95,'Répertoire des produits'!$1:$1048576,4,FALSE)</f>
        <v>Shiraz Reserve Jacob's Creek Barossa</v>
      </c>
      <c r="E95" s="50">
        <f>VLOOKUP($B95,'Répertoire des produits'!$1:$1048576,5,FALSE)</f>
        <v>750</v>
      </c>
      <c r="F95" s="50">
        <f>VLOOKUP($B95,'Répertoire des produits'!$1:$1048576,6,FALSE)</f>
        <v>12</v>
      </c>
      <c r="G95" s="50" t="str">
        <f>VLOOKUP($B95,'Répertoire des produits'!$1:$1048576,3,FALSE)</f>
        <v>09300727140517</v>
      </c>
      <c r="H95" s="50" t="str">
        <f>VLOOKUP($B95,'Répertoire des produits'!$1:$1048576,2,FALSE)</f>
        <v>Vin rg Australie</v>
      </c>
      <c r="I95" s="43" t="str">
        <f>CONCATENATE(Tableau1[[#This Row],[Code
Article]]&amp;","&amp;Tableau1[[#This Row],[Nom du produit]]&amp;","&amp;Tableau1[[#This Row],[Format]]&amp;","&amp;Tableau1[[#This Row],[UVC]]&amp;","&amp;Tableau1[[#This Row],[CUP]]&amp;","&amp;Tableau1[[#This Row],[Catégorie]])</f>
        <v>898502,Shiraz Reserve Jacob's Creek Barossa,750,12,09300727140517,Vin rg Australie</v>
      </c>
      <c r="K95" s="17"/>
      <c r="L95" s="18"/>
      <c r="Q95" s="81"/>
      <c r="R95" s="68"/>
      <c r="S95" s="60"/>
      <c r="T95" s="69"/>
      <c r="U95" s="69"/>
      <c r="V95" s="69"/>
      <c r="W95" s="69"/>
      <c r="X95" s="69"/>
      <c r="Y95" s="71"/>
    </row>
    <row r="96" spans="1:25">
      <c r="A96" s="74">
        <f t="shared" si="1"/>
        <v>88</v>
      </c>
      <c r="B96" s="49">
        <v>598623</v>
      </c>
      <c r="C96" s="44"/>
      <c r="D96" s="50" t="str">
        <f>VLOOKUP($B96,'Répertoire des produits'!$1:$1048576,4,FALSE)</f>
        <v>Shiraz/Cabernet-Sauv.Settler's Cove South Eastern Australia</v>
      </c>
      <c r="E96" s="50">
        <f>VLOOKUP($B96,'Répertoire des produits'!$1:$1048576,5,FALSE)</f>
        <v>750</v>
      </c>
      <c r="F96" s="50">
        <f>VLOOKUP($B96,'Répertoire des produits'!$1:$1048576,6,FALSE)</f>
        <v>12</v>
      </c>
      <c r="G96" s="50" t="str">
        <f>VLOOKUP($B96,'Répertoire des produits'!$1:$1048576,3,FALSE)</f>
        <v>00057496598627</v>
      </c>
      <c r="H96" s="50" t="str">
        <f>VLOOKUP($B96,'Répertoire des produits'!$1:$1048576,2,FALSE)</f>
        <v>Vin rg Australie</v>
      </c>
      <c r="I96" s="43" t="str">
        <f>CONCATENATE(Tableau1[[#This Row],[Code
Article]]&amp;","&amp;Tableau1[[#This Row],[Nom du produit]]&amp;","&amp;Tableau1[[#This Row],[Format]]&amp;","&amp;Tableau1[[#This Row],[UVC]]&amp;","&amp;Tableau1[[#This Row],[CUP]]&amp;","&amp;Tableau1[[#This Row],[Catégorie]])</f>
        <v>598623,Shiraz/Cabernet-Sauv.Settler's Cove South Eastern Australia,750,12,00057496598627,Vin rg Australie</v>
      </c>
      <c r="K96" s="17"/>
      <c r="L96" s="18"/>
      <c r="Q96" s="81"/>
      <c r="R96" s="68"/>
      <c r="S96" s="60"/>
      <c r="T96" s="69"/>
      <c r="U96" s="69"/>
      <c r="V96" s="69"/>
      <c r="W96" s="69"/>
      <c r="X96" s="69"/>
      <c r="Y96" s="71"/>
    </row>
    <row r="97" spans="1:25">
      <c r="A97" s="74">
        <f t="shared" si="1"/>
        <v>89</v>
      </c>
      <c r="B97" s="49">
        <v>11133036</v>
      </c>
      <c r="C97" s="44"/>
      <c r="D97" s="50" t="str">
        <f>VLOOKUP($B97,'Répertoire des produits'!$1:$1048576,4,FALSE)</f>
        <v>Cabernet/Shiraz Cliff 79 South Eastern Australia</v>
      </c>
      <c r="E97" s="50">
        <f>VLOOKUP($B97,'Répertoire des produits'!$1:$1048576,5,FALSE)</f>
        <v>750</v>
      </c>
      <c r="F97" s="50">
        <f>VLOOKUP($B97,'Répertoire des produits'!$1:$1048576,6,FALSE)</f>
        <v>12</v>
      </c>
      <c r="G97" s="50" t="str">
        <f>VLOOKUP($B97,'Répertoire des produits'!$1:$1048576,3,FALSE)</f>
        <v>00056049021599</v>
      </c>
      <c r="H97" s="50" t="str">
        <f>VLOOKUP($B97,'Répertoire des produits'!$1:$1048576,2,FALSE)</f>
        <v>Vin rg Australie</v>
      </c>
      <c r="I97" s="43" t="str">
        <f>CONCATENATE(Tableau1[[#This Row],[Code
Article]]&amp;","&amp;Tableau1[[#This Row],[Nom du produit]]&amp;","&amp;Tableau1[[#This Row],[Format]]&amp;","&amp;Tableau1[[#This Row],[UVC]]&amp;","&amp;Tableau1[[#This Row],[CUP]]&amp;","&amp;Tableau1[[#This Row],[Catégorie]])</f>
        <v>11133036,Cabernet/Shiraz Cliff 79 South Eastern Australia,750,12,00056049021599,Vin rg Australie</v>
      </c>
      <c r="K97" s="17"/>
      <c r="L97" s="18"/>
      <c r="Q97" s="81"/>
      <c r="R97" s="68"/>
      <c r="S97" s="60"/>
      <c r="T97" s="69"/>
      <c r="U97" s="69"/>
      <c r="V97" s="69"/>
      <c r="W97" s="69"/>
      <c r="X97" s="69"/>
      <c r="Y97" s="71"/>
    </row>
    <row r="98" spans="1:25">
      <c r="A98" s="74">
        <f t="shared" si="1"/>
        <v>90</v>
      </c>
      <c r="B98" s="49">
        <v>48611</v>
      </c>
      <c r="C98" s="44"/>
      <c r="D98" s="50" t="str">
        <f>VLOOKUP($B98,'Répertoire des produits'!$1:$1048576,4,FALSE)</f>
        <v>Cabernet-Sauvignon Woodbridge by Robert Mondavi Californie</v>
      </c>
      <c r="E98" s="50">
        <f>VLOOKUP($B98,'Répertoire des produits'!$1:$1048576,5,FALSE)</f>
        <v>750</v>
      </c>
      <c r="F98" s="50">
        <f>VLOOKUP($B98,'Répertoire des produits'!$1:$1048576,6,FALSE)</f>
        <v>12</v>
      </c>
      <c r="G98" s="50" t="str">
        <f>VLOOKUP($B98,'Répertoire des produits'!$1:$1048576,3,FALSE)</f>
        <v>00086003000094</v>
      </c>
      <c r="H98" s="50" t="str">
        <f>VLOOKUP($B98,'Répertoire des produits'!$1:$1048576,2,FALSE)</f>
        <v>Vin rg États-Unis</v>
      </c>
      <c r="I98" s="43" t="str">
        <f>CONCATENATE(Tableau1[[#This Row],[Code
Article]]&amp;","&amp;Tableau1[[#This Row],[Nom du produit]]&amp;","&amp;Tableau1[[#This Row],[Format]]&amp;","&amp;Tableau1[[#This Row],[UVC]]&amp;","&amp;Tableau1[[#This Row],[CUP]]&amp;","&amp;Tableau1[[#This Row],[Catégorie]])</f>
        <v>48611,Cabernet-Sauvignon Woodbridge by Robert Mondavi Californie,750,12,00086003000094,Vin rg États-Unis</v>
      </c>
      <c r="K98" s="17"/>
      <c r="L98" s="18"/>
      <c r="Q98" s="81"/>
      <c r="R98" s="68"/>
      <c r="S98" s="60"/>
      <c r="T98" s="69"/>
      <c r="U98" s="69"/>
      <c r="V98" s="69"/>
      <c r="W98" s="69"/>
      <c r="X98" s="69"/>
      <c r="Y98" s="71"/>
    </row>
    <row r="99" spans="1:25">
      <c r="A99" s="74">
        <f t="shared" si="1"/>
        <v>91</v>
      </c>
      <c r="B99" s="49">
        <v>13358183</v>
      </c>
      <c r="C99" s="44"/>
      <c r="D99" s="50" t="s">
        <v>4364</v>
      </c>
      <c r="E99" s="50">
        <v>750</v>
      </c>
      <c r="F99" s="50">
        <v>12</v>
      </c>
      <c r="G99" s="50">
        <v>5604913508</v>
      </c>
      <c r="H99" s="50" t="s">
        <v>4365</v>
      </c>
      <c r="I99" s="43" t="str">
        <f>CONCATENATE(Tableau1[[#This Row],[Code
Article]]&amp;","&amp;Tableau1[[#This Row],[Nom du produit]]&amp;","&amp;Tableau1[[#This Row],[Format]]&amp;","&amp;Tableau1[[#This Row],[UVC]]&amp;","&amp;Tableau1[[#This Row],[CUP]]&amp;","&amp;Tableau1[[#This Row],[Catégorie]])</f>
        <v>13358183,seaside syrah,750,12,5604913508,vinrg etats unis</v>
      </c>
      <c r="K99" s="17"/>
      <c r="L99" s="18"/>
      <c r="Q99" s="81"/>
      <c r="R99" s="68"/>
      <c r="S99" s="60"/>
      <c r="T99" s="69"/>
      <c r="U99" s="69"/>
      <c r="V99" s="69"/>
      <c r="W99" s="69"/>
      <c r="X99" s="69"/>
      <c r="Y99" s="71"/>
    </row>
    <row r="100" spans="1:25">
      <c r="A100" s="74">
        <f t="shared" si="1"/>
        <v>92</v>
      </c>
      <c r="B100" s="49">
        <v>10967397</v>
      </c>
      <c r="C100" s="44"/>
      <c r="D100" s="50" t="str">
        <f>VLOOKUP($B100,'Répertoire des produits'!$1:$1048576,4,FALSE)</f>
        <v>Cabernet-Sauvignon Château St-Jean California</v>
      </c>
      <c r="E100" s="50">
        <f>VLOOKUP($B100,'Répertoire des produits'!$1:$1048576,5,FALSE)</f>
        <v>750</v>
      </c>
      <c r="F100" s="50">
        <f>VLOOKUP($B100,'Répertoire des produits'!$1:$1048576,6,FALSE)</f>
        <v>12</v>
      </c>
      <c r="G100" s="50" t="str">
        <f>VLOOKUP($B100,'Répertoire des produits'!$1:$1048576,3,FALSE)</f>
        <v>00089819796861</v>
      </c>
      <c r="H100" s="50" t="str">
        <f>VLOOKUP($B100,'Répertoire des produits'!$1:$1048576,2,FALSE)</f>
        <v>Vin rg États-Unis</v>
      </c>
      <c r="I100" s="43" t="str">
        <f>CONCATENATE(Tableau1[[#This Row],[Code
Article]]&amp;","&amp;Tableau1[[#This Row],[Nom du produit]]&amp;","&amp;Tableau1[[#This Row],[Format]]&amp;","&amp;Tableau1[[#This Row],[UVC]]&amp;","&amp;Tableau1[[#This Row],[CUP]]&amp;","&amp;Tableau1[[#This Row],[Catégorie]])</f>
        <v>10967397,Cabernet-Sauvignon Château St-Jean California,750,12,00089819796861,Vin rg États-Unis</v>
      </c>
      <c r="K100" s="17"/>
      <c r="L100" s="18"/>
      <c r="Q100" s="81"/>
      <c r="R100" s="68"/>
      <c r="S100" s="60"/>
      <c r="T100" s="69"/>
      <c r="U100" s="69"/>
      <c r="V100" s="69"/>
      <c r="W100" s="69"/>
      <c r="X100" s="69"/>
      <c r="Y100" s="71"/>
    </row>
    <row r="101" spans="1:25">
      <c r="A101" s="74">
        <f t="shared" si="1"/>
        <v>93</v>
      </c>
      <c r="B101" s="49">
        <v>335174</v>
      </c>
      <c r="C101" s="44"/>
      <c r="D101" s="50" t="str">
        <f>VLOOKUP($B101,'Répertoire des produits'!$1:$1048576,4,FALSE)</f>
        <v>Cabernet-Sauvignon Errazuriz Max Reserva Aconcagua</v>
      </c>
      <c r="E101" s="50">
        <f>VLOOKUP($B101,'Répertoire des produits'!$1:$1048576,5,FALSE)</f>
        <v>750</v>
      </c>
      <c r="F101" s="50">
        <f>VLOOKUP($B101,'Répertoire des produits'!$1:$1048576,6,FALSE)</f>
        <v>12</v>
      </c>
      <c r="G101" s="50" t="str">
        <f>VLOOKUP($B101,'Répertoire des produits'!$1:$1048576,3,FALSE)</f>
        <v>00089046777336</v>
      </c>
      <c r="H101" s="50" t="str">
        <f>VLOOKUP($B101,'Répertoire des produits'!$1:$1048576,2,FALSE)</f>
        <v>Vin rg Chili</v>
      </c>
      <c r="I101" s="43" t="str">
        <f>CONCATENATE(Tableau1[[#This Row],[Code
Article]]&amp;","&amp;Tableau1[[#This Row],[Nom du produit]]&amp;","&amp;Tableau1[[#This Row],[Format]]&amp;","&amp;Tableau1[[#This Row],[UVC]]&amp;","&amp;Tableau1[[#This Row],[CUP]]&amp;","&amp;Tableau1[[#This Row],[Catégorie]])</f>
        <v>335174,Cabernet-Sauvignon Errazuriz Max Reserva Aconcagua,750,12,00089046777336,Vin rg Chili</v>
      </c>
      <c r="K101" s="17"/>
      <c r="L101" s="18"/>
      <c r="Q101" s="81"/>
      <c r="R101" s="68"/>
      <c r="S101" s="60"/>
      <c r="T101" s="69"/>
      <c r="U101" s="69"/>
      <c r="V101" s="69"/>
      <c r="W101" s="69"/>
      <c r="X101" s="69"/>
      <c r="Y101" s="71"/>
    </row>
    <row r="102" spans="1:25">
      <c r="A102" s="74">
        <f t="shared" si="1"/>
        <v>94</v>
      </c>
      <c r="B102" s="49">
        <v>586149</v>
      </c>
      <c r="C102" s="44"/>
      <c r="D102" s="50" t="str">
        <f>VLOOKUP($B102,'Répertoire des produits'!$1:$1048576,4,FALSE)</f>
        <v>Shiraz Robertson Winery Robertson</v>
      </c>
      <c r="E102" s="50">
        <f>VLOOKUP($B102,'Répertoire des produits'!$1:$1048576,5,FALSE)</f>
        <v>750</v>
      </c>
      <c r="F102" s="50">
        <f>VLOOKUP($B102,'Répertoire des produits'!$1:$1048576,6,FALSE)</f>
        <v>12</v>
      </c>
      <c r="G102" s="50" t="str">
        <f>VLOOKUP($B102,'Répertoire des produits'!$1:$1048576,3,FALSE)</f>
        <v>06002039005845</v>
      </c>
      <c r="H102" s="50" t="str">
        <f>VLOOKUP($B102,'Répertoire des produits'!$1:$1048576,2,FALSE)</f>
        <v>Vin rg Afrique du Sud</v>
      </c>
      <c r="I102" s="43" t="str">
        <f>CONCATENATE(Tableau1[[#This Row],[Code
Article]]&amp;","&amp;Tableau1[[#This Row],[Nom du produit]]&amp;","&amp;Tableau1[[#This Row],[Format]]&amp;","&amp;Tableau1[[#This Row],[UVC]]&amp;","&amp;Tableau1[[#This Row],[CUP]]&amp;","&amp;Tableau1[[#This Row],[Catégorie]])</f>
        <v>586149,Shiraz Robertson Winery Robertson,750,12,06002039005845,Vin rg Afrique du Sud</v>
      </c>
      <c r="K102" s="17"/>
      <c r="L102" s="18"/>
      <c r="Q102" s="81"/>
      <c r="R102" s="68"/>
      <c r="S102" s="60"/>
      <c r="T102" s="69"/>
      <c r="U102" s="69"/>
      <c r="V102" s="69"/>
      <c r="W102" s="69"/>
      <c r="X102" s="69"/>
      <c r="Y102" s="71"/>
    </row>
    <row r="103" spans="1:25">
      <c r="A103" s="74">
        <f t="shared" si="1"/>
        <v>95</v>
      </c>
      <c r="B103" s="49">
        <v>10669832</v>
      </c>
      <c r="C103" s="44"/>
      <c r="D103" s="50" t="str">
        <f>VLOOKUP($B103,'Répertoire des produits'!$1:$1048576,4,FALSE)</f>
        <v>Malbec Finca Flichman Mendoza</v>
      </c>
      <c r="E103" s="50">
        <f>VLOOKUP($B103,'Répertoire des produits'!$1:$1048576,5,FALSE)</f>
        <v>750</v>
      </c>
      <c r="F103" s="50">
        <f>VLOOKUP($B103,'Répertoire des produits'!$1:$1048576,6,FALSE)</f>
        <v>12</v>
      </c>
      <c r="G103" s="50" t="str">
        <f>VLOOKUP($B103,'Répertoire des produits'!$1:$1048576,3,FALSE)</f>
        <v>07790470080222</v>
      </c>
      <c r="H103" s="50" t="str">
        <f>VLOOKUP($B103,'Répertoire des produits'!$1:$1048576,2,FALSE)</f>
        <v>Vin rg Argentine</v>
      </c>
      <c r="I103" s="43" t="str">
        <f>CONCATENATE(Tableau1[[#This Row],[Code
Article]]&amp;","&amp;Tableau1[[#This Row],[Nom du produit]]&amp;","&amp;Tableau1[[#This Row],[Format]]&amp;","&amp;Tableau1[[#This Row],[UVC]]&amp;","&amp;Tableau1[[#This Row],[CUP]]&amp;","&amp;Tableau1[[#This Row],[Catégorie]])</f>
        <v>10669832,Malbec Finca Flichman Mendoza,750,12,07790470080222,Vin rg Argentine</v>
      </c>
      <c r="K103" s="17"/>
      <c r="L103" s="18"/>
      <c r="Q103" s="81"/>
      <c r="R103" s="68"/>
      <c r="S103" s="60"/>
      <c r="T103" s="69"/>
      <c r="U103" s="69"/>
      <c r="V103" s="69"/>
      <c r="W103" s="69"/>
      <c r="X103" s="69"/>
      <c r="Y103" s="71"/>
    </row>
    <row r="104" spans="1:25">
      <c r="A104" s="74">
        <f t="shared" si="1"/>
        <v>96</v>
      </c>
      <c r="B104" s="49">
        <v>530907</v>
      </c>
      <c r="C104" s="44"/>
      <c r="D104" s="50" t="str">
        <f>VLOOKUP($B104,'Répertoire des produits'!$1:$1048576,4,FALSE)</f>
        <v>Cabernet-Sauvignon Trapiche</v>
      </c>
      <c r="E104" s="50">
        <f>VLOOKUP($B104,'Répertoire des produits'!$1:$1048576,5,FALSE)</f>
        <v>750</v>
      </c>
      <c r="F104" s="50">
        <f>VLOOKUP($B104,'Répertoire des produits'!$1:$1048576,6,FALSE)</f>
        <v>12</v>
      </c>
      <c r="G104" s="50" t="str">
        <f>VLOOKUP($B104,'Répertoire des produits'!$1:$1048576,3,FALSE)</f>
        <v>07790240072150</v>
      </c>
      <c r="H104" s="50" t="str">
        <f>VLOOKUP($B104,'Répertoire des produits'!$1:$1048576,2,FALSE)</f>
        <v>Vin rg Argentine</v>
      </c>
      <c r="I104" s="43" t="str">
        <f>CONCATENATE(Tableau1[[#This Row],[Code
Article]]&amp;","&amp;Tableau1[[#This Row],[Nom du produit]]&amp;","&amp;Tableau1[[#This Row],[Format]]&amp;","&amp;Tableau1[[#This Row],[UVC]]&amp;","&amp;Tableau1[[#This Row],[CUP]]&amp;","&amp;Tableau1[[#This Row],[Catégorie]])</f>
        <v>530907,Cabernet-Sauvignon Trapiche,750,12,07790240072150,Vin rg Argentine</v>
      </c>
      <c r="K104" s="17"/>
      <c r="L104" s="18"/>
      <c r="Q104" s="81"/>
      <c r="R104" s="68"/>
      <c r="S104" s="60"/>
      <c r="T104" s="69"/>
      <c r="U104" s="69"/>
      <c r="V104" s="69"/>
      <c r="W104" s="69"/>
      <c r="X104" s="69"/>
      <c r="Y104" s="71"/>
    </row>
    <row r="105" spans="1:25">
      <c r="A105" s="74">
        <f t="shared" si="1"/>
        <v>97</v>
      </c>
      <c r="B105" s="49">
        <v>560821</v>
      </c>
      <c r="C105" s="44"/>
      <c r="D105" s="50" t="s">
        <v>4312</v>
      </c>
      <c r="E105" s="50">
        <f>VLOOKUP($B105,'Répertoire des produits'!$1:$1048576,5,FALSE)</f>
        <v>750</v>
      </c>
      <c r="F105" s="50"/>
      <c r="G105" s="50" t="str">
        <f>VLOOKUP($B105,'Répertoire des produits'!$1:$1048576,3,FALSE)</f>
        <v>00636662057320</v>
      </c>
      <c r="H105" s="50" t="str">
        <f>VLOOKUP($B105,'Répertoire des produits'!$1:$1048576,2,FALSE)</f>
        <v>Vin rg Australie</v>
      </c>
      <c r="I105" s="43" t="str">
        <f>CONCATENATE(Tableau1[[#This Row],[Code
Article]]&amp;","&amp;Tableau1[[#This Row],[Nom du produit]]&amp;","&amp;Tableau1[[#This Row],[Format]]&amp;","&amp;Tableau1[[#This Row],[UVC]]&amp;","&amp;Tableau1[[#This Row],[CUP]]&amp;","&amp;Tableau1[[#This Row],[Catégorie]])</f>
        <v>560821,DEAKIN ESTATE,750,,00636662057320,Vin rg Australie</v>
      </c>
      <c r="K105" s="17"/>
      <c r="L105" s="18"/>
      <c r="Q105" s="81"/>
      <c r="R105" s="68"/>
      <c r="S105" s="60"/>
      <c r="T105" s="69"/>
      <c r="U105" s="69"/>
      <c r="V105" s="69"/>
      <c r="W105" s="69"/>
      <c r="X105" s="69"/>
      <c r="Y105" s="71"/>
    </row>
    <row r="106" spans="1:25">
      <c r="A106" s="74">
        <f t="shared" si="1"/>
        <v>98</v>
      </c>
      <c r="B106" s="49">
        <v>860429</v>
      </c>
      <c r="C106" s="44"/>
      <c r="D106" s="50" t="s">
        <v>4369</v>
      </c>
      <c r="E106" s="50">
        <f>VLOOKUP($B106,'Répertoire des produits'!$1:$1048576,5,FALSE)</f>
        <v>750</v>
      </c>
      <c r="F106" s="50">
        <v>12</v>
      </c>
      <c r="G106" s="50" t="str">
        <f>VLOOKUP($B106,'Répertoire des produits'!$1:$1048576,3,FALSE)</f>
        <v>07792319968944</v>
      </c>
      <c r="H106" s="50" t="str">
        <f>VLOOKUP($B106,'Répertoire des produits'!$1:$1048576,2,FALSE)</f>
        <v>Vin rg Argentine</v>
      </c>
      <c r="I106" s="43" t="str">
        <f>CONCATENATE(Tableau1[[#This Row],[Code
Article]]&amp;","&amp;Tableau1[[#This Row],[Nom du produit]]&amp;","&amp;Tableau1[[#This Row],[Format]]&amp;","&amp;Tableau1[[#This Row],[UVC]]&amp;","&amp;Tableau1[[#This Row],[CUP]]&amp;","&amp;Tableau1[[#This Row],[Catégorie]])</f>
        <v>860429,NORTHON MALBEL BARREL SELECT,750,12,07792319968944,Vin rg Argentine</v>
      </c>
      <c r="K106" s="17"/>
      <c r="L106" s="18"/>
      <c r="Q106" s="81"/>
      <c r="R106" s="68"/>
      <c r="S106" s="60"/>
      <c r="T106" s="69"/>
      <c r="U106" s="69"/>
      <c r="V106" s="69"/>
      <c r="W106" s="69"/>
      <c r="X106" s="69"/>
      <c r="Y106" s="71"/>
    </row>
    <row r="107" spans="1:25">
      <c r="A107" s="74">
        <f t="shared" si="1"/>
        <v>99</v>
      </c>
      <c r="B107" s="49">
        <v>12166892</v>
      </c>
      <c r="C107" s="44"/>
      <c r="D107" s="50" t="str">
        <f>VLOOKUP($B107,'Répertoire des produits'!$1:$1048576,4,FALSE)</f>
        <v>Revolution Red Californie</v>
      </c>
      <c r="E107" s="50">
        <f>VLOOKUP($B107,'Répertoire des produits'!$1:$1048576,5,FALSE)</f>
        <v>750</v>
      </c>
      <c r="F107" s="50">
        <f>VLOOKUP($B107,'Répertoire des produits'!$1:$1048576,6,FALSE)</f>
        <v>12</v>
      </c>
      <c r="G107" s="50" t="str">
        <f>VLOOKUP($B107,'Répertoire des produits'!$1:$1048576,3,FALSE)</f>
        <v>00056049132547</v>
      </c>
      <c r="H107" s="50" t="str">
        <f>VLOOKUP($B107,'Répertoire des produits'!$1:$1048576,2,FALSE)</f>
        <v>Vin rg États-Unis</v>
      </c>
      <c r="I107" s="43" t="str">
        <f>CONCATENATE(Tableau1[[#This Row],[Code
Article]]&amp;","&amp;Tableau1[[#This Row],[Nom du produit]]&amp;","&amp;Tableau1[[#This Row],[Format]]&amp;","&amp;Tableau1[[#This Row],[UVC]]&amp;","&amp;Tableau1[[#This Row],[CUP]]&amp;","&amp;Tableau1[[#This Row],[Catégorie]])</f>
        <v>12166892,Revolution Red Californie,750,12,00056049132547,Vin rg États-Unis</v>
      </c>
      <c r="K107" s="17"/>
      <c r="L107" s="18"/>
      <c r="Q107" s="81"/>
      <c r="R107" s="68"/>
      <c r="S107" s="60"/>
      <c r="T107" s="69"/>
      <c r="U107" s="69"/>
      <c r="V107" s="69"/>
      <c r="W107" s="69"/>
      <c r="X107" s="69"/>
      <c r="Y107" s="71"/>
    </row>
    <row r="108" spans="1:25">
      <c r="A108" s="74">
        <f t="shared" si="1"/>
        <v>100</v>
      </c>
      <c r="B108" s="49">
        <v>856567</v>
      </c>
      <c r="C108" s="44"/>
      <c r="D108" s="50" t="str">
        <f>VLOOKUP($B108,'Répertoire des produits'!$1:$1048576,4,FALSE)</f>
        <v>Cabernet-Sauvignon Liberty School Paso Robles Californie</v>
      </c>
      <c r="E108" s="50">
        <f>VLOOKUP($B108,'Répertoire des produits'!$1:$1048576,5,FALSE)</f>
        <v>750</v>
      </c>
      <c r="F108" s="50">
        <f>VLOOKUP($B108,'Répertoire des produits'!$1:$1048576,6,FALSE)</f>
        <v>12</v>
      </c>
      <c r="G108" s="50" t="str">
        <f>VLOOKUP($B108,'Répertoire des produits'!$1:$1048576,3,FALSE)</f>
        <v>00657891700207</v>
      </c>
      <c r="H108" s="50" t="str">
        <f>VLOOKUP($B108,'Répertoire des produits'!$1:$1048576,2,FALSE)</f>
        <v>Vin rg États-Unis</v>
      </c>
      <c r="I108" s="43" t="str">
        <f>CONCATENATE(Tableau1[[#This Row],[Code
Article]]&amp;","&amp;Tableau1[[#This Row],[Nom du produit]]&amp;","&amp;Tableau1[[#This Row],[Format]]&amp;","&amp;Tableau1[[#This Row],[UVC]]&amp;","&amp;Tableau1[[#This Row],[CUP]]&amp;","&amp;Tableau1[[#This Row],[Catégorie]])</f>
        <v>856567,Cabernet-Sauvignon Liberty School Paso Robles Californie,750,12,00657891700207,Vin rg États-Unis</v>
      </c>
      <c r="K108" s="17"/>
      <c r="L108" s="18"/>
      <c r="Q108" s="81"/>
      <c r="R108" s="68"/>
      <c r="S108" s="60"/>
      <c r="T108" s="69"/>
      <c r="U108" s="69"/>
      <c r="V108" s="69"/>
      <c r="W108" s="69"/>
      <c r="X108" s="69"/>
      <c r="Y108" s="71"/>
    </row>
    <row r="109" spans="1:25">
      <c r="A109" s="74">
        <f t="shared" si="1"/>
        <v>101</v>
      </c>
      <c r="B109" s="49">
        <v>10709152</v>
      </c>
      <c r="C109" s="44"/>
      <c r="D109" s="50" t="str">
        <f>VLOOKUP($B109,'Répertoire des produits'!$1:$1048576,4,FALSE)</f>
        <v>Ménage à Trois Folie à Deux Californie rouge</v>
      </c>
      <c r="E109" s="50">
        <f>VLOOKUP($B109,'Répertoire des produits'!$1:$1048576,5,FALSE)</f>
        <v>750</v>
      </c>
      <c r="F109" s="50">
        <f>VLOOKUP($B109,'Répertoire des produits'!$1:$1048576,6,FALSE)</f>
        <v>12</v>
      </c>
      <c r="G109" s="50" t="str">
        <f>VLOOKUP($B109,'Répertoire des produits'!$1:$1048576,3,FALSE)</f>
        <v>00099988071096</v>
      </c>
      <c r="H109" s="50" t="str">
        <f>VLOOKUP($B109,'Répertoire des produits'!$1:$1048576,2,FALSE)</f>
        <v>Vin rg États-Unis</v>
      </c>
      <c r="I109" s="43" t="str">
        <f>CONCATENATE(Tableau1[[#This Row],[Code
Article]]&amp;","&amp;Tableau1[[#This Row],[Nom du produit]]&amp;","&amp;Tableau1[[#This Row],[Format]]&amp;","&amp;Tableau1[[#This Row],[UVC]]&amp;","&amp;Tableau1[[#This Row],[CUP]]&amp;","&amp;Tableau1[[#This Row],[Catégorie]])</f>
        <v>10709152,Ménage à Trois Folie à Deux Californie rouge,750,12,00099988071096,Vin rg États-Unis</v>
      </c>
      <c r="K109" s="17"/>
      <c r="L109" s="18"/>
      <c r="Q109" s="81"/>
      <c r="R109" s="68"/>
      <c r="S109" s="60"/>
      <c r="T109" s="69"/>
      <c r="U109" s="69"/>
      <c r="V109" s="69"/>
      <c r="W109" s="69"/>
      <c r="X109" s="69"/>
      <c r="Y109" s="71"/>
    </row>
    <row r="110" spans="1:25">
      <c r="A110" s="74">
        <f t="shared" si="1"/>
        <v>102</v>
      </c>
      <c r="B110" s="49">
        <v>11315497</v>
      </c>
      <c r="C110" s="44"/>
      <c r="D110" s="50" t="str">
        <f>VLOOKUP($B110,'Répertoire des produits'!$1:$1048576,4,FALSE)</f>
        <v>Apothic Red Californie</v>
      </c>
      <c r="E110" s="50">
        <f>VLOOKUP($B110,'Répertoire des produits'!$1:$1048576,5,FALSE)</f>
        <v>750</v>
      </c>
      <c r="F110" s="50">
        <f>VLOOKUP($B110,'Répertoire des produits'!$1:$1048576,6,FALSE)</f>
        <v>12</v>
      </c>
      <c r="G110" s="50" t="str">
        <f>VLOOKUP($B110,'Répertoire des produits'!$1:$1048576,3,FALSE)</f>
        <v>00085000017746</v>
      </c>
      <c r="H110" s="50" t="str">
        <f>VLOOKUP($B110,'Répertoire des produits'!$1:$1048576,2,FALSE)</f>
        <v>Vin rg États-Unis</v>
      </c>
      <c r="I110" s="43" t="str">
        <f>CONCATENATE(Tableau1[[#This Row],[Code
Article]]&amp;","&amp;Tableau1[[#This Row],[Nom du produit]]&amp;","&amp;Tableau1[[#This Row],[Format]]&amp;","&amp;Tableau1[[#This Row],[UVC]]&amp;","&amp;Tableau1[[#This Row],[CUP]]&amp;","&amp;Tableau1[[#This Row],[Catégorie]])</f>
        <v>11315497,Apothic Red Californie,750,12,00085000017746,Vin rg États-Unis</v>
      </c>
      <c r="K110" s="17"/>
      <c r="L110" s="18"/>
      <c r="Q110" s="81"/>
      <c r="R110" s="68"/>
      <c r="S110" s="60"/>
      <c r="T110" s="69"/>
      <c r="U110" s="69"/>
      <c r="V110" s="69"/>
      <c r="W110" s="69"/>
      <c r="X110" s="69"/>
      <c r="Y110" s="71"/>
    </row>
    <row r="111" spans="1:25">
      <c r="A111" s="74">
        <f t="shared" si="1"/>
        <v>103</v>
      </c>
      <c r="B111" s="49">
        <v>12698346</v>
      </c>
      <c r="C111" s="44"/>
      <c r="D111" s="50"/>
      <c r="E111" s="50"/>
      <c r="F111" s="50"/>
      <c r="G111" s="50"/>
      <c r="H111" s="50"/>
      <c r="I111" s="43" t="str">
        <f>CONCATENATE(Tableau1[[#This Row],[Code
Article]]&amp;","&amp;Tableau1[[#This Row],[Nom du produit]]&amp;","&amp;Tableau1[[#This Row],[Format]]&amp;","&amp;Tableau1[[#This Row],[UVC]]&amp;","&amp;Tableau1[[#This Row],[CUP]]&amp;","&amp;Tableau1[[#This Row],[Catégorie]])</f>
        <v>12698346,,,,,</v>
      </c>
      <c r="K111" s="17"/>
      <c r="L111" s="18"/>
      <c r="Q111" s="81"/>
      <c r="R111" s="68"/>
      <c r="S111" s="60"/>
      <c r="T111" s="69"/>
      <c r="U111" s="69"/>
      <c r="V111" s="69"/>
      <c r="W111" s="69"/>
      <c r="X111" s="69"/>
      <c r="Y111" s="71"/>
    </row>
    <row r="112" spans="1:25">
      <c r="A112" s="74">
        <f t="shared" si="1"/>
        <v>104</v>
      </c>
      <c r="B112" s="49">
        <v>11975073</v>
      </c>
      <c r="C112" s="44"/>
      <c r="D112" s="50" t="s">
        <v>4328</v>
      </c>
      <c r="E112" s="50">
        <v>750</v>
      </c>
      <c r="F112" s="50">
        <v>12</v>
      </c>
      <c r="G112" s="50"/>
      <c r="H112" s="50" t="s">
        <v>4329</v>
      </c>
      <c r="I112" s="43" t="str">
        <f>CONCATENATE(Tableau1[[#This Row],[Code
Article]]&amp;","&amp;Tableau1[[#This Row],[Nom du produit]]&amp;","&amp;Tableau1[[#This Row],[Format]]&amp;","&amp;Tableau1[[#This Row],[UVC]]&amp;","&amp;Tableau1[[#This Row],[CUP]]&amp;","&amp;Tableau1[[#This Row],[Catégorie]])</f>
        <v>11975073,HACIENIDA ARAUCANO SYRAH,750,12,,VIN ROUGE CHILI</v>
      </c>
      <c r="K112" s="17"/>
      <c r="L112" s="18"/>
      <c r="Q112" s="81"/>
      <c r="R112" s="68"/>
      <c r="S112" s="60"/>
      <c r="T112" s="69"/>
      <c r="U112" s="69"/>
      <c r="V112" s="69"/>
      <c r="W112" s="69"/>
      <c r="X112" s="69"/>
      <c r="Y112" s="71"/>
    </row>
    <row r="113" spans="1:25">
      <c r="A113" s="74">
        <f t="shared" si="1"/>
        <v>105</v>
      </c>
      <c r="B113" s="49">
        <v>10394955</v>
      </c>
      <c r="C113" s="44"/>
      <c r="D113" s="50" t="str">
        <f>VLOOKUP($B113,'Répertoire des produits'!$1:$1048576,4,FALSE)</f>
        <v>Shiraz/Malbec Fuzion Zuccardi Mendoza</v>
      </c>
      <c r="E113" s="50">
        <f>VLOOKUP($B113,'Répertoire des produits'!$1:$1048576,5,FALSE)</f>
        <v>750</v>
      </c>
      <c r="F113" s="50">
        <f>VLOOKUP($B113,'Répertoire des produits'!$1:$1048576,6,FALSE)</f>
        <v>12</v>
      </c>
      <c r="G113" s="50" t="str">
        <f>VLOOKUP($B113,'Répertoire des produits'!$1:$1048576,3,FALSE)</f>
        <v>07791728018134</v>
      </c>
      <c r="H113" s="50" t="str">
        <f>VLOOKUP($B113,'Répertoire des produits'!$1:$1048576,2,FALSE)</f>
        <v>Vin rg Argentine</v>
      </c>
      <c r="I113" s="43" t="str">
        <f>CONCATENATE(Tableau1[[#This Row],[Code
Article]]&amp;","&amp;Tableau1[[#This Row],[Nom du produit]]&amp;","&amp;Tableau1[[#This Row],[Format]]&amp;","&amp;Tableau1[[#This Row],[UVC]]&amp;","&amp;Tableau1[[#This Row],[CUP]]&amp;","&amp;Tableau1[[#This Row],[Catégorie]])</f>
        <v>10394955,Shiraz/Malbec Fuzion Zuccardi Mendoza,750,12,07791728018134,Vin rg Argentine</v>
      </c>
      <c r="K113" s="17"/>
      <c r="L113" s="18"/>
      <c r="Q113" s="81"/>
      <c r="R113" s="68"/>
      <c r="S113" s="60"/>
      <c r="T113" s="69"/>
      <c r="U113" s="69"/>
      <c r="V113" s="69"/>
      <c r="W113" s="69"/>
      <c r="X113" s="69"/>
      <c r="Y113" s="71"/>
    </row>
    <row r="114" spans="1:25">
      <c r="A114" s="74">
        <f t="shared" si="1"/>
        <v>106</v>
      </c>
      <c r="B114" s="49">
        <v>637876</v>
      </c>
      <c r="C114" s="44"/>
      <c r="D114" s="50" t="str">
        <f>VLOOKUP($B114,'Répertoire des produits'!$1:$1048576,4,FALSE)</f>
        <v>Merlot/Malbec Astica Trapiche Cuyo</v>
      </c>
      <c r="E114" s="50">
        <f>VLOOKUP($B114,'Répertoire des produits'!$1:$1048576,5,FALSE)</f>
        <v>750</v>
      </c>
      <c r="F114" s="50">
        <f>VLOOKUP($B114,'Répertoire des produits'!$1:$1048576,6,FALSE)</f>
        <v>12</v>
      </c>
      <c r="G114" s="50" t="str">
        <f>VLOOKUP($B114,'Répertoire des produits'!$1:$1048576,3,FALSE)</f>
        <v>07790240026344</v>
      </c>
      <c r="H114" s="50" t="str">
        <f>VLOOKUP($B114,'Répertoire des produits'!$1:$1048576,2,FALSE)</f>
        <v>Vin rg Argentine</v>
      </c>
      <c r="I114" s="43" t="str">
        <f>CONCATENATE(Tableau1[[#This Row],[Code
Article]]&amp;","&amp;Tableau1[[#This Row],[Nom du produit]]&amp;","&amp;Tableau1[[#This Row],[Format]]&amp;","&amp;Tableau1[[#This Row],[UVC]]&amp;","&amp;Tableau1[[#This Row],[CUP]]&amp;","&amp;Tableau1[[#This Row],[Catégorie]])</f>
        <v>637876,Merlot/Malbec Astica Trapiche Cuyo,750,12,07790240026344,Vin rg Argentine</v>
      </c>
      <c r="K114" s="17"/>
      <c r="L114" s="18"/>
      <c r="Q114" s="81"/>
      <c r="R114" s="68"/>
      <c r="S114" s="60"/>
      <c r="T114" s="69"/>
      <c r="U114" s="69"/>
      <c r="V114" s="69"/>
      <c r="W114" s="69"/>
      <c r="X114" s="69"/>
      <c r="Y114" s="71"/>
    </row>
    <row r="115" spans="1:25">
      <c r="A115" s="74">
        <f t="shared" si="1"/>
        <v>107</v>
      </c>
      <c r="B115" s="49">
        <v>145367</v>
      </c>
      <c r="C115" s="44"/>
      <c r="D115" s="50" t="str">
        <f>VLOOKUP($B115,'Répertoire des produits'!$1:$1048576,4,FALSE)</f>
        <v>Shiraz Lindemans Bin 50 South Eastern Australia</v>
      </c>
      <c r="E115" s="50">
        <f>VLOOKUP($B115,'Répertoire des produits'!$1:$1048576,5,FALSE)</f>
        <v>750</v>
      </c>
      <c r="F115" s="50">
        <f>VLOOKUP($B115,'Répertoire des produits'!$1:$1048576,6,FALSE)</f>
        <v>12</v>
      </c>
      <c r="G115" s="50" t="str">
        <f>VLOOKUP($B115,'Répertoire des produits'!$1:$1048576,3,FALSE)</f>
        <v>00012354087651</v>
      </c>
      <c r="H115" s="50" t="str">
        <f>VLOOKUP($B115,'Répertoire des produits'!$1:$1048576,2,FALSE)</f>
        <v>Vin rg Australie</v>
      </c>
      <c r="I115" s="43" t="str">
        <f>CONCATENATE(Tableau1[[#This Row],[Code
Article]]&amp;","&amp;Tableau1[[#This Row],[Nom du produit]]&amp;","&amp;Tableau1[[#This Row],[Format]]&amp;","&amp;Tableau1[[#This Row],[UVC]]&amp;","&amp;Tableau1[[#This Row],[CUP]]&amp;","&amp;Tableau1[[#This Row],[Catégorie]])</f>
        <v>145367,Shiraz Lindemans Bin 50 South Eastern Australia,750,12,00012354087651,Vin rg Australie</v>
      </c>
      <c r="K115" s="17"/>
      <c r="L115" s="18"/>
      <c r="Q115" s="81"/>
      <c r="R115" s="68"/>
      <c r="S115" s="60"/>
      <c r="T115" s="69"/>
      <c r="U115" s="69"/>
      <c r="V115" s="69"/>
      <c r="W115" s="69"/>
      <c r="X115" s="69"/>
      <c r="Y115" s="71"/>
    </row>
    <row r="116" spans="1:25">
      <c r="A116" s="74">
        <f t="shared" si="1"/>
        <v>108</v>
      </c>
      <c r="B116" s="49">
        <v>106377</v>
      </c>
      <c r="C116" s="44"/>
      <c r="D116" s="50" t="str">
        <f>VLOOKUP($B116,'Répertoire des produits'!$1:$1048576,4,FALSE)</f>
        <v>Shiraz/Cabernet Jacob's Creek South Eastern Australia</v>
      </c>
      <c r="E116" s="50">
        <f>VLOOKUP($B116,'Répertoire des produits'!$1:$1048576,5,FALSE)</f>
        <v>750</v>
      </c>
      <c r="F116" s="50">
        <f>VLOOKUP($B116,'Répertoire des produits'!$1:$1048576,6,FALSE)</f>
        <v>12</v>
      </c>
      <c r="G116" s="50" t="str">
        <f>VLOOKUP($B116,'Répertoire des produits'!$1:$1048576,3,FALSE)</f>
        <v>09300727453112</v>
      </c>
      <c r="H116" s="50" t="str">
        <f>VLOOKUP($B116,'Répertoire des produits'!$1:$1048576,2,FALSE)</f>
        <v>Vin rg Australie</v>
      </c>
      <c r="I116" s="43" t="str">
        <f>CONCATENATE(Tableau1[[#This Row],[Code
Article]]&amp;","&amp;Tableau1[[#This Row],[Nom du produit]]&amp;","&amp;Tableau1[[#This Row],[Format]]&amp;","&amp;Tableau1[[#This Row],[UVC]]&amp;","&amp;Tableau1[[#This Row],[CUP]]&amp;","&amp;Tableau1[[#This Row],[Catégorie]])</f>
        <v>106377,Shiraz/Cabernet Jacob's Creek South Eastern Australia,750,12,09300727453112,Vin rg Australie</v>
      </c>
      <c r="K116" s="17"/>
      <c r="L116" s="18"/>
      <c r="Q116" s="81"/>
      <c r="R116" s="68"/>
      <c r="S116" s="60"/>
      <c r="T116" s="69"/>
      <c r="U116" s="69"/>
      <c r="V116" s="69"/>
      <c r="W116" s="69"/>
      <c r="X116" s="69"/>
      <c r="Y116" s="71"/>
    </row>
    <row r="117" spans="1:25">
      <c r="A117" s="74">
        <f t="shared" si="1"/>
        <v>109</v>
      </c>
      <c r="B117" s="49">
        <v>251876</v>
      </c>
      <c r="C117" s="44"/>
      <c r="D117" s="50" t="str">
        <f>VLOOKUP($B117,'Répertoire des produits'!$1:$1048576,4,FALSE)</f>
        <v>Cabernet-Sauvignon Wolf Blass Yellow Label South Australia</v>
      </c>
      <c r="E117" s="50">
        <f>VLOOKUP($B117,'Répertoire des produits'!$1:$1048576,5,FALSE)</f>
        <v>750</v>
      </c>
      <c r="F117" s="50">
        <f>VLOOKUP($B117,'Répertoire des produits'!$1:$1048576,6,FALSE)</f>
        <v>12</v>
      </c>
      <c r="G117" s="50" t="str">
        <f>VLOOKUP($B117,'Répertoire des produits'!$1:$1048576,3,FALSE)</f>
        <v>00098137335355</v>
      </c>
      <c r="H117" s="50" t="str">
        <f>VLOOKUP($B117,'Répertoire des produits'!$1:$1048576,2,FALSE)</f>
        <v>Vin rg Australie</v>
      </c>
      <c r="I117" s="43" t="str">
        <f>CONCATENATE(Tableau1[[#This Row],[Code
Article]]&amp;","&amp;Tableau1[[#This Row],[Nom du produit]]&amp;","&amp;Tableau1[[#This Row],[Format]]&amp;","&amp;Tableau1[[#This Row],[UVC]]&amp;","&amp;Tableau1[[#This Row],[CUP]]&amp;","&amp;Tableau1[[#This Row],[Catégorie]])</f>
        <v>251876,Cabernet-Sauvignon Wolf Blass Yellow Label South Australia,750,12,00098137335355,Vin rg Australie</v>
      </c>
      <c r="K117" s="17"/>
      <c r="L117" s="18"/>
      <c r="Q117" s="81"/>
      <c r="R117" s="68"/>
      <c r="S117" s="60"/>
      <c r="T117" s="69"/>
      <c r="U117" s="69"/>
      <c r="V117" s="69"/>
      <c r="W117" s="69"/>
      <c r="X117" s="69"/>
      <c r="Y117" s="71"/>
    </row>
    <row r="118" spans="1:25">
      <c r="A118" s="74">
        <f t="shared" si="1"/>
        <v>110</v>
      </c>
      <c r="B118" s="49">
        <v>11603510</v>
      </c>
      <c r="C118" s="44"/>
      <c r="D118" s="50" t="str">
        <f>VLOOKUP($B118,'Répertoire des produits'!$1:$1048576,4,FALSE)</f>
        <v>Cabernet-Sauvignon The Show Californie</v>
      </c>
      <c r="E118" s="50">
        <f>VLOOKUP($B118,'Répertoire des produits'!$1:$1048576,5,FALSE)</f>
        <v>750</v>
      </c>
      <c r="F118" s="50">
        <f>VLOOKUP($B118,'Répertoire des produits'!$1:$1048576,6,FALSE)</f>
        <v>12</v>
      </c>
      <c r="G118" s="50" t="str">
        <f>VLOOKUP($B118,'Répertoire des produits'!$1:$1048576,3,FALSE)</f>
        <v>00894509008502</v>
      </c>
      <c r="H118" s="50" t="str">
        <f>VLOOKUP($B118,'Répertoire des produits'!$1:$1048576,2,FALSE)</f>
        <v>Vin rg États-Unis</v>
      </c>
      <c r="I118" s="43" t="str">
        <f>CONCATENATE(Tableau1[[#This Row],[Code
Article]]&amp;","&amp;Tableau1[[#This Row],[Nom du produit]]&amp;","&amp;Tableau1[[#This Row],[Format]]&amp;","&amp;Tableau1[[#This Row],[UVC]]&amp;","&amp;Tableau1[[#This Row],[CUP]]&amp;","&amp;Tableau1[[#This Row],[Catégorie]])</f>
        <v>11603510,Cabernet-Sauvignon The Show Californie,750,12,00894509008502,Vin rg États-Unis</v>
      </c>
      <c r="K118" s="17"/>
      <c r="L118" s="18"/>
      <c r="Q118" s="81"/>
      <c r="R118" s="68"/>
      <c r="S118" s="60"/>
      <c r="T118" s="69"/>
      <c r="U118" s="69"/>
      <c r="V118" s="69"/>
      <c r="W118" s="69"/>
      <c r="X118" s="69"/>
      <c r="Y118" s="71"/>
    </row>
    <row r="119" spans="1:25">
      <c r="A119" s="74">
        <f t="shared" si="1"/>
        <v>111</v>
      </c>
      <c r="B119" s="49">
        <v>576272</v>
      </c>
      <c r="C119" s="44"/>
      <c r="D119" s="50" t="str">
        <f>VLOOKUP($B119,'Répertoire des produits'!$1:$1048576,4,FALSE)</f>
        <v>Syrah RH Phillips Californie</v>
      </c>
      <c r="E119" s="50">
        <f>VLOOKUP($B119,'Répertoire des produits'!$1:$1048576,5,FALSE)</f>
        <v>750</v>
      </c>
      <c r="F119" s="50">
        <f>VLOOKUP($B119,'Répertoire des produits'!$1:$1048576,6,FALSE)</f>
        <v>12</v>
      </c>
      <c r="G119" s="50" t="str">
        <f>VLOOKUP($B119,'Répertoire des produits'!$1:$1048576,3,FALSE)</f>
        <v>00087110320570</v>
      </c>
      <c r="H119" s="50" t="str">
        <f>VLOOKUP($B119,'Répertoire des produits'!$1:$1048576,2,FALSE)</f>
        <v>Vin rg États-Unis</v>
      </c>
      <c r="I119" s="43" t="str">
        <f>CONCATENATE(Tableau1[[#This Row],[Code
Article]]&amp;","&amp;Tableau1[[#This Row],[Nom du produit]]&amp;","&amp;Tableau1[[#This Row],[Format]]&amp;","&amp;Tableau1[[#This Row],[UVC]]&amp;","&amp;Tableau1[[#This Row],[CUP]]&amp;","&amp;Tableau1[[#This Row],[Catégorie]])</f>
        <v>576272,Syrah RH Phillips Californie,750,12,00087110320570,Vin rg États-Unis</v>
      </c>
      <c r="K119" s="17"/>
      <c r="L119" s="18"/>
      <c r="Q119" s="81"/>
      <c r="R119" s="68"/>
      <c r="S119" s="60"/>
      <c r="T119" s="69"/>
      <c r="U119" s="69"/>
      <c r="V119" s="69"/>
      <c r="W119" s="69"/>
      <c r="X119" s="69"/>
      <c r="Y119" s="71"/>
    </row>
    <row r="120" spans="1:25">
      <c r="A120" s="74">
        <f t="shared" si="1"/>
        <v>112</v>
      </c>
      <c r="B120" s="49">
        <v>308999</v>
      </c>
      <c r="C120" s="44"/>
      <c r="D120" s="50" t="str">
        <f>VLOOKUP($B120,'Répertoire des produits'!$1:$1048576,4,FALSE)</f>
        <v>Big House Red Californie</v>
      </c>
      <c r="E120" s="50">
        <f>VLOOKUP($B120,'Répertoire des produits'!$1:$1048576,5,FALSE)</f>
        <v>750</v>
      </c>
      <c r="F120" s="50">
        <f>VLOOKUP($B120,'Répertoire des produits'!$1:$1048576,6,FALSE)</f>
        <v>12</v>
      </c>
      <c r="G120" s="50" t="str">
        <f>VLOOKUP($B120,'Répertoire des produits'!$1:$1048576,3,FALSE)</f>
        <v>00769434201260</v>
      </c>
      <c r="H120" s="50" t="str">
        <f>VLOOKUP($B120,'Répertoire des produits'!$1:$1048576,2,FALSE)</f>
        <v>Vin rg États-Unis</v>
      </c>
      <c r="I120" s="43" t="str">
        <f>CONCATENATE(Tableau1[[#This Row],[Code
Article]]&amp;","&amp;Tableau1[[#This Row],[Nom du produit]]&amp;","&amp;Tableau1[[#This Row],[Format]]&amp;","&amp;Tableau1[[#This Row],[UVC]]&amp;","&amp;Tableau1[[#This Row],[CUP]]&amp;","&amp;Tableau1[[#This Row],[Catégorie]])</f>
        <v>308999,Big House Red Californie,750,12,00769434201260,Vin rg États-Unis</v>
      </c>
      <c r="K120" s="17"/>
      <c r="L120" s="18"/>
      <c r="Q120" s="81"/>
      <c r="R120" s="68"/>
      <c r="S120" s="60"/>
      <c r="T120" s="69"/>
      <c r="U120" s="69"/>
      <c r="V120" s="69"/>
      <c r="W120" s="69"/>
      <c r="X120" s="69"/>
      <c r="Y120" s="71"/>
    </row>
    <row r="121" spans="1:25">
      <c r="A121" s="74">
        <f t="shared" si="1"/>
        <v>113</v>
      </c>
      <c r="B121" s="49">
        <v>874891</v>
      </c>
      <c r="C121" s="44"/>
      <c r="D121" s="50" t="s">
        <v>4330</v>
      </c>
      <c r="E121" s="50">
        <v>750</v>
      </c>
      <c r="F121" s="50">
        <v>12</v>
      </c>
      <c r="G121" s="50"/>
      <c r="H121" s="50" t="s">
        <v>4329</v>
      </c>
      <c r="I121" s="43" t="str">
        <f>CONCATENATE(Tableau1[[#This Row],[Code
Article]]&amp;","&amp;Tableau1[[#This Row],[Nom du produit]]&amp;","&amp;Tableau1[[#This Row],[Format]]&amp;","&amp;Tableau1[[#This Row],[UVC]]&amp;","&amp;Tableau1[[#This Row],[CUP]]&amp;","&amp;Tableau1[[#This Row],[Catégorie]])</f>
        <v>874891,CONO SUR RESERVE PINOT NOIR,750,12,,VIN ROUGE CHILI</v>
      </c>
      <c r="K121" s="17"/>
      <c r="L121" s="18"/>
      <c r="Q121" s="81"/>
      <c r="R121" s="68"/>
      <c r="S121" s="60"/>
      <c r="T121" s="69"/>
      <c r="U121" s="69"/>
      <c r="V121" s="69"/>
      <c r="W121" s="69"/>
      <c r="X121" s="69"/>
      <c r="Y121" s="71"/>
    </row>
    <row r="122" spans="1:25">
      <c r="A122" s="74">
        <f t="shared" si="1"/>
        <v>114</v>
      </c>
      <c r="B122" s="49">
        <v>10530283</v>
      </c>
      <c r="C122" s="44"/>
      <c r="D122" s="50" t="str">
        <f>VLOOKUP($B122,'Répertoire des produits'!$1:$1048576,4,FALSE)</f>
        <v>Cabernet-Sauvignon/Carmenère Mapu Valle Central</v>
      </c>
      <c r="E122" s="50">
        <f>VLOOKUP($B122,'Répertoire des produits'!$1:$1048576,5,FALSE)</f>
        <v>750</v>
      </c>
      <c r="F122" s="50">
        <f>VLOOKUP($B122,'Répertoire des produits'!$1:$1048576,6,FALSE)</f>
        <v>12</v>
      </c>
      <c r="G122" s="50" t="str">
        <f>VLOOKUP($B122,'Répertoire des produits'!$1:$1048576,3,FALSE)</f>
        <v>00812485000143</v>
      </c>
      <c r="H122" s="50" t="str">
        <f>VLOOKUP($B122,'Répertoire des produits'!$1:$1048576,2,FALSE)</f>
        <v>Vin rg Chili</v>
      </c>
      <c r="I122" s="43" t="str">
        <f>CONCATENATE(Tableau1[[#This Row],[Code
Article]]&amp;","&amp;Tableau1[[#This Row],[Nom du produit]]&amp;","&amp;Tableau1[[#This Row],[Format]]&amp;","&amp;Tableau1[[#This Row],[UVC]]&amp;","&amp;Tableau1[[#This Row],[CUP]]&amp;","&amp;Tableau1[[#This Row],[Catégorie]])</f>
        <v>10530283,Cabernet-Sauvignon/Carmenère Mapu Valle Central,750,12,00812485000143,Vin rg Chili</v>
      </c>
      <c r="K122" s="17"/>
      <c r="L122" s="18"/>
      <c r="Q122" s="81"/>
      <c r="R122" s="68"/>
      <c r="S122" s="60"/>
      <c r="T122" s="69"/>
      <c r="U122" s="69"/>
      <c r="V122" s="69"/>
      <c r="W122" s="69"/>
      <c r="X122" s="69"/>
      <c r="Y122" s="71"/>
    </row>
    <row r="123" spans="1:25">
      <c r="A123" s="74">
        <f t="shared" si="1"/>
        <v>115</v>
      </c>
      <c r="B123" s="49">
        <v>10529910</v>
      </c>
      <c r="C123" s="44"/>
      <c r="D123" s="50" t="str">
        <f>VLOOKUP($B123,'Répertoire des produits'!$1:$1048576,4,FALSE)</f>
        <v>Shiraz Two Oceans Western Cape</v>
      </c>
      <c r="E123" s="50">
        <f>VLOOKUP($B123,'Répertoire des produits'!$1:$1048576,5,FALSE)</f>
        <v>750</v>
      </c>
      <c r="F123" s="50">
        <f>VLOOKUP($B123,'Répertoire des produits'!$1:$1048576,6,FALSE)</f>
        <v>12</v>
      </c>
      <c r="G123" s="50" t="str">
        <f>VLOOKUP($B123,'Répertoire des produits'!$1:$1048576,3,FALSE)</f>
        <v>06001108001085</v>
      </c>
      <c r="H123" s="50" t="str">
        <f>VLOOKUP($B123,'Répertoire des produits'!$1:$1048576,2,FALSE)</f>
        <v>Vin rg Afrique du Sud</v>
      </c>
      <c r="I123" s="43" t="str">
        <f>CONCATENATE(Tableau1[[#This Row],[Code
Article]]&amp;","&amp;Tableau1[[#This Row],[Nom du produit]]&amp;","&amp;Tableau1[[#This Row],[Format]]&amp;","&amp;Tableau1[[#This Row],[UVC]]&amp;","&amp;Tableau1[[#This Row],[CUP]]&amp;","&amp;Tableau1[[#This Row],[Catégorie]])</f>
        <v>10529910,Shiraz Two Oceans Western Cape,750,12,06001108001085,Vin rg Afrique du Sud</v>
      </c>
      <c r="K123" s="17"/>
      <c r="L123" s="18"/>
      <c r="Q123" s="81"/>
      <c r="R123" s="68"/>
      <c r="S123" s="60"/>
      <c r="T123" s="69"/>
      <c r="U123" s="69"/>
      <c r="V123" s="69"/>
      <c r="W123" s="69"/>
      <c r="X123" s="69"/>
      <c r="Y123" s="71"/>
    </row>
    <row r="124" spans="1:25">
      <c r="A124" s="74">
        <f t="shared" si="1"/>
        <v>116</v>
      </c>
      <c r="B124" s="49">
        <v>11004550</v>
      </c>
      <c r="C124" s="44"/>
      <c r="D124" s="50" t="s">
        <v>4331</v>
      </c>
      <c r="E124" s="50">
        <f>VLOOKUP($B124,'Répertoire des produits'!$1:$1048576,5,FALSE)</f>
        <v>750</v>
      </c>
      <c r="F124" s="50">
        <f>VLOOKUP($B124,'Répertoire des produits'!$1:$1048576,6,FALSE)</f>
        <v>12</v>
      </c>
      <c r="G124" s="50" t="str">
        <f>VLOOKUP($B124,'Répertoire des produits'!$1:$1048576,3,FALSE)</f>
        <v>01627843122974</v>
      </c>
      <c r="H124" s="50" t="str">
        <f>VLOOKUP($B124,'Répertoire des produits'!$1:$1048576,2,FALSE)</f>
        <v>Vin rg Québec</v>
      </c>
      <c r="I124" s="43" t="str">
        <f>CONCATENATE(Tableau1[[#This Row],[Code
Article]]&amp;","&amp;Tableau1[[#This Row],[Nom du produit]]&amp;","&amp;Tableau1[[#This Row],[Format]]&amp;","&amp;Tableau1[[#This Row],[UVC]]&amp;","&amp;Tableau1[[#This Row],[CUP]]&amp;","&amp;Tableau1[[#This Row],[Catégorie]])</f>
        <v>11004550,CARONE BIN 33,750,12,01627843122974,Vin rg Québec</v>
      </c>
      <c r="K124" s="17"/>
      <c r="L124" s="18"/>
      <c r="Q124" s="81"/>
      <c r="R124" s="68"/>
      <c r="S124" s="60"/>
      <c r="T124" s="69"/>
      <c r="U124" s="69"/>
      <c r="V124" s="69"/>
      <c r="W124" s="69"/>
      <c r="X124" s="69"/>
      <c r="Y124" s="71"/>
    </row>
    <row r="125" spans="1:25">
      <c r="A125" s="74">
        <f t="shared" si="1"/>
        <v>117</v>
      </c>
      <c r="B125" s="49"/>
      <c r="C125" s="44"/>
      <c r="D125" s="50"/>
      <c r="E125" s="50"/>
      <c r="F125" s="50"/>
      <c r="G125" s="50"/>
      <c r="H125" s="50"/>
      <c r="I125" s="43" t="str">
        <f>CONCATENATE(Tableau1[[#This Row],[Code
Article]]&amp;","&amp;Tableau1[[#This Row],[Nom du produit]]&amp;","&amp;Tableau1[[#This Row],[Format]]&amp;","&amp;Tableau1[[#This Row],[UVC]]&amp;","&amp;Tableau1[[#This Row],[CUP]]&amp;","&amp;Tableau1[[#This Row],[Catégorie]])</f>
        <v>,,,,,</v>
      </c>
      <c r="K125" s="17"/>
      <c r="L125" s="18"/>
      <c r="Q125" s="81"/>
      <c r="R125" s="68"/>
      <c r="S125" s="60"/>
      <c r="T125" s="69"/>
      <c r="U125" s="69"/>
      <c r="V125" s="69"/>
      <c r="W125" s="69"/>
      <c r="X125" s="69"/>
      <c r="Y125" s="71"/>
    </row>
    <row r="126" spans="1:25">
      <c r="A126" s="74">
        <f t="shared" si="1"/>
        <v>118</v>
      </c>
      <c r="B126" s="49">
        <v>12479872</v>
      </c>
      <c r="C126" s="44"/>
      <c r="D126" s="50" t="str">
        <f>VLOOKUP($B126,'Répertoire des produits'!$1:$1048576,4,FALSE)</f>
        <v>Cabernet Sauvignon Smoky Bay</v>
      </c>
      <c r="E126" s="50">
        <f>VLOOKUP($B126,'Répertoire des produits'!$1:$1048576,5,FALSE)</f>
        <v>750</v>
      </c>
      <c r="F126" s="50">
        <f>VLOOKUP($B126,'Répertoire des produits'!$1:$1048576,6,FALSE)</f>
        <v>12</v>
      </c>
      <c r="G126" s="50" t="str">
        <f>VLOOKUP($B126,'Répertoire des produits'!$1:$1048576,3,FALSE)</f>
        <v>00057496005569</v>
      </c>
      <c r="H126" s="50" t="str">
        <f>VLOOKUP($B126,'Répertoire des produits'!$1:$1048576,2,FALSE)</f>
        <v>Vin rg Australie</v>
      </c>
      <c r="I126" s="43" t="str">
        <f>CONCATENATE(Tableau1[[#This Row],[Code
Article]]&amp;","&amp;Tableau1[[#This Row],[Nom du produit]]&amp;","&amp;Tableau1[[#This Row],[Format]]&amp;","&amp;Tableau1[[#This Row],[UVC]]&amp;","&amp;Tableau1[[#This Row],[CUP]]&amp;","&amp;Tableau1[[#This Row],[Catégorie]])</f>
        <v>12479872,Cabernet Sauvignon Smoky Bay,750,12,00057496005569,Vin rg Australie</v>
      </c>
      <c r="K126" s="17"/>
      <c r="L126" s="18"/>
      <c r="Q126" s="81"/>
      <c r="R126" s="68"/>
      <c r="S126" s="60"/>
      <c r="T126" s="69"/>
      <c r="U126" s="69"/>
      <c r="V126" s="69"/>
      <c r="W126" s="69"/>
      <c r="X126" s="69"/>
      <c r="Y126" s="71"/>
    </row>
    <row r="127" spans="1:25">
      <c r="A127" s="74">
        <f t="shared" si="1"/>
        <v>119</v>
      </c>
      <c r="B127" s="49">
        <v>11073985</v>
      </c>
      <c r="C127" s="44"/>
      <c r="D127" s="50" t="s">
        <v>4332</v>
      </c>
      <c r="E127" s="50">
        <v>750</v>
      </c>
      <c r="F127" s="50">
        <v>12</v>
      </c>
      <c r="G127" s="50"/>
      <c r="H127" s="50"/>
      <c r="I127" s="43" t="str">
        <f>CONCATENATE(Tableau1[[#This Row],[Code
Article]]&amp;","&amp;Tableau1[[#This Row],[Nom du produit]]&amp;","&amp;Tableau1[[#This Row],[Format]]&amp;","&amp;Tableau1[[#This Row],[UVC]]&amp;","&amp;Tableau1[[#This Row],[CUP]]&amp;","&amp;Tableau1[[#This Row],[Catégorie]])</f>
        <v>11073985,STERLING VINTNER`S CABETNET SAUVIGNON,750,12,,</v>
      </c>
      <c r="K127" s="17"/>
      <c r="L127" s="18"/>
      <c r="Q127" s="81"/>
      <c r="R127" s="68"/>
      <c r="S127" s="60"/>
      <c r="T127" s="69"/>
      <c r="U127" s="69"/>
      <c r="V127" s="69"/>
      <c r="W127" s="69"/>
      <c r="X127" s="69"/>
      <c r="Y127" s="71"/>
    </row>
    <row r="128" spans="1:25">
      <c r="A128" s="74">
        <f t="shared" si="1"/>
        <v>120</v>
      </c>
      <c r="B128" s="49">
        <v>11975102</v>
      </c>
      <c r="C128" s="44"/>
      <c r="D128" s="50" t="str">
        <f>VLOOKUP($B128,'Répertoire des produits'!$1:$1048576,4,FALSE)</f>
        <v>Crush The Dreaming Tree North Coast</v>
      </c>
      <c r="E128" s="50">
        <f>VLOOKUP($B128,'Répertoire des produits'!$1:$1048576,5,FALSE)</f>
        <v>750</v>
      </c>
      <c r="F128" s="50">
        <f>VLOOKUP($B128,'Répertoire des produits'!$1:$1048576,6,FALSE)</f>
        <v>12</v>
      </c>
      <c r="G128" s="50" t="str">
        <f>VLOOKUP($B128,'Répertoire des produits'!$1:$1048576,3,FALSE)</f>
        <v>00082100780020</v>
      </c>
      <c r="H128" s="50" t="str">
        <f>VLOOKUP($B128,'Répertoire des produits'!$1:$1048576,2,FALSE)</f>
        <v>Vin rg États-Unis</v>
      </c>
      <c r="I128" s="43" t="str">
        <f>CONCATENATE(Tableau1[[#This Row],[Code
Article]]&amp;","&amp;Tableau1[[#This Row],[Nom du produit]]&amp;","&amp;Tableau1[[#This Row],[Format]]&amp;","&amp;Tableau1[[#This Row],[UVC]]&amp;","&amp;Tableau1[[#This Row],[CUP]]&amp;","&amp;Tableau1[[#This Row],[Catégorie]])</f>
        <v>11975102,Crush The Dreaming Tree North Coast,750,12,00082100780020,Vin rg États-Unis</v>
      </c>
      <c r="K128" s="17"/>
      <c r="L128" s="18"/>
      <c r="Q128" s="81"/>
      <c r="R128" s="68"/>
      <c r="S128" s="60"/>
      <c r="T128" s="69"/>
      <c r="U128" s="69"/>
      <c r="V128" s="69"/>
      <c r="W128" s="69"/>
      <c r="X128" s="69"/>
      <c r="Y128" s="71"/>
    </row>
    <row r="129" spans="1:25">
      <c r="A129" s="74">
        <f t="shared" si="1"/>
        <v>121</v>
      </c>
      <c r="B129" s="49"/>
      <c r="C129" s="44"/>
      <c r="D129" s="50"/>
      <c r="E129" s="50"/>
      <c r="F129" s="50"/>
      <c r="G129" s="50"/>
      <c r="H129" s="50"/>
      <c r="I129" s="43" t="str">
        <f>CONCATENATE(Tableau1[[#This Row],[Code
Article]]&amp;","&amp;Tableau1[[#This Row],[Nom du produit]]&amp;","&amp;Tableau1[[#This Row],[Format]]&amp;","&amp;Tableau1[[#This Row],[UVC]]&amp;","&amp;Tableau1[[#This Row],[CUP]]&amp;","&amp;Tableau1[[#This Row],[Catégorie]])</f>
        <v>,,,,,</v>
      </c>
      <c r="K129" s="17"/>
      <c r="L129" s="18"/>
      <c r="Q129" s="81"/>
      <c r="R129" s="68"/>
      <c r="S129" s="60"/>
      <c r="T129" s="69"/>
      <c r="U129" s="69"/>
      <c r="V129" s="69"/>
      <c r="W129" s="69"/>
      <c r="X129" s="69"/>
      <c r="Y129" s="71"/>
    </row>
    <row r="130" spans="1:25">
      <c r="A130" s="74">
        <f t="shared" si="1"/>
        <v>122</v>
      </c>
      <c r="B130" s="49">
        <v>10915036</v>
      </c>
      <c r="C130" s="44"/>
      <c r="D130" s="50" t="str">
        <f>VLOOKUP($B130,'Répertoire des produits'!$1:$1048576,4,FALSE)</f>
        <v>Shiraz Barefoot California</v>
      </c>
      <c r="E130" s="50">
        <f>VLOOKUP($B130,'Répertoire des produits'!$1:$1048576,5,FALSE)</f>
        <v>750</v>
      </c>
      <c r="F130" s="50">
        <f>VLOOKUP($B130,'Répertoire des produits'!$1:$1048576,6,FALSE)</f>
        <v>12</v>
      </c>
      <c r="G130" s="50" t="str">
        <f>VLOOKUP($B130,'Répertoire des produits'!$1:$1048576,3,FALSE)</f>
        <v>00018341751130</v>
      </c>
      <c r="H130" s="50" t="str">
        <f>VLOOKUP($B130,'Répertoire des produits'!$1:$1048576,2,FALSE)</f>
        <v>Vin rg États-Unis</v>
      </c>
      <c r="I130" s="43" t="str">
        <f>CONCATENATE(Tableau1[[#This Row],[Code
Article]]&amp;","&amp;Tableau1[[#This Row],[Nom du produit]]&amp;","&amp;Tableau1[[#This Row],[Format]]&amp;","&amp;Tableau1[[#This Row],[UVC]]&amp;","&amp;Tableau1[[#This Row],[CUP]]&amp;","&amp;Tableau1[[#This Row],[Catégorie]])</f>
        <v>10915036,Shiraz Barefoot California,750,12,00018341751130,Vin rg États-Unis</v>
      </c>
      <c r="K130" s="17"/>
      <c r="L130" s="18"/>
      <c r="Q130" s="81"/>
      <c r="R130" s="68"/>
      <c r="S130" s="60"/>
      <c r="T130" s="69"/>
      <c r="U130" s="69"/>
      <c r="V130" s="69"/>
      <c r="W130" s="69"/>
      <c r="X130" s="69"/>
      <c r="Y130" s="71"/>
    </row>
    <row r="131" spans="1:25">
      <c r="A131" s="74">
        <f t="shared" si="1"/>
        <v>123</v>
      </c>
      <c r="B131" s="49">
        <v>11133175</v>
      </c>
      <c r="C131" s="44"/>
      <c r="D131" s="50" t="str">
        <f>VLOOKUP($B131,'Répertoire des produits'!$1:$1048576,4,FALSE)</f>
        <v>Zinfandel Barefoot Lodi Californie</v>
      </c>
      <c r="E131" s="50">
        <f>VLOOKUP($B131,'Répertoire des produits'!$1:$1048576,5,FALSE)</f>
        <v>750</v>
      </c>
      <c r="F131" s="50">
        <f>VLOOKUP($B131,'Répertoire des produits'!$1:$1048576,6,FALSE)</f>
        <v>12</v>
      </c>
      <c r="G131" s="50" t="str">
        <f>VLOOKUP($B131,'Répertoire des produits'!$1:$1048576,3,FALSE)</f>
        <v>00018341751093</v>
      </c>
      <c r="H131" s="50" t="str">
        <f>VLOOKUP($B131,'Répertoire des produits'!$1:$1048576,2,FALSE)</f>
        <v>Vin rg États-Unis</v>
      </c>
      <c r="I131" s="43" t="str">
        <f>CONCATENATE(Tableau1[[#This Row],[Code
Article]]&amp;","&amp;Tableau1[[#This Row],[Nom du produit]]&amp;","&amp;Tableau1[[#This Row],[Format]]&amp;","&amp;Tableau1[[#This Row],[UVC]]&amp;","&amp;Tableau1[[#This Row],[CUP]]&amp;","&amp;Tableau1[[#This Row],[Catégorie]])</f>
        <v>11133175,Zinfandel Barefoot Lodi Californie,750,12,00018341751093,Vin rg États-Unis</v>
      </c>
      <c r="K131" s="17"/>
      <c r="L131" s="18"/>
      <c r="Q131" s="81"/>
      <c r="R131" s="68"/>
      <c r="S131" s="60"/>
      <c r="T131" s="69"/>
      <c r="U131" s="69"/>
      <c r="V131" s="69"/>
      <c r="W131" s="69"/>
      <c r="X131" s="69"/>
      <c r="Y131" s="71"/>
    </row>
    <row r="132" spans="1:25">
      <c r="A132" s="74">
        <f t="shared" si="1"/>
        <v>124</v>
      </c>
      <c r="B132" s="49">
        <v>11462411</v>
      </c>
      <c r="C132" s="44"/>
      <c r="D132" s="50" t="str">
        <f>VLOOKUP($B132,'Répertoire des produits'!$1:$1048576,4,FALSE)</f>
        <v>Big House White Californie</v>
      </c>
      <c r="E132" s="50">
        <f>VLOOKUP($B132,'Répertoire des produits'!$1:$1048576,5,FALSE)</f>
        <v>3000</v>
      </c>
      <c r="F132" s="50">
        <f>VLOOKUP($B132,'Répertoire des produits'!$1:$1048576,6,FALSE)</f>
        <v>3</v>
      </c>
      <c r="G132" s="50" t="str">
        <f>VLOOKUP($B132,'Répertoire des produits'!$1:$1048576,3,FALSE)</f>
        <v>00081308000848</v>
      </c>
      <c r="H132" s="50" t="str">
        <f>VLOOKUP($B132,'Répertoire des produits'!$1:$1048576,2,FALSE)</f>
        <v>Vin bl grands formats</v>
      </c>
      <c r="I132" s="43" t="str">
        <f>CONCATENATE(Tableau1[[#This Row],[Code
Article]]&amp;","&amp;Tableau1[[#This Row],[Nom du produit]]&amp;","&amp;Tableau1[[#This Row],[Format]]&amp;","&amp;Tableau1[[#This Row],[UVC]]&amp;","&amp;Tableau1[[#This Row],[CUP]]&amp;","&amp;Tableau1[[#This Row],[Catégorie]])</f>
        <v>11462411,Big House White Californie,3000,3,00081308000848,Vin bl grands formats</v>
      </c>
      <c r="K132" s="17"/>
      <c r="L132" s="18"/>
      <c r="Q132" s="81"/>
      <c r="R132" s="68"/>
      <c r="S132" s="60"/>
      <c r="T132" s="69"/>
      <c r="U132" s="69"/>
      <c r="V132" s="69"/>
      <c r="W132" s="69"/>
      <c r="X132" s="69"/>
      <c r="Y132" s="71"/>
    </row>
    <row r="133" spans="1:25">
      <c r="A133" s="74">
        <f t="shared" si="1"/>
        <v>125</v>
      </c>
      <c r="B133" s="49">
        <v>11462420</v>
      </c>
      <c r="C133" s="44"/>
      <c r="D133" s="50" t="str">
        <f>VLOOKUP($B133,'Répertoire des produits'!$1:$1048576,4,FALSE)</f>
        <v>Big House Red Californie</v>
      </c>
      <c r="E133" s="50">
        <f>VLOOKUP($B133,'Répertoire des produits'!$1:$1048576,5,FALSE)</f>
        <v>3000</v>
      </c>
      <c r="F133" s="50">
        <f>VLOOKUP($B133,'Répertoire des produits'!$1:$1048576,6,FALSE)</f>
        <v>3</v>
      </c>
      <c r="G133" s="50" t="str">
        <f>VLOOKUP($B133,'Répertoire des produits'!$1:$1048576,3,FALSE)</f>
        <v>00081308000831</v>
      </c>
      <c r="H133" s="50" t="str">
        <f>VLOOKUP($B133,'Répertoire des produits'!$1:$1048576,2,FALSE)</f>
        <v>Vin rg grands formats</v>
      </c>
      <c r="I133" s="43" t="str">
        <f>CONCATENATE(Tableau1[[#This Row],[Code
Article]]&amp;","&amp;Tableau1[[#This Row],[Nom du produit]]&amp;","&amp;Tableau1[[#This Row],[Format]]&amp;","&amp;Tableau1[[#This Row],[UVC]]&amp;","&amp;Tableau1[[#This Row],[CUP]]&amp;","&amp;Tableau1[[#This Row],[Catégorie]])</f>
        <v>11462420,Big House Red Californie,3000,3,00081308000831,Vin rg grands formats</v>
      </c>
      <c r="K133" s="17"/>
      <c r="L133" s="18"/>
      <c r="Q133" s="81"/>
      <c r="R133" s="68"/>
      <c r="S133" s="60"/>
      <c r="T133" s="69"/>
      <c r="U133" s="69"/>
      <c r="V133" s="69"/>
      <c r="W133" s="69"/>
      <c r="X133" s="69"/>
      <c r="Y133" s="71"/>
    </row>
    <row r="134" spans="1:25">
      <c r="A134" s="74">
        <f t="shared" si="1"/>
        <v>126</v>
      </c>
      <c r="B134" s="49">
        <v>11462104</v>
      </c>
      <c r="C134" s="44"/>
      <c r="D134" s="50" t="str">
        <f>VLOOKUP($B134,'Répertoire des produits'!$1:$1048576,4,FALSE)</f>
        <v>Cabernet/Shiraz Cliff 79 South Eastern Australia</v>
      </c>
      <c r="E134" s="50">
        <f>VLOOKUP($B134,'Répertoire des produits'!$1:$1048576,5,FALSE)</f>
        <v>3000</v>
      </c>
      <c r="F134" s="50">
        <f>VLOOKUP($B134,'Répertoire des produits'!$1:$1048576,6,FALSE)</f>
        <v>4</v>
      </c>
      <c r="G134" s="50" t="str">
        <f>VLOOKUP($B134,'Répertoire des produits'!$1:$1048576,3,FALSE)</f>
        <v>00056049026105</v>
      </c>
      <c r="H134" s="50" t="str">
        <f>VLOOKUP($B134,'Répertoire des produits'!$1:$1048576,2,FALSE)</f>
        <v>Vin rg grands formats</v>
      </c>
      <c r="I134" s="43" t="str">
        <f>CONCATENATE(Tableau1[[#This Row],[Code
Article]]&amp;","&amp;Tableau1[[#This Row],[Nom du produit]]&amp;","&amp;Tableau1[[#This Row],[Format]]&amp;","&amp;Tableau1[[#This Row],[UVC]]&amp;","&amp;Tableau1[[#This Row],[CUP]]&amp;","&amp;Tableau1[[#This Row],[Catégorie]])</f>
        <v>11462104,Cabernet/Shiraz Cliff 79 South Eastern Australia,3000,4,00056049026105,Vin rg grands formats</v>
      </c>
      <c r="K134" s="17"/>
      <c r="L134" s="18"/>
      <c r="Q134" s="81"/>
      <c r="R134" s="68"/>
      <c r="S134" s="60"/>
      <c r="T134" s="69"/>
      <c r="U134" s="69"/>
      <c r="V134" s="69"/>
      <c r="W134" s="69"/>
      <c r="X134" s="69"/>
      <c r="Y134" s="71"/>
    </row>
    <row r="135" spans="1:25">
      <c r="A135" s="74">
        <f t="shared" si="1"/>
        <v>127</v>
      </c>
      <c r="B135" s="49">
        <v>11974901</v>
      </c>
      <c r="C135" s="44"/>
      <c r="D135" s="50" t="s">
        <v>4296</v>
      </c>
      <c r="E135" s="50">
        <v>3000</v>
      </c>
      <c r="F135" s="50">
        <v>4</v>
      </c>
      <c r="G135" s="50">
        <v>5604903236</v>
      </c>
      <c r="H135" s="50" t="s">
        <v>4297</v>
      </c>
      <c r="I135" s="43" t="str">
        <f>CONCATENATE(Tableau1[[#This Row],[Code
Article]]&amp;","&amp;Tableau1[[#This Row],[Nom du produit]]&amp;","&amp;Tableau1[[#This Row],[Format]]&amp;","&amp;Tableau1[[#This Row],[UVC]]&amp;","&amp;Tableau1[[#This Row],[CUP]]&amp;","&amp;Tableau1[[#This Row],[Catégorie]])</f>
        <v>11974901,clif chardonny,3000,4,5604903236,vin blanc</v>
      </c>
      <c r="K135" s="17"/>
      <c r="L135" s="18"/>
      <c r="Q135" s="81"/>
      <c r="R135" s="68"/>
      <c r="S135" s="60"/>
      <c r="T135" s="69"/>
      <c r="U135" s="69"/>
      <c r="V135" s="69"/>
      <c r="W135" s="69"/>
      <c r="X135" s="69"/>
      <c r="Y135" s="71"/>
    </row>
    <row r="136" spans="1:25">
      <c r="A136" s="74">
        <f t="shared" si="1"/>
        <v>128</v>
      </c>
      <c r="B136" s="49">
        <v>153197</v>
      </c>
      <c r="C136" s="44"/>
      <c r="D136" s="50" t="s">
        <v>4379</v>
      </c>
      <c r="E136" s="50">
        <v>4000</v>
      </c>
      <c r="F136" s="50"/>
      <c r="G136" s="50"/>
      <c r="H136" s="50"/>
      <c r="I136" s="43" t="str">
        <f>CONCATENATE(Tableau1[[#This Row],[Code
Article]]&amp;","&amp;Tableau1[[#This Row],[Nom du produit]]&amp;","&amp;Tableau1[[#This Row],[Format]]&amp;","&amp;Tableau1[[#This Row],[UVC]]&amp;","&amp;Tableau1[[#This Row],[CUP]]&amp;","&amp;Tableau1[[#This Row],[Catégorie]])</f>
        <v>153197,cuve st-pierre,4000,,,</v>
      </c>
      <c r="K136" s="17"/>
      <c r="L136" s="18"/>
      <c r="Q136" s="81"/>
      <c r="R136" s="68"/>
      <c r="S136" s="60"/>
      <c r="T136" s="69"/>
      <c r="U136" s="69"/>
      <c r="V136" s="69"/>
      <c r="W136" s="69"/>
      <c r="X136" s="69"/>
      <c r="Y136" s="71"/>
    </row>
    <row r="137" spans="1:25">
      <c r="A137" s="74">
        <f t="shared" ref="A137:A200" si="2">ROW(C137)-8</f>
        <v>129</v>
      </c>
      <c r="B137" s="49">
        <v>13503070</v>
      </c>
      <c r="C137" s="44"/>
      <c r="D137" s="50" t="s">
        <v>4390</v>
      </c>
      <c r="E137" s="50">
        <v>3000</v>
      </c>
      <c r="F137" s="50">
        <v>4</v>
      </c>
      <c r="G137" s="50"/>
      <c r="H137" s="50"/>
      <c r="I137" s="43" t="str">
        <f>CONCATENATE(Tableau1[[#This Row],[Code
Article]]&amp;","&amp;Tableau1[[#This Row],[Nom du produit]]&amp;","&amp;Tableau1[[#This Row],[Format]]&amp;","&amp;Tableau1[[#This Row],[UVC]]&amp;","&amp;Tableau1[[#This Row],[CUP]]&amp;","&amp;Tableau1[[#This Row],[Catégorie]])</f>
        <v>13503070,galo rose,3000,4,,</v>
      </c>
      <c r="K137" s="17"/>
      <c r="L137" s="18"/>
      <c r="Q137" s="81"/>
      <c r="R137" s="68"/>
      <c r="S137" s="60"/>
      <c r="T137" s="69"/>
      <c r="U137" s="69"/>
      <c r="V137" s="69"/>
      <c r="W137" s="69"/>
      <c r="X137" s="69"/>
      <c r="Y137" s="71"/>
    </row>
    <row r="138" spans="1:25">
      <c r="A138" s="74">
        <f t="shared" si="2"/>
        <v>130</v>
      </c>
      <c r="B138" s="49">
        <v>10845808</v>
      </c>
      <c r="C138" s="44"/>
      <c r="D138" s="50" t="str">
        <f>VLOOKUP($B138,'Répertoire des produits'!$1:$1048576,4,FALSE)</f>
        <v>White Zinfandel Beringer California Collection</v>
      </c>
      <c r="E138" s="50">
        <f>VLOOKUP($B138,'Répertoire des produits'!$1:$1048576,5,FALSE)</f>
        <v>750</v>
      </c>
      <c r="F138" s="50">
        <f>VLOOKUP($B138,'Répertoire des produits'!$1:$1048576,6,FALSE)</f>
        <v>12</v>
      </c>
      <c r="G138" s="50" t="str">
        <f>VLOOKUP($B138,'Répertoire des produits'!$1:$1048576,3,FALSE)</f>
        <v>00089819006526</v>
      </c>
      <c r="H138" s="50" t="str">
        <f>VLOOKUP($B138,'Répertoire des produits'!$1:$1048576,2,FALSE)</f>
        <v>Vin rosé</v>
      </c>
      <c r="I138" s="43" t="str">
        <f>CONCATENATE(Tableau1[[#This Row],[Code
Article]]&amp;","&amp;Tableau1[[#This Row],[Nom du produit]]&amp;","&amp;Tableau1[[#This Row],[Format]]&amp;","&amp;Tableau1[[#This Row],[UVC]]&amp;","&amp;Tableau1[[#This Row],[CUP]]&amp;","&amp;Tableau1[[#This Row],[Catégorie]])</f>
        <v>10845808,White Zinfandel Beringer California Collection,750,12,00089819006526,Vin rosé</v>
      </c>
      <c r="K138" s="17"/>
      <c r="L138" s="18"/>
      <c r="Q138" s="81"/>
      <c r="R138" s="68"/>
      <c r="S138" s="60"/>
      <c r="T138" s="69"/>
      <c r="U138" s="69"/>
      <c r="V138" s="69"/>
      <c r="W138" s="69"/>
      <c r="X138" s="69"/>
      <c r="Y138" s="71"/>
    </row>
    <row r="139" spans="1:25">
      <c r="A139" s="74">
        <f t="shared" si="2"/>
        <v>131</v>
      </c>
      <c r="B139" s="49">
        <v>270272</v>
      </c>
      <c r="C139" s="44"/>
      <c r="D139" s="50" t="str">
        <f>VLOOKUP($B139,'Répertoire des produits'!$1:$1048576,4,FALSE)</f>
        <v>Listel-Gris Grain de Gris vin des Sables i.g.p.</v>
      </c>
      <c r="E139" s="50">
        <f>VLOOKUP($B139,'Répertoire des produits'!$1:$1048576,5,FALSE)</f>
        <v>750</v>
      </c>
      <c r="F139" s="50">
        <f>VLOOKUP($B139,'Répertoire des produits'!$1:$1048576,6,FALSE)</f>
        <v>12</v>
      </c>
      <c r="G139" s="50" t="str">
        <f>VLOOKUP($B139,'Répertoire des produits'!$1:$1048576,3,FALSE)</f>
        <v>03244081500005</v>
      </c>
      <c r="H139" s="50" t="str">
        <f>VLOOKUP($B139,'Répertoire des produits'!$1:$1048576,2,FALSE)</f>
        <v>Vin rosé</v>
      </c>
      <c r="I139" s="43" t="str">
        <f>CONCATENATE(Tableau1[[#This Row],[Code
Article]]&amp;","&amp;Tableau1[[#This Row],[Nom du produit]]&amp;","&amp;Tableau1[[#This Row],[Format]]&amp;","&amp;Tableau1[[#This Row],[UVC]]&amp;","&amp;Tableau1[[#This Row],[CUP]]&amp;","&amp;Tableau1[[#This Row],[Catégorie]])</f>
        <v>270272,Listel-Gris Grain de Gris vin des Sables i.g.p.,750,12,03244081500005,Vin rosé</v>
      </c>
      <c r="K139" s="17"/>
      <c r="L139" s="18"/>
      <c r="Q139" s="81"/>
      <c r="R139" s="68"/>
      <c r="S139" s="60"/>
      <c r="T139" s="69"/>
      <c r="U139" s="69"/>
      <c r="V139" s="69"/>
      <c r="W139" s="69"/>
      <c r="X139" s="69"/>
      <c r="Y139" s="71"/>
    </row>
    <row r="140" spans="1:25">
      <c r="A140" s="74">
        <f t="shared" si="2"/>
        <v>132</v>
      </c>
      <c r="B140" s="49">
        <v>11073918</v>
      </c>
      <c r="C140" s="44"/>
      <c r="D140" s="50" t="str">
        <f>VLOOKUP($B140,'Répertoire des produits'!$1:$1048576,4,FALSE)</f>
        <v>Syrah Rosé C'Est la Vie vin de pays d'Oc</v>
      </c>
      <c r="E140" s="50">
        <f>VLOOKUP($B140,'Répertoire des produits'!$1:$1048576,5,FALSE)</f>
        <v>750</v>
      </c>
      <c r="F140" s="50">
        <f>VLOOKUP($B140,'Répertoire des produits'!$1:$1048576,6,FALSE)</f>
        <v>12</v>
      </c>
      <c r="G140" s="50" t="str">
        <f>VLOOKUP($B140,'Répertoire des produits'!$1:$1048576,3,FALSE)</f>
        <v>00087113115258</v>
      </c>
      <c r="H140" s="50" t="str">
        <f>VLOOKUP($B140,'Répertoire des produits'!$1:$1048576,2,FALSE)</f>
        <v>Vin rosé</v>
      </c>
      <c r="I140" s="43" t="str">
        <f>CONCATENATE(Tableau1[[#This Row],[Code
Article]]&amp;","&amp;Tableau1[[#This Row],[Nom du produit]]&amp;","&amp;Tableau1[[#This Row],[Format]]&amp;","&amp;Tableau1[[#This Row],[UVC]]&amp;","&amp;Tableau1[[#This Row],[CUP]]&amp;","&amp;Tableau1[[#This Row],[Catégorie]])</f>
        <v>11073918,Syrah Rosé C'Est la Vie vin de pays d'Oc,750,12,00087113115258,Vin rosé</v>
      </c>
      <c r="K140" s="17"/>
      <c r="L140" s="18"/>
      <c r="Q140" s="81"/>
      <c r="R140" s="68"/>
      <c r="S140" s="60"/>
      <c r="T140" s="69"/>
      <c r="U140" s="69"/>
      <c r="V140" s="69"/>
      <c r="W140" s="69"/>
      <c r="X140" s="69"/>
      <c r="Y140" s="71"/>
    </row>
    <row r="141" spans="1:25">
      <c r="A141" s="74">
        <f t="shared" si="2"/>
        <v>133</v>
      </c>
      <c r="B141" s="49">
        <v>285767</v>
      </c>
      <c r="C141" s="44"/>
      <c r="D141" s="50" t="str">
        <f>VLOOKUP($B141,'Répertoire des produits'!$1:$1048576,4,FALSE)</f>
        <v>White Zinfandel Ernest &amp; Julio Gallo Californie rosé</v>
      </c>
      <c r="E141" s="50">
        <f>VLOOKUP($B141,'Répertoire des produits'!$1:$1048576,5,FALSE)</f>
        <v>750</v>
      </c>
      <c r="F141" s="50">
        <f>VLOOKUP($B141,'Répertoire des produits'!$1:$1048576,6,FALSE)</f>
        <v>12</v>
      </c>
      <c r="G141" s="50" t="str">
        <f>VLOOKUP($B141,'Répertoire des produits'!$1:$1048576,3,FALSE)</f>
        <v>00085000007839</v>
      </c>
      <c r="H141" s="50" t="str">
        <f>VLOOKUP($B141,'Répertoire des produits'!$1:$1048576,2,FALSE)</f>
        <v>Vin rosé</v>
      </c>
      <c r="I141" s="43" t="str">
        <f>CONCATENATE(Tableau1[[#This Row],[Code
Article]]&amp;","&amp;Tableau1[[#This Row],[Nom du produit]]&amp;","&amp;Tableau1[[#This Row],[Format]]&amp;","&amp;Tableau1[[#This Row],[UVC]]&amp;","&amp;Tableau1[[#This Row],[CUP]]&amp;","&amp;Tableau1[[#This Row],[Catégorie]])</f>
        <v>285767,White Zinfandel Ernest &amp; Julio Gallo Californie rosé,750,12,00085000007839,Vin rosé</v>
      </c>
      <c r="K141" s="17"/>
      <c r="L141" s="18"/>
      <c r="Q141" s="81"/>
      <c r="R141" s="68"/>
      <c r="S141" s="60"/>
      <c r="T141" s="69"/>
      <c r="U141" s="69"/>
      <c r="V141" s="69"/>
      <c r="W141" s="69"/>
      <c r="X141" s="69"/>
      <c r="Y141" s="71"/>
    </row>
    <row r="142" spans="1:25">
      <c r="A142" s="74">
        <f t="shared" si="2"/>
        <v>134</v>
      </c>
      <c r="B142" s="49">
        <v>11372766</v>
      </c>
      <c r="C142" s="44"/>
      <c r="D142" s="50" t="str">
        <f>VLOOKUP($B142,'Répertoire des produits'!$1:$1048576,4,FALSE)</f>
        <v>Le Pive Gris de Grande Camargue</v>
      </c>
      <c r="E142" s="50">
        <f>VLOOKUP($B142,'Répertoire des produits'!$1:$1048576,5,FALSE)</f>
        <v>750</v>
      </c>
      <c r="F142" s="50">
        <f>VLOOKUP($B142,'Répertoire des produits'!$1:$1048576,6,FALSE)</f>
        <v>12</v>
      </c>
      <c r="G142" s="50" t="str">
        <f>VLOOKUP($B142,'Répertoire des produits'!$1:$1048576,3,FALSE)</f>
        <v>03186127750855</v>
      </c>
      <c r="H142" s="50" t="str">
        <f>VLOOKUP($B142,'Répertoire des produits'!$1:$1048576,2,FALSE)</f>
        <v>Vin rosé</v>
      </c>
      <c r="I142" s="43" t="str">
        <f>CONCATENATE(Tableau1[[#This Row],[Code
Article]]&amp;","&amp;Tableau1[[#This Row],[Nom du produit]]&amp;","&amp;Tableau1[[#This Row],[Format]]&amp;","&amp;Tableau1[[#This Row],[UVC]]&amp;","&amp;Tableau1[[#This Row],[CUP]]&amp;","&amp;Tableau1[[#This Row],[Catégorie]])</f>
        <v>11372766,Le Pive Gris de Grande Camargue,750,12,03186127750855,Vin rosé</v>
      </c>
      <c r="K142" s="17"/>
      <c r="L142" s="18"/>
      <c r="Q142" s="81"/>
      <c r="R142" s="68"/>
      <c r="S142" s="60"/>
      <c r="T142" s="69"/>
      <c r="U142" s="69"/>
      <c r="V142" s="69"/>
      <c r="W142" s="69"/>
      <c r="X142" s="69"/>
      <c r="Y142" s="71"/>
    </row>
    <row r="143" spans="1:25">
      <c r="A143" s="74">
        <f t="shared" si="2"/>
        <v>135</v>
      </c>
      <c r="B143" s="49">
        <v>741702</v>
      </c>
      <c r="C143" s="44"/>
      <c r="D143" s="50" t="str">
        <f>VLOOKUP($B143,'Répertoire des produits'!$1:$1048576,4,FALSE)</f>
        <v>Champs de Florence Domaine du Ridge vin rosé</v>
      </c>
      <c r="E143" s="50">
        <f>VLOOKUP($B143,'Répertoire des produits'!$1:$1048576,5,FALSE)</f>
        <v>750</v>
      </c>
      <c r="F143" s="50">
        <f>VLOOKUP($B143,'Répertoire des produits'!$1:$1048576,6,FALSE)</f>
        <v>12</v>
      </c>
      <c r="G143" s="50" t="str">
        <f>VLOOKUP($B143,'Répertoire des produits'!$1:$1048576,3,FALSE)</f>
        <v>00827924037048</v>
      </c>
      <c r="H143" s="50" t="str">
        <f>VLOOKUP($B143,'Répertoire des produits'!$1:$1048576,2,FALSE)</f>
        <v>Vin rosé Québec</v>
      </c>
      <c r="I143" s="43" t="str">
        <f>CONCATENATE(Tableau1[[#This Row],[Code
Article]]&amp;","&amp;Tableau1[[#This Row],[Nom du produit]]&amp;","&amp;Tableau1[[#This Row],[Format]]&amp;","&amp;Tableau1[[#This Row],[UVC]]&amp;","&amp;Tableau1[[#This Row],[CUP]]&amp;","&amp;Tableau1[[#This Row],[Catégorie]])</f>
        <v>741702,Champs de Florence Domaine du Ridge vin rosé,750,12,00827924037048,Vin rosé Québec</v>
      </c>
      <c r="K143" s="17"/>
      <c r="L143" s="18"/>
      <c r="Q143" s="81"/>
      <c r="R143" s="68"/>
      <c r="S143" s="60"/>
      <c r="T143" s="69"/>
      <c r="U143" s="69"/>
      <c r="V143" s="69"/>
      <c r="W143" s="69"/>
      <c r="X143" s="69"/>
      <c r="Y143" s="71"/>
    </row>
    <row r="144" spans="1:25">
      <c r="A144" s="74">
        <f t="shared" si="2"/>
        <v>136</v>
      </c>
      <c r="B144" s="49">
        <v>10938861</v>
      </c>
      <c r="C144" s="44"/>
      <c r="D144" s="50" t="str">
        <f>VLOOKUP($B144,'Répertoire des produits'!$1:$1048576,4,FALSE)</f>
        <v>Ménage à Trois rosé Folie à Deux</v>
      </c>
      <c r="E144" s="50">
        <f>VLOOKUP($B144,'Répertoire des produits'!$1:$1048576,5,FALSE)</f>
        <v>750</v>
      </c>
      <c r="F144" s="50">
        <f>VLOOKUP($B144,'Répertoire des produits'!$1:$1048576,6,FALSE)</f>
        <v>12</v>
      </c>
      <c r="G144" s="50" t="str">
        <f>VLOOKUP($B144,'Répertoire des produits'!$1:$1048576,3,FALSE)</f>
        <v>00099988371080</v>
      </c>
      <c r="H144" s="50" t="str">
        <f>VLOOKUP($B144,'Répertoire des produits'!$1:$1048576,2,FALSE)</f>
        <v>Vin rosé</v>
      </c>
      <c r="I144" s="43" t="str">
        <f>CONCATENATE(Tableau1[[#This Row],[Code
Article]]&amp;","&amp;Tableau1[[#This Row],[Nom du produit]]&amp;","&amp;Tableau1[[#This Row],[Format]]&amp;","&amp;Tableau1[[#This Row],[UVC]]&amp;","&amp;Tableau1[[#This Row],[CUP]]&amp;","&amp;Tableau1[[#This Row],[Catégorie]])</f>
        <v>10938861,Ménage à Trois rosé Folie à Deux,750,12,00099988371080,Vin rosé</v>
      </c>
      <c r="K144" s="17"/>
      <c r="L144" s="18"/>
      <c r="Q144" s="81"/>
      <c r="R144" s="68"/>
      <c r="S144" s="60"/>
      <c r="T144" s="69"/>
      <c r="U144" s="69"/>
      <c r="V144" s="69"/>
      <c r="W144" s="69"/>
      <c r="X144" s="69"/>
      <c r="Y144" s="71"/>
    </row>
    <row r="145" spans="1:25">
      <c r="A145" s="74">
        <f t="shared" si="2"/>
        <v>137</v>
      </c>
      <c r="B145" s="49">
        <v>11686626</v>
      </c>
      <c r="C145" s="44"/>
      <c r="D145" s="50" t="s">
        <v>4300</v>
      </c>
      <c r="E145" s="50">
        <v>750</v>
      </c>
      <c r="F145" s="50">
        <v>12</v>
      </c>
      <c r="G145" s="50"/>
      <c r="H145" s="50" t="s">
        <v>4301</v>
      </c>
      <c r="I145" s="43" t="str">
        <f>CONCATENATE(Tableau1[[#This Row],[Code
Article]]&amp;","&amp;Tableau1[[#This Row],[Nom du produit]]&amp;","&amp;Tableau1[[#This Row],[Format]]&amp;","&amp;Tableau1[[#This Row],[UVC]]&amp;","&amp;Tableau1[[#This Row],[CUP]]&amp;","&amp;Tableau1[[#This Row],[Catégorie]])</f>
        <v>11686626,domaine les brome rose,750,12,,vin rose</v>
      </c>
      <c r="K145" s="17"/>
      <c r="L145" s="18"/>
      <c r="Q145" s="81"/>
      <c r="R145" s="68"/>
      <c r="S145" s="60"/>
      <c r="T145" s="69"/>
      <c r="U145" s="69"/>
      <c r="V145" s="69"/>
      <c r="W145" s="69"/>
      <c r="X145" s="69"/>
      <c r="Y145" s="71"/>
    </row>
    <row r="146" spans="1:25">
      <c r="A146" s="74">
        <f t="shared" si="2"/>
        <v>138</v>
      </c>
      <c r="B146" s="49">
        <v>427625</v>
      </c>
      <c r="C146" s="44"/>
      <c r="D146" s="50" t="str">
        <f>VLOOKUP($B146,'Répertoire des produits'!$1:$1048576,4,FALSE)</f>
        <v>Buti Nages Costières de Nîmes rosé</v>
      </c>
      <c r="E146" s="50">
        <f>VLOOKUP($B146,'Répertoire des produits'!$1:$1048576,5,FALSE)</f>
        <v>750</v>
      </c>
      <c r="F146" s="50">
        <f>VLOOKUP($B146,'Répertoire des produits'!$1:$1048576,6,FALSE)</f>
        <v>12</v>
      </c>
      <c r="G146" s="50" t="str">
        <f>VLOOKUP($B146,'Répertoire des produits'!$1:$1048576,3,FALSE)</f>
        <v>00690604000065</v>
      </c>
      <c r="H146" s="50" t="str">
        <f>VLOOKUP($B146,'Répertoire des produits'!$1:$1048576,2,FALSE)</f>
        <v>Vin rosé</v>
      </c>
      <c r="I146" s="43" t="str">
        <f>CONCATENATE(Tableau1[[#This Row],[Code
Article]]&amp;","&amp;Tableau1[[#This Row],[Nom du produit]]&amp;","&amp;Tableau1[[#This Row],[Format]]&amp;","&amp;Tableau1[[#This Row],[UVC]]&amp;","&amp;Tableau1[[#This Row],[CUP]]&amp;","&amp;Tableau1[[#This Row],[Catégorie]])</f>
        <v>427625,Buti Nages Costières de Nîmes rosé,750,12,00690604000065,Vin rosé</v>
      </c>
      <c r="K146" s="17"/>
      <c r="L146" s="18"/>
      <c r="Q146" s="81"/>
      <c r="R146" s="68"/>
      <c r="S146" s="60"/>
      <c r="T146" s="69"/>
      <c r="U146" s="69"/>
      <c r="V146" s="69"/>
      <c r="W146" s="69"/>
      <c r="X146" s="69"/>
      <c r="Y146" s="71"/>
    </row>
    <row r="147" spans="1:25">
      <c r="A147" s="74">
        <f t="shared" si="2"/>
        <v>139</v>
      </c>
      <c r="B147" s="49">
        <v>166</v>
      </c>
      <c r="C147" s="44"/>
      <c r="D147" s="50" t="str">
        <f>VLOOKUP($B147,'Répertoire des produits'!$1:$1048576,4,FALSE)</f>
        <v>Mateus rosé</v>
      </c>
      <c r="E147" s="50">
        <f>VLOOKUP($B147,'Répertoire des produits'!$1:$1048576,5,FALSE)</f>
        <v>750</v>
      </c>
      <c r="F147" s="50">
        <f>VLOOKUP($B147,'Répertoire des produits'!$1:$1048576,6,FALSE)</f>
        <v>12</v>
      </c>
      <c r="G147" s="50" t="str">
        <f>VLOOKUP($B147,'Répertoire des produits'!$1:$1048576,3,FALSE)</f>
        <v>05601012011500</v>
      </c>
      <c r="H147" s="50" t="str">
        <f>VLOOKUP($B147,'Répertoire des produits'!$1:$1048576,2,FALSE)</f>
        <v>Vin rosé</v>
      </c>
      <c r="I147" s="43" t="str">
        <f>CONCATENATE(Tableau1[[#This Row],[Code
Article]]&amp;","&amp;Tableau1[[#This Row],[Nom du produit]]&amp;","&amp;Tableau1[[#This Row],[Format]]&amp;","&amp;Tableau1[[#This Row],[UVC]]&amp;","&amp;Tableau1[[#This Row],[CUP]]&amp;","&amp;Tableau1[[#This Row],[Catégorie]])</f>
        <v>166,Mateus rosé,750,12,05601012011500,Vin rosé</v>
      </c>
      <c r="K147" s="17"/>
      <c r="L147" s="18"/>
      <c r="Q147" s="81"/>
      <c r="R147" s="68"/>
      <c r="S147" s="60"/>
      <c r="T147" s="69"/>
      <c r="U147" s="69"/>
      <c r="V147" s="69"/>
      <c r="W147" s="69"/>
      <c r="X147" s="69"/>
      <c r="Y147" s="71"/>
    </row>
    <row r="148" spans="1:25">
      <c r="A148" s="74">
        <f t="shared" si="2"/>
        <v>140</v>
      </c>
      <c r="B148" s="49">
        <v>308460</v>
      </c>
      <c r="C148" s="44"/>
      <c r="D148" s="50" t="str">
        <f>VLOOKUP($B148,'Répertoire des produits'!$1:$1048576,4,FALSE)</f>
        <v>White Zinfandel Ernest &amp; Julio Gallo sierra valley rosé</v>
      </c>
      <c r="E148" s="50">
        <f>VLOOKUP($B148,'Répertoire des produits'!$1:$1048576,5,FALSE)</f>
        <v>1500</v>
      </c>
      <c r="F148" s="50">
        <f>VLOOKUP($B148,'Répertoire des produits'!$1:$1048576,6,FALSE)</f>
        <v>6</v>
      </c>
      <c r="G148" s="50" t="str">
        <f>VLOOKUP($B148,'Répertoire des produits'!$1:$1048576,3,FALSE)</f>
        <v>00085000007846</v>
      </c>
      <c r="H148" s="50" t="str">
        <f>VLOOKUP($B148,'Répertoire des produits'!$1:$1048576,2,FALSE)</f>
        <v>Vin rosé</v>
      </c>
      <c r="I148" s="43" t="str">
        <f>CONCATENATE(Tableau1[[#This Row],[Code
Article]]&amp;","&amp;Tableau1[[#This Row],[Nom du produit]]&amp;","&amp;Tableau1[[#This Row],[Format]]&amp;","&amp;Tableau1[[#This Row],[UVC]]&amp;","&amp;Tableau1[[#This Row],[CUP]]&amp;","&amp;Tableau1[[#This Row],[Catégorie]])</f>
        <v>308460,White Zinfandel Ernest &amp; Julio Gallo sierra valley rosé,1500,6,00085000007846,Vin rosé</v>
      </c>
      <c r="K148" s="17"/>
      <c r="L148" s="18"/>
      <c r="Q148" s="81"/>
      <c r="R148" s="68"/>
      <c r="S148" s="60"/>
      <c r="T148" s="69"/>
      <c r="U148" s="69"/>
      <c r="V148" s="69"/>
      <c r="W148" s="69"/>
      <c r="X148" s="69"/>
      <c r="Y148" s="71"/>
    </row>
    <row r="149" spans="1:25">
      <c r="A149" s="74">
        <f t="shared" si="2"/>
        <v>141</v>
      </c>
      <c r="B149" s="49"/>
      <c r="C149" s="44"/>
      <c r="D149" s="50"/>
      <c r="E149" s="50"/>
      <c r="F149" s="50"/>
      <c r="G149" s="50"/>
      <c r="H149" s="50"/>
      <c r="I149" s="43" t="str">
        <f>CONCATENATE(Tableau1[[#This Row],[Code
Article]]&amp;","&amp;Tableau1[[#This Row],[Nom du produit]]&amp;","&amp;Tableau1[[#This Row],[Format]]&amp;","&amp;Tableau1[[#This Row],[UVC]]&amp;","&amp;Tableau1[[#This Row],[CUP]]&amp;","&amp;Tableau1[[#This Row],[Catégorie]])</f>
        <v>,,,,,</v>
      </c>
      <c r="K149" s="17"/>
      <c r="L149" s="18"/>
      <c r="Q149" s="81"/>
      <c r="R149" s="68"/>
      <c r="S149" s="60"/>
      <c r="T149" s="69"/>
      <c r="U149" s="69"/>
      <c r="V149" s="69"/>
      <c r="W149" s="69"/>
      <c r="X149" s="69"/>
      <c r="Y149" s="71"/>
    </row>
    <row r="150" spans="1:25">
      <c r="A150" s="74">
        <f t="shared" si="2"/>
        <v>142</v>
      </c>
      <c r="B150" s="49">
        <v>643700</v>
      </c>
      <c r="C150" s="44"/>
      <c r="D150" s="50" t="str">
        <f>VLOOKUP($B150,'Répertoire des produits'!$1:$1048576,4,FALSE)</f>
        <v>Sauvignon bl. Fumées Blanches Cotes de Gascog IGP</v>
      </c>
      <c r="E150" s="50">
        <f>VLOOKUP($B150,'Répertoire des produits'!$1:$1048576,5,FALSE)</f>
        <v>750</v>
      </c>
      <c r="F150" s="50">
        <f>VLOOKUP($B150,'Répertoire des produits'!$1:$1048576,6,FALSE)</f>
        <v>12</v>
      </c>
      <c r="G150" s="50" t="str">
        <f>VLOOKUP($B150,'Répertoire des produits'!$1:$1048576,3,FALSE)</f>
        <v>00635335961957</v>
      </c>
      <c r="H150" s="50" t="str">
        <f>VLOOKUP($B150,'Répertoire des produits'!$1:$1048576,2,FALSE)</f>
        <v>Vin bl France Sud-Ouest</v>
      </c>
      <c r="I150" s="43" t="str">
        <f>CONCATENATE(Tableau1[[#This Row],[Code
Article]]&amp;","&amp;Tableau1[[#This Row],[Nom du produit]]&amp;","&amp;Tableau1[[#This Row],[Format]]&amp;","&amp;Tableau1[[#This Row],[UVC]]&amp;","&amp;Tableau1[[#This Row],[CUP]]&amp;","&amp;Tableau1[[#This Row],[Catégorie]])</f>
        <v>643700,Sauvignon bl. Fumées Blanches Cotes de Gascog IGP,750,12,00635335961957,Vin bl France Sud-Ouest</v>
      </c>
      <c r="K150" s="17"/>
      <c r="L150" s="18"/>
      <c r="Q150" s="81"/>
      <c r="R150" s="68"/>
      <c r="S150" s="60"/>
      <c r="T150" s="69"/>
      <c r="U150" s="69"/>
      <c r="V150" s="69"/>
      <c r="W150" s="69"/>
      <c r="X150" s="69"/>
      <c r="Y150" s="71"/>
    </row>
    <row r="151" spans="1:25">
      <c r="A151" s="74">
        <f t="shared" si="2"/>
        <v>143</v>
      </c>
      <c r="B151" s="49">
        <v>10754228</v>
      </c>
      <c r="C151" s="44"/>
      <c r="D151" s="50" t="str">
        <f>VLOOKUP($B151,'Répertoire des produits'!$1:$1048576,4,FALSE)</f>
        <v>Chenin blanc Robertson Winery Robertson</v>
      </c>
      <c r="E151" s="50">
        <f>VLOOKUP($B151,'Répertoire des produits'!$1:$1048576,5,FALSE)</f>
        <v>750</v>
      </c>
      <c r="F151" s="50">
        <f>VLOOKUP($B151,'Répertoire des produits'!$1:$1048576,6,FALSE)</f>
        <v>12</v>
      </c>
      <c r="G151" s="50" t="str">
        <f>VLOOKUP($B151,'Répertoire des produits'!$1:$1048576,3,FALSE)</f>
        <v>00746925000779</v>
      </c>
      <c r="H151" s="50" t="str">
        <f>VLOOKUP($B151,'Répertoire des produits'!$1:$1048576,2,FALSE)</f>
        <v>Vin bl divers pays</v>
      </c>
      <c r="I151" s="43" t="str">
        <f>CONCATENATE(Tableau1[[#This Row],[Code
Article]]&amp;","&amp;Tableau1[[#This Row],[Nom du produit]]&amp;","&amp;Tableau1[[#This Row],[Format]]&amp;","&amp;Tableau1[[#This Row],[UVC]]&amp;","&amp;Tableau1[[#This Row],[CUP]]&amp;","&amp;Tableau1[[#This Row],[Catégorie]])</f>
        <v>10754228,Chenin blanc Robertson Winery Robertson,750,12,00746925000779,Vin bl divers pays</v>
      </c>
      <c r="K151" s="17"/>
      <c r="L151" s="18"/>
      <c r="Q151" s="81"/>
      <c r="R151" s="68"/>
      <c r="S151" s="60"/>
      <c r="T151" s="69"/>
      <c r="U151" s="69"/>
      <c r="V151" s="69"/>
      <c r="W151" s="69"/>
      <c r="X151" s="69"/>
      <c r="Y151" s="71"/>
    </row>
    <row r="152" spans="1:25">
      <c r="A152" s="74">
        <f t="shared" si="2"/>
        <v>144</v>
      </c>
      <c r="B152" s="49">
        <v>11334794</v>
      </c>
      <c r="C152" s="44"/>
      <c r="D152" s="50" t="str">
        <f>VLOOKUP($B152,'Répertoire des produits'!$1:$1048576,4,FALSE)</f>
        <v>Muscat Natureo Torres</v>
      </c>
      <c r="E152" s="50">
        <f>VLOOKUP($B152,'Répertoire des produits'!$1:$1048576,5,FALSE)</f>
        <v>750</v>
      </c>
      <c r="F152" s="50">
        <f>VLOOKUP($B152,'Répertoire des produits'!$1:$1048576,6,FALSE)</f>
        <v>12</v>
      </c>
      <c r="G152" s="50" t="str">
        <f>VLOOKUP($B152,'Répertoire des produits'!$1:$1048576,3,FALSE)</f>
        <v>08410113001924</v>
      </c>
      <c r="H152" s="50" t="str">
        <f>VLOOKUP($B152,'Répertoire des produits'!$1:$1048576,2,FALSE)</f>
        <v>Vin bl Espagne</v>
      </c>
      <c r="I152" s="43" t="str">
        <f>CONCATENATE(Tableau1[[#This Row],[Code
Article]]&amp;","&amp;Tableau1[[#This Row],[Nom du produit]]&amp;","&amp;Tableau1[[#This Row],[Format]]&amp;","&amp;Tableau1[[#This Row],[UVC]]&amp;","&amp;Tableau1[[#This Row],[CUP]]&amp;","&amp;Tableau1[[#This Row],[Catégorie]])</f>
        <v>11334794,Muscat Natureo Torres,750,12,08410113001924,Vin bl Espagne</v>
      </c>
      <c r="K152" s="17"/>
      <c r="L152" s="18"/>
      <c r="Q152" s="81"/>
      <c r="R152" s="68"/>
      <c r="S152" s="60"/>
      <c r="T152" s="69"/>
      <c r="U152" s="69"/>
      <c r="V152" s="69"/>
      <c r="W152" s="69"/>
      <c r="X152" s="69"/>
      <c r="Y152" s="71"/>
    </row>
    <row r="153" spans="1:25">
      <c r="A153" s="74">
        <f t="shared" si="2"/>
        <v>145</v>
      </c>
      <c r="B153" s="49">
        <v>541250</v>
      </c>
      <c r="C153" s="44"/>
      <c r="D153" s="50" t="str">
        <f>VLOOKUP($B153,'Répertoire des produits'!$1:$1048576,4,FALSE)</f>
        <v>Fumé blanc Errazuriz Valle de Aconcagua</v>
      </c>
      <c r="E153" s="50">
        <f>VLOOKUP($B153,'Répertoire des produits'!$1:$1048576,5,FALSE)</f>
        <v>750</v>
      </c>
      <c r="F153" s="50">
        <f>VLOOKUP($B153,'Répertoire des produits'!$1:$1048576,6,FALSE)</f>
        <v>12</v>
      </c>
      <c r="G153" s="50" t="str">
        <f>VLOOKUP($B153,'Répertoire des produits'!$1:$1048576,3,FALSE)</f>
        <v>00608057000051</v>
      </c>
      <c r="H153" s="50" t="str">
        <f>VLOOKUP($B153,'Répertoire des produits'!$1:$1048576,2,FALSE)</f>
        <v>Vin bl Chili</v>
      </c>
      <c r="I153" s="43" t="str">
        <f>CONCATENATE(Tableau1[[#This Row],[Code
Article]]&amp;","&amp;Tableau1[[#This Row],[Nom du produit]]&amp;","&amp;Tableau1[[#This Row],[Format]]&amp;","&amp;Tableau1[[#This Row],[UVC]]&amp;","&amp;Tableau1[[#This Row],[CUP]]&amp;","&amp;Tableau1[[#This Row],[Catégorie]])</f>
        <v>541250,Fumé blanc Errazuriz Valle de Aconcagua,750,12,00608057000051,Vin bl Chili</v>
      </c>
      <c r="K153" s="17"/>
      <c r="L153" s="18"/>
      <c r="Q153" s="81"/>
      <c r="R153" s="68"/>
      <c r="S153" s="60"/>
      <c r="T153" s="69"/>
      <c r="U153" s="69"/>
      <c r="V153" s="69"/>
      <c r="W153" s="69"/>
      <c r="X153" s="69"/>
      <c r="Y153" s="71"/>
    </row>
    <row r="154" spans="1:25">
      <c r="A154" s="74">
        <f t="shared" si="2"/>
        <v>146</v>
      </c>
      <c r="B154" s="49">
        <v>3269</v>
      </c>
      <c r="C154" s="44"/>
      <c r="D154" s="50" t="str">
        <f>VLOOKUP($B154,'Répertoire des produits'!$1:$1048576,4,FALSE)</f>
        <v>Hanns Christof Liebfraumilch Qba Rheinhessen</v>
      </c>
      <c r="E154" s="50">
        <f>VLOOKUP($B154,'Répertoire des produits'!$1:$1048576,5,FALSE)</f>
        <v>750</v>
      </c>
      <c r="F154" s="50">
        <f>VLOOKUP($B154,'Répertoire des produits'!$1:$1048576,6,FALSE)</f>
        <v>12</v>
      </c>
      <c r="G154" s="50" t="str">
        <f>VLOOKUP($B154,'Répertoire des produits'!$1:$1048576,3,FALSE)</f>
        <v>04003310651104</v>
      </c>
      <c r="H154" s="50" t="str">
        <f>VLOOKUP($B154,'Répertoire des produits'!$1:$1048576,2,FALSE)</f>
        <v>Vin bl divers pays</v>
      </c>
      <c r="I154" s="43" t="str">
        <f>CONCATENATE(Tableau1[[#This Row],[Code
Article]]&amp;","&amp;Tableau1[[#This Row],[Nom du produit]]&amp;","&amp;Tableau1[[#This Row],[Format]]&amp;","&amp;Tableau1[[#This Row],[UVC]]&amp;","&amp;Tableau1[[#This Row],[CUP]]&amp;","&amp;Tableau1[[#This Row],[Catégorie]])</f>
        <v>3269,Hanns Christof Liebfraumilch Qba Rheinhessen,750,12,04003310651104,Vin bl divers pays</v>
      </c>
      <c r="K154" s="17"/>
      <c r="L154" s="18"/>
      <c r="Q154" s="81"/>
      <c r="R154" s="68"/>
      <c r="S154" s="60"/>
      <c r="T154" s="69"/>
      <c r="U154" s="69"/>
      <c r="V154" s="69"/>
      <c r="W154" s="69"/>
      <c r="X154" s="69"/>
      <c r="Y154" s="71"/>
    </row>
    <row r="155" spans="1:25">
      <c r="A155" s="74">
        <f t="shared" si="2"/>
        <v>147</v>
      </c>
      <c r="B155" s="49">
        <v>12698741</v>
      </c>
      <c r="C155" s="44"/>
      <c r="D155" s="50" t="s">
        <v>4356</v>
      </c>
      <c r="E155" s="50">
        <v>750</v>
      </c>
      <c r="F155" s="50">
        <v>12</v>
      </c>
      <c r="G155" s="50" t="e">
        <f>VLOOKUP($B155,'Répertoire des produits'!$1:$1048576,3,FALSE)</f>
        <v>#N/A</v>
      </c>
      <c r="H155" s="50" t="s">
        <v>4357</v>
      </c>
      <c r="I155" s="43" t="e">
        <f>CONCATENATE(Tableau1[[#This Row],[Code
Article]]&amp;","&amp;Tableau1[[#This Row],[Nom du produit]]&amp;","&amp;Tableau1[[#This Row],[Format]]&amp;","&amp;Tableau1[[#This Row],[UVC]]&amp;","&amp;Tableau1[[#This Row],[CUP]]&amp;","&amp;Tableau1[[#This Row],[Catégorie]])</f>
        <v>#N/A</v>
      </c>
      <c r="K155" s="17"/>
      <c r="L155" s="18"/>
      <c r="Q155" s="81"/>
      <c r="R155" s="68"/>
      <c r="S155" s="60"/>
      <c r="T155" s="69"/>
      <c r="U155" s="69"/>
      <c r="V155" s="69"/>
      <c r="W155" s="69"/>
      <c r="X155" s="69"/>
      <c r="Y155" s="71"/>
    </row>
    <row r="156" spans="1:25">
      <c r="A156" s="74">
        <f t="shared" si="2"/>
        <v>148</v>
      </c>
      <c r="B156" s="49">
        <v>11254495</v>
      </c>
      <c r="C156" s="44"/>
      <c r="D156" s="50" t="str">
        <f>VLOOKUP($B156,'Répertoire des produits'!$1:$1048576,4,FALSE)</f>
        <v>Si Soave</v>
      </c>
      <c r="E156" s="50">
        <f>VLOOKUP($B156,'Répertoire des produits'!$1:$1048576,5,FALSE)</f>
        <v>750</v>
      </c>
      <c r="F156" s="50">
        <f>VLOOKUP($B156,'Répertoire des produits'!$1:$1048576,6,FALSE)</f>
        <v>12</v>
      </c>
      <c r="G156" s="50" t="str">
        <f>VLOOKUP($B156,'Répertoire des produits'!$1:$1048576,3,FALSE)</f>
        <v>00892339002172</v>
      </c>
      <c r="H156" s="50" t="str">
        <f>VLOOKUP($B156,'Répertoire des produits'!$1:$1048576,2,FALSE)</f>
        <v>Vin bl Italie Vénétie</v>
      </c>
      <c r="I156" s="43" t="str">
        <f>CONCATENATE(Tableau1[[#This Row],[Code
Article]]&amp;","&amp;Tableau1[[#This Row],[Nom du produit]]&amp;","&amp;Tableau1[[#This Row],[Format]]&amp;","&amp;Tableau1[[#This Row],[UVC]]&amp;","&amp;Tableau1[[#This Row],[CUP]]&amp;","&amp;Tableau1[[#This Row],[Catégorie]])</f>
        <v>11254495,Si Soave,750,12,00892339002172,Vin bl Italie Vénétie</v>
      </c>
      <c r="K156" s="17"/>
      <c r="L156" s="18"/>
      <c r="Q156" s="81"/>
      <c r="R156" s="68"/>
      <c r="S156" s="60"/>
      <c r="T156" s="69"/>
      <c r="U156" s="69"/>
      <c r="V156" s="69"/>
      <c r="W156" s="69"/>
      <c r="X156" s="69"/>
      <c r="Y156" s="71"/>
    </row>
    <row r="157" spans="1:25">
      <c r="A157" s="74">
        <f t="shared" si="2"/>
        <v>149</v>
      </c>
      <c r="B157" s="49">
        <v>11506120</v>
      </c>
      <c r="C157" s="44"/>
      <c r="D157" s="50" t="s">
        <v>4352</v>
      </c>
      <c r="E157" s="50">
        <v>750</v>
      </c>
      <c r="F157" s="50">
        <v>12</v>
      </c>
      <c r="G157" s="50"/>
      <c r="H157" s="50" t="s">
        <v>4353</v>
      </c>
      <c r="I157" s="43" t="str">
        <f>CONCATENATE(Tableau1[[#This Row],[Code
Article]]&amp;","&amp;Tableau1[[#This Row],[Nom du produit]]&amp;","&amp;Tableau1[[#This Row],[Format]]&amp;","&amp;Tableau1[[#This Row],[UVC]]&amp;","&amp;Tableau1[[#This Row],[CUP]]&amp;","&amp;Tableau1[[#This Row],[Catégorie]])</f>
        <v>11506120,DOMAINE ST-JACQUES,750,12,,VIN BLANC</v>
      </c>
      <c r="K157" s="17"/>
      <c r="L157" s="18"/>
      <c r="Q157" s="81"/>
      <c r="R157" s="68"/>
      <c r="S157" s="60"/>
      <c r="T157" s="69"/>
      <c r="U157" s="69"/>
      <c r="V157" s="69"/>
      <c r="W157" s="69"/>
      <c r="X157" s="69"/>
      <c r="Y157" s="71"/>
    </row>
    <row r="158" spans="1:25">
      <c r="A158" s="74">
        <f t="shared" si="2"/>
        <v>150</v>
      </c>
      <c r="B158" s="49">
        <v>642827</v>
      </c>
      <c r="C158" s="44"/>
      <c r="D158" s="50" t="str">
        <f>VLOOKUP($B158,'Répertoire des produits'!$1:$1048576,4,FALSE)</f>
        <v>Sauvignon blanc Les Jamelles vin de pays d'Oc</v>
      </c>
      <c r="E158" s="50">
        <f>VLOOKUP($B158,'Répertoire des produits'!$1:$1048576,5,FALSE)</f>
        <v>750</v>
      </c>
      <c r="F158" s="50">
        <f>VLOOKUP($B158,'Répertoire des produits'!$1:$1048576,6,FALSE)</f>
        <v>12</v>
      </c>
      <c r="G158" s="50" t="str">
        <f>VLOOKUP($B158,'Répertoire des produits'!$1:$1048576,3,FALSE)</f>
        <v>00650298010115</v>
      </c>
      <c r="H158" s="50" t="str">
        <f>VLOOKUP($B158,'Répertoire des produits'!$1:$1048576,2,FALSE)</f>
        <v>Vin bl France Languedoc</v>
      </c>
      <c r="I158" s="43" t="str">
        <f>CONCATENATE(Tableau1[[#This Row],[Code
Article]]&amp;","&amp;Tableau1[[#This Row],[Nom du produit]]&amp;","&amp;Tableau1[[#This Row],[Format]]&amp;","&amp;Tableau1[[#This Row],[UVC]]&amp;","&amp;Tableau1[[#This Row],[CUP]]&amp;","&amp;Tableau1[[#This Row],[Catégorie]])</f>
        <v>642827,Sauvignon blanc Les Jamelles vin de pays d'Oc,750,12,00650298010115,Vin bl France Languedoc</v>
      </c>
      <c r="K158" s="17"/>
      <c r="L158" s="18"/>
      <c r="Q158" s="81"/>
      <c r="R158" s="68"/>
      <c r="S158" s="60"/>
      <c r="T158" s="69"/>
      <c r="U158" s="69"/>
      <c r="V158" s="69"/>
      <c r="W158" s="69"/>
      <c r="X158" s="69"/>
      <c r="Y158" s="71"/>
    </row>
    <row r="159" spans="1:25">
      <c r="A159" s="74">
        <f t="shared" si="2"/>
        <v>151</v>
      </c>
      <c r="B159" s="49">
        <v>964601</v>
      </c>
      <c r="C159" s="44"/>
      <c r="D159" s="50" t="str">
        <f>VLOOKUP($B159,'Répertoire des produits'!$1:$1048576,4,FALSE)</f>
        <v>Pinot grigio Santa Margherita Valdadige</v>
      </c>
      <c r="E159" s="50">
        <f>VLOOKUP($B159,'Répertoire des produits'!$1:$1048576,5,FALSE)</f>
        <v>750</v>
      </c>
      <c r="F159" s="50">
        <f>VLOOKUP($B159,'Répertoire des produits'!$1:$1048576,6,FALSE)</f>
        <v>12</v>
      </c>
      <c r="G159" s="50" t="str">
        <f>VLOOKUP($B159,'Répertoire des produits'!$1:$1048576,3,FALSE)</f>
        <v>00632987111112</v>
      </c>
      <c r="H159" s="50" t="str">
        <f>VLOOKUP($B159,'Répertoire des produits'!$1:$1048576,2,FALSE)</f>
        <v>Vin bl Italie autres régions</v>
      </c>
      <c r="I159" s="43" t="str">
        <f>CONCATENATE(Tableau1[[#This Row],[Code
Article]]&amp;","&amp;Tableau1[[#This Row],[Nom du produit]]&amp;","&amp;Tableau1[[#This Row],[Format]]&amp;","&amp;Tableau1[[#This Row],[UVC]]&amp;","&amp;Tableau1[[#This Row],[CUP]]&amp;","&amp;Tableau1[[#This Row],[Catégorie]])</f>
        <v>964601,Pinot grigio Santa Margherita Valdadige,750,12,00632987111112,Vin bl Italie autres régions</v>
      </c>
      <c r="K159" s="17"/>
      <c r="L159" s="18"/>
      <c r="Q159" s="81"/>
      <c r="R159" s="68"/>
      <c r="S159" s="60"/>
      <c r="T159" s="69"/>
      <c r="U159" s="69"/>
      <c r="V159" s="69"/>
      <c r="W159" s="69"/>
      <c r="X159" s="69"/>
      <c r="Y159" s="71"/>
    </row>
    <row r="160" spans="1:25">
      <c r="A160" s="74">
        <f t="shared" si="2"/>
        <v>152</v>
      </c>
      <c r="B160" s="49">
        <v>10803114</v>
      </c>
      <c r="C160" s="44"/>
      <c r="D160" s="50" t="str">
        <f>VLOOKUP($B160,'Répertoire des produits'!$1:$1048576,4,FALSE)</f>
        <v>Pinot grigio Voga Delle Venezie i.g.t.</v>
      </c>
      <c r="E160" s="50">
        <f>VLOOKUP($B160,'Répertoire des produits'!$1:$1048576,5,FALSE)</f>
        <v>750</v>
      </c>
      <c r="F160" s="50">
        <f>VLOOKUP($B160,'Répertoire des produits'!$1:$1048576,6,FALSE)</f>
        <v>12</v>
      </c>
      <c r="G160" s="50" t="str">
        <f>VLOOKUP($B160,'Répertoire des produits'!$1:$1048576,3,FALSE)</f>
        <v>00021893795088</v>
      </c>
      <c r="H160" s="50" t="str">
        <f>VLOOKUP($B160,'Répertoire des produits'!$1:$1048576,2,FALSE)</f>
        <v>Vin bl Italie Vénétie</v>
      </c>
      <c r="I160" s="43" t="str">
        <f>CONCATENATE(Tableau1[[#This Row],[Code
Article]]&amp;","&amp;Tableau1[[#This Row],[Nom du produit]]&amp;","&amp;Tableau1[[#This Row],[Format]]&amp;","&amp;Tableau1[[#This Row],[UVC]]&amp;","&amp;Tableau1[[#This Row],[CUP]]&amp;","&amp;Tableau1[[#This Row],[Catégorie]])</f>
        <v>10803114,Pinot grigio Voga Delle Venezie i.g.t.,750,12,00021893795088,Vin bl Italie Vénétie</v>
      </c>
      <c r="K160" s="17"/>
      <c r="L160" s="18"/>
      <c r="Q160" s="81"/>
      <c r="R160" s="68"/>
      <c r="S160" s="60"/>
      <c r="T160" s="69"/>
      <c r="U160" s="69"/>
      <c r="V160" s="69"/>
      <c r="W160" s="69"/>
      <c r="X160" s="69"/>
      <c r="Y160" s="71"/>
    </row>
    <row r="161" spans="1:25">
      <c r="A161" s="74">
        <f t="shared" si="2"/>
        <v>153</v>
      </c>
      <c r="B161" s="49">
        <v>319905</v>
      </c>
      <c r="C161" s="44"/>
      <c r="D161" s="50" t="str">
        <f>VLOOKUP($B161,'Répertoire des produits'!$1:$1048576,4,FALSE)</f>
        <v>Vinho regional Peninsula de Setúbal Albis J.M. Fonseca</v>
      </c>
      <c r="E161" s="50">
        <f>VLOOKUP($B161,'Répertoire des produits'!$1:$1048576,5,FALSE)</f>
        <v>750</v>
      </c>
      <c r="F161" s="50">
        <f>VLOOKUP($B161,'Répertoire des produits'!$1:$1048576,6,FALSE)</f>
        <v>12</v>
      </c>
      <c r="G161" s="50" t="str">
        <f>VLOOKUP($B161,'Répertoire des produits'!$1:$1048576,3,FALSE)</f>
        <v>00600470120002</v>
      </c>
      <c r="H161" s="50" t="str">
        <f>VLOOKUP($B161,'Répertoire des produits'!$1:$1048576,2,FALSE)</f>
        <v>Vin bl Portugal</v>
      </c>
      <c r="I161" s="43" t="str">
        <f>CONCATENATE(Tableau1[[#This Row],[Code
Article]]&amp;","&amp;Tableau1[[#This Row],[Nom du produit]]&amp;","&amp;Tableau1[[#This Row],[Format]]&amp;","&amp;Tableau1[[#This Row],[UVC]]&amp;","&amp;Tableau1[[#This Row],[CUP]]&amp;","&amp;Tableau1[[#This Row],[Catégorie]])</f>
        <v>319905,Vinho regional Peninsula de Setúbal Albis J.M. Fonseca,750,12,00600470120002,Vin bl Portugal</v>
      </c>
      <c r="K161" s="17"/>
      <c r="L161" s="18"/>
      <c r="Q161" s="81"/>
      <c r="R161" s="68"/>
      <c r="S161" s="60"/>
      <c r="T161" s="69"/>
      <c r="U161" s="69"/>
      <c r="V161" s="69"/>
      <c r="W161" s="69"/>
      <c r="X161" s="69"/>
      <c r="Y161" s="71"/>
    </row>
    <row r="162" spans="1:25">
      <c r="A162" s="74">
        <f t="shared" si="2"/>
        <v>154</v>
      </c>
      <c r="B162" s="49">
        <v>11442701</v>
      </c>
      <c r="C162" s="44"/>
      <c r="D162" s="50" t="str">
        <f>VLOOKUP($B162,'Répertoire des produits'!$1:$1048576,4,FALSE)</f>
        <v>Mumm Napa Brut Prestige Californie mousseux</v>
      </c>
      <c r="E162" s="50">
        <f>VLOOKUP($B162,'Répertoire des produits'!$1:$1048576,5,FALSE)</f>
        <v>750</v>
      </c>
      <c r="F162" s="50">
        <f>VLOOKUP($B162,'Répertoire des produits'!$1:$1048576,6,FALSE)</f>
        <v>6</v>
      </c>
      <c r="G162" s="50" t="str">
        <f>VLOOKUP($B162,'Répertoire des produits'!$1:$1048576,3,FALSE)</f>
        <v>00852832000150</v>
      </c>
      <c r="H162" s="50" t="str">
        <f>VLOOKUP($B162,'Répertoire des produits'!$1:$1048576,2,FALSE)</f>
        <v>Mousseux</v>
      </c>
      <c r="I162" s="43" t="str">
        <f>CONCATENATE(Tableau1[[#This Row],[Code
Article]]&amp;","&amp;Tableau1[[#This Row],[Nom du produit]]&amp;","&amp;Tableau1[[#This Row],[Format]]&amp;","&amp;Tableau1[[#This Row],[UVC]]&amp;","&amp;Tableau1[[#This Row],[CUP]]&amp;","&amp;Tableau1[[#This Row],[Catégorie]])</f>
        <v>11442701,Mumm Napa Brut Prestige Californie mousseux,750,6,00852832000150,Mousseux</v>
      </c>
      <c r="K162" s="17"/>
      <c r="L162" s="18"/>
      <c r="Q162" s="81"/>
      <c r="R162" s="68"/>
      <c r="S162" s="60"/>
      <c r="T162" s="69"/>
      <c r="U162" s="69"/>
      <c r="V162" s="69"/>
      <c r="W162" s="69"/>
      <c r="X162" s="69"/>
      <c r="Y162" s="71"/>
    </row>
    <row r="163" spans="1:25">
      <c r="A163" s="74">
        <f t="shared" si="2"/>
        <v>155</v>
      </c>
      <c r="B163" s="49">
        <v>94953</v>
      </c>
      <c r="C163" s="44"/>
      <c r="D163" s="50" t="str">
        <f>VLOOKUP($B163,'Répertoire des produits'!$1:$1048576,4,FALSE)</f>
        <v>Sieur d'Arques Première bulle Blanquette de Limoux mousseux</v>
      </c>
      <c r="E163" s="50">
        <f>VLOOKUP($B163,'Répertoire des produits'!$1:$1048576,5,FALSE)</f>
        <v>750</v>
      </c>
      <c r="F163" s="50">
        <f>VLOOKUP($B163,'Répertoire des produits'!$1:$1048576,6,FALSE)</f>
        <v>12</v>
      </c>
      <c r="G163" s="50" t="str">
        <f>VLOOKUP($B163,'Répertoire des produits'!$1:$1048576,3,FALSE)</f>
        <v>03062670160344</v>
      </c>
      <c r="H163" s="50" t="str">
        <f>VLOOKUP($B163,'Répertoire des produits'!$1:$1048576,2,FALSE)</f>
        <v>Mousseux</v>
      </c>
      <c r="I163" s="43" t="str">
        <f>CONCATENATE(Tableau1[[#This Row],[Code
Article]]&amp;","&amp;Tableau1[[#This Row],[Nom du produit]]&amp;","&amp;Tableau1[[#This Row],[Format]]&amp;","&amp;Tableau1[[#This Row],[UVC]]&amp;","&amp;Tableau1[[#This Row],[CUP]]&amp;","&amp;Tableau1[[#This Row],[Catégorie]])</f>
        <v>94953,Sieur d'Arques Première bulle Blanquette de Limoux mousseux,750,12,03062670160344,Mousseux</v>
      </c>
      <c r="K163" s="17"/>
      <c r="L163" s="18"/>
      <c r="Q163" s="81"/>
      <c r="R163" s="68"/>
      <c r="S163" s="60"/>
      <c r="T163" s="69"/>
      <c r="U163" s="69"/>
      <c r="V163" s="69"/>
      <c r="W163" s="69"/>
      <c r="X163" s="69"/>
      <c r="Y163" s="71"/>
    </row>
    <row r="164" spans="1:25">
      <c r="A164" s="74">
        <f t="shared" si="2"/>
        <v>156</v>
      </c>
      <c r="B164" s="49">
        <v>884270</v>
      </c>
      <c r="C164" s="44"/>
      <c r="D164" s="50" t="str">
        <f>VLOOKUP($B164,'Répertoire des produits'!$1:$1048576,4,FALSE)</f>
        <v>Bottega moscato Petalo Il Vino dell'Amore mousseux</v>
      </c>
      <c r="E164" s="50">
        <f>VLOOKUP($B164,'Répertoire des produits'!$1:$1048576,5,FALSE)</f>
        <v>750</v>
      </c>
      <c r="F164" s="50">
        <f>VLOOKUP($B164,'Répertoire des produits'!$1:$1048576,6,FALSE)</f>
        <v>12</v>
      </c>
      <c r="G164" s="50" t="str">
        <f>VLOOKUP($B164,'Répertoire des produits'!$1:$1048576,3,FALSE)</f>
        <v>08005829383206</v>
      </c>
      <c r="H164" s="50" t="str">
        <f>VLOOKUP($B164,'Répertoire des produits'!$1:$1048576,2,FALSE)</f>
        <v>Mousseux</v>
      </c>
      <c r="I164" s="43" t="str">
        <f>CONCATENATE(Tableau1[[#This Row],[Code
Article]]&amp;","&amp;Tableau1[[#This Row],[Nom du produit]]&amp;","&amp;Tableau1[[#This Row],[Format]]&amp;","&amp;Tableau1[[#This Row],[UVC]]&amp;","&amp;Tableau1[[#This Row],[CUP]]&amp;","&amp;Tableau1[[#This Row],[Catégorie]])</f>
        <v>884270,Bottega moscato Petalo Il Vino dell'Amore mousseux,750,12,08005829383206,Mousseux</v>
      </c>
      <c r="K164" s="17"/>
      <c r="L164" s="18"/>
      <c r="Q164" s="81"/>
      <c r="R164" s="68"/>
      <c r="S164" s="60"/>
      <c r="T164" s="69"/>
      <c r="U164" s="69"/>
      <c r="V164" s="69"/>
      <c r="W164" s="69"/>
      <c r="X164" s="69"/>
      <c r="Y164" s="71"/>
    </row>
    <row r="165" spans="1:25">
      <c r="A165" s="74">
        <f t="shared" si="2"/>
        <v>157</v>
      </c>
      <c r="B165" s="49">
        <v>142117</v>
      </c>
      <c r="C165" s="44"/>
      <c r="D165" s="50" t="str">
        <f>VLOOKUP($B165,'Répertoire des produits'!$1:$1048576,4,FALSE)</f>
        <v>Chardonnay Bin 65 Lindemans South Eastern Australia</v>
      </c>
      <c r="E165" s="50">
        <f>VLOOKUP($B165,'Répertoire des produits'!$1:$1048576,5,FALSE)</f>
        <v>750</v>
      </c>
      <c r="F165" s="50">
        <f>VLOOKUP($B165,'Répertoire des produits'!$1:$1048576,6,FALSE)</f>
        <v>12</v>
      </c>
      <c r="G165" s="50" t="str">
        <f>VLOOKUP($B165,'Répertoire des produits'!$1:$1048576,3,FALSE)</f>
        <v>00012354081840</v>
      </c>
      <c r="H165" s="50" t="str">
        <f>VLOOKUP($B165,'Répertoire des produits'!$1:$1048576,2,FALSE)</f>
        <v>Vin bl Australie</v>
      </c>
      <c r="I165" s="43" t="str">
        <f>CONCATENATE(Tableau1[[#This Row],[Code
Article]]&amp;","&amp;Tableau1[[#This Row],[Nom du produit]]&amp;","&amp;Tableau1[[#This Row],[Format]]&amp;","&amp;Tableau1[[#This Row],[UVC]]&amp;","&amp;Tableau1[[#This Row],[CUP]]&amp;","&amp;Tableau1[[#This Row],[Catégorie]])</f>
        <v>142117,Chardonnay Bin 65 Lindemans South Eastern Australia,750,12,00012354081840,Vin bl Australie</v>
      </c>
      <c r="K165" s="17"/>
      <c r="L165" s="18"/>
      <c r="Q165" s="81"/>
      <c r="R165" s="51"/>
      <c r="S165" s="60"/>
      <c r="T165" s="69"/>
      <c r="U165" s="69"/>
      <c r="V165" s="69"/>
      <c r="W165" s="69"/>
      <c r="X165" s="69"/>
      <c r="Y165" s="71"/>
    </row>
    <row r="166" spans="1:25">
      <c r="A166" s="74">
        <f t="shared" si="2"/>
        <v>158</v>
      </c>
      <c r="B166" s="49">
        <v>219105</v>
      </c>
      <c r="C166" s="44"/>
      <c r="D166" s="50" t="str">
        <f>VLOOKUP($B166,'Répertoire des produits'!$1:$1048576,4,FALSE)</f>
        <v>Sémillon/Chardonnay Jacob's Creek South Eastern Australia</v>
      </c>
      <c r="E166" s="50">
        <f>VLOOKUP($B166,'Répertoire des produits'!$1:$1048576,5,FALSE)</f>
        <v>750</v>
      </c>
      <c r="F166" s="50">
        <f>VLOOKUP($B166,'Répertoire des produits'!$1:$1048576,6,FALSE)</f>
        <v>12</v>
      </c>
      <c r="G166" s="50" t="str">
        <f>VLOOKUP($B166,'Répertoire des produits'!$1:$1048576,3,FALSE)</f>
        <v>09300727367112</v>
      </c>
      <c r="H166" s="50" t="str">
        <f>VLOOKUP($B166,'Répertoire des produits'!$1:$1048576,2,FALSE)</f>
        <v>Vin bl Australie</v>
      </c>
      <c r="I166" s="43" t="str">
        <f>CONCATENATE(Tableau1[[#This Row],[Code
Article]]&amp;","&amp;Tableau1[[#This Row],[Nom du produit]]&amp;","&amp;Tableau1[[#This Row],[Format]]&amp;","&amp;Tableau1[[#This Row],[UVC]]&amp;","&amp;Tableau1[[#This Row],[CUP]]&amp;","&amp;Tableau1[[#This Row],[Catégorie]])</f>
        <v>219105,Sémillon/Chardonnay Jacob's Creek South Eastern Australia,750,12,09300727367112,Vin bl Australie</v>
      </c>
      <c r="K166" s="17"/>
      <c r="L166" s="18"/>
      <c r="Q166" s="81"/>
      <c r="R166" s="68"/>
      <c r="S166" s="60"/>
      <c r="T166" s="69"/>
      <c r="U166" s="69"/>
      <c r="V166" s="69"/>
      <c r="W166" s="69"/>
      <c r="X166" s="69"/>
      <c r="Y166" s="71"/>
    </row>
    <row r="167" spans="1:25">
      <c r="A167" s="74">
        <f t="shared" si="2"/>
        <v>159</v>
      </c>
      <c r="B167" s="49">
        <v>298505</v>
      </c>
      <c r="C167" s="44"/>
      <c r="D167" s="50" t="str">
        <f>VLOOKUP($B167,'Répertoire des produits'!$1:$1048576,4,FALSE)</f>
        <v>La Vieille Ferme Luberon</v>
      </c>
      <c r="E167" s="50">
        <f>VLOOKUP($B167,'Répertoire des produits'!$1:$1048576,5,FALSE)</f>
        <v>750</v>
      </c>
      <c r="F167" s="50">
        <f>VLOOKUP($B167,'Répertoire des produits'!$1:$1048576,6,FALSE)</f>
        <v>12</v>
      </c>
      <c r="G167" s="50" t="str">
        <f>VLOOKUP($B167,'Répertoire des produits'!$1:$1048576,3,FALSE)</f>
        <v>00631470000049</v>
      </c>
      <c r="H167" s="50" t="str">
        <f>VLOOKUP($B167,'Répertoire des produits'!$1:$1048576,2,FALSE)</f>
        <v>Vin bl France Vallée du Rhône</v>
      </c>
      <c r="I167" s="43" t="str">
        <f>CONCATENATE(Tableau1[[#This Row],[Code
Article]]&amp;","&amp;Tableau1[[#This Row],[Nom du produit]]&amp;","&amp;Tableau1[[#This Row],[Format]]&amp;","&amp;Tableau1[[#This Row],[UVC]]&amp;","&amp;Tableau1[[#This Row],[CUP]]&amp;","&amp;Tableau1[[#This Row],[Catégorie]])</f>
        <v>298505,La Vieille Ferme Luberon,750,12,00631470000049,Vin bl France Vallée du Rhône</v>
      </c>
      <c r="K167" s="17"/>
      <c r="L167" s="18"/>
      <c r="Q167" s="81"/>
      <c r="R167" s="68"/>
      <c r="S167" s="60"/>
      <c r="T167" s="69"/>
      <c r="U167" s="69"/>
      <c r="V167" s="69"/>
      <c r="W167" s="69"/>
      <c r="X167" s="69"/>
      <c r="Y167" s="71"/>
    </row>
    <row r="168" spans="1:25">
      <c r="A168" s="74">
        <f t="shared" si="2"/>
        <v>160</v>
      </c>
      <c r="B168" s="49">
        <v>456244</v>
      </c>
      <c r="C168" s="44"/>
      <c r="D168" s="50" t="str">
        <f>VLOOKUP($B168,'Répertoire des produits'!$1:$1048576,4,FALSE)</f>
        <v>Pinot gris Pfaff Alsace</v>
      </c>
      <c r="E168" s="50">
        <f>VLOOKUP($B168,'Répertoire des produits'!$1:$1048576,5,FALSE)</f>
        <v>750</v>
      </c>
      <c r="F168" s="50">
        <f>VLOOKUP($B168,'Répertoire des produits'!$1:$1048576,6,FALSE)</f>
        <v>12</v>
      </c>
      <c r="G168" s="50" t="str">
        <f>VLOOKUP($B168,'Répertoire des produits'!$1:$1048576,3,FALSE)</f>
        <v>03185130071025</v>
      </c>
      <c r="H168" s="50" t="str">
        <f>VLOOKUP($B168,'Répertoire des produits'!$1:$1048576,2,FALSE)</f>
        <v>Vin bl France Alsace</v>
      </c>
      <c r="I168" s="43" t="str">
        <f>CONCATENATE(Tableau1[[#This Row],[Code
Article]]&amp;","&amp;Tableau1[[#This Row],[Nom du produit]]&amp;","&amp;Tableau1[[#This Row],[Format]]&amp;","&amp;Tableau1[[#This Row],[UVC]]&amp;","&amp;Tableau1[[#This Row],[CUP]]&amp;","&amp;Tableau1[[#This Row],[Catégorie]])</f>
        <v>456244,Pinot gris Pfaff Alsace,750,12,03185130071025,Vin bl France Alsace</v>
      </c>
      <c r="K168" s="17"/>
      <c r="L168" s="18"/>
      <c r="Q168" s="81"/>
      <c r="R168" s="68"/>
      <c r="S168" s="60"/>
      <c r="T168" s="69"/>
      <c r="U168" s="69"/>
      <c r="V168" s="69"/>
      <c r="W168" s="69"/>
      <c r="X168" s="69"/>
      <c r="Y168" s="71"/>
    </row>
    <row r="169" spans="1:25">
      <c r="A169" s="74">
        <f t="shared" si="2"/>
        <v>161</v>
      </c>
      <c r="B169" s="49">
        <v>10327701</v>
      </c>
      <c r="C169" s="44"/>
      <c r="D169" s="50" t="str">
        <f>VLOOKUP($B169,'Répertoire des produits'!$1:$1048576,4,FALSE)</f>
        <v>Sauvignon blanc Kim Crawford Marlborough</v>
      </c>
      <c r="E169" s="50">
        <f>VLOOKUP($B169,'Répertoire des produits'!$1:$1048576,5,FALSE)</f>
        <v>750</v>
      </c>
      <c r="F169" s="50">
        <f>VLOOKUP($B169,'Répertoire des produits'!$1:$1048576,6,FALSE)</f>
        <v>12</v>
      </c>
      <c r="G169" s="50" t="str">
        <f>VLOOKUP($B169,'Répertoire des produits'!$1:$1048576,3,FALSE)</f>
        <v>09419227006275</v>
      </c>
      <c r="H169" s="50" t="str">
        <f>VLOOKUP($B169,'Répertoire des produits'!$1:$1048576,2,FALSE)</f>
        <v>Vin bl Nouvelle-Zélande</v>
      </c>
      <c r="I169" s="43" t="str">
        <f>CONCATENATE(Tableau1[[#This Row],[Code
Article]]&amp;","&amp;Tableau1[[#This Row],[Nom du produit]]&amp;","&amp;Tableau1[[#This Row],[Format]]&amp;","&amp;Tableau1[[#This Row],[UVC]]&amp;","&amp;Tableau1[[#This Row],[CUP]]&amp;","&amp;Tableau1[[#This Row],[Catégorie]])</f>
        <v>10327701,Sauvignon blanc Kim Crawford Marlborough,750,12,09419227006275,Vin bl Nouvelle-Zélande</v>
      </c>
      <c r="K169" s="17"/>
      <c r="L169" s="18"/>
      <c r="Q169" s="81"/>
      <c r="R169" s="68"/>
      <c r="S169" s="60"/>
      <c r="T169" s="69"/>
      <c r="U169" s="69"/>
      <c r="V169" s="69"/>
      <c r="W169" s="69"/>
      <c r="X169" s="69"/>
      <c r="Y169" s="71"/>
    </row>
    <row r="170" spans="1:25">
      <c r="A170" s="74">
        <f t="shared" si="2"/>
        <v>162</v>
      </c>
      <c r="B170" s="49">
        <v>897215</v>
      </c>
      <c r="C170" s="44"/>
      <c r="D170" s="50" t="str">
        <f>VLOOKUP($B170,'Répertoire des produits'!$1:$1048576,4,FALSE)</f>
        <v>Chardonnay Château St-Jean Sonoma Californie</v>
      </c>
      <c r="E170" s="50">
        <f>VLOOKUP($B170,'Répertoire des produits'!$1:$1048576,5,FALSE)</f>
        <v>750</v>
      </c>
      <c r="F170" s="50">
        <f>VLOOKUP($B170,'Répertoire des produits'!$1:$1048576,6,FALSE)</f>
        <v>12</v>
      </c>
      <c r="G170" s="50" t="str">
        <f>VLOOKUP($B170,'Répertoire des produits'!$1:$1048576,3,FALSE)</f>
        <v>00089819055098</v>
      </c>
      <c r="H170" s="50" t="str">
        <f>VLOOKUP($B170,'Répertoire des produits'!$1:$1048576,2,FALSE)</f>
        <v>Vin bl États-Unis</v>
      </c>
      <c r="I170" s="43" t="str">
        <f>CONCATENATE(Tableau1[[#This Row],[Code
Article]]&amp;","&amp;Tableau1[[#This Row],[Nom du produit]]&amp;","&amp;Tableau1[[#This Row],[Format]]&amp;","&amp;Tableau1[[#This Row],[UVC]]&amp;","&amp;Tableau1[[#This Row],[CUP]]&amp;","&amp;Tableau1[[#This Row],[Catégorie]])</f>
        <v>897215,Chardonnay Château St-Jean Sonoma Californie,750,12,00089819055098,Vin bl États-Unis</v>
      </c>
      <c r="K170" s="17"/>
      <c r="L170" s="18"/>
      <c r="Q170" s="81"/>
      <c r="R170" s="68"/>
      <c r="S170" s="60"/>
      <c r="T170" s="69"/>
      <c r="U170" s="69"/>
      <c r="V170" s="69"/>
      <c r="W170" s="69"/>
      <c r="X170" s="69"/>
      <c r="Y170" s="71"/>
    </row>
    <row r="171" spans="1:25">
      <c r="A171" s="74">
        <f t="shared" si="2"/>
        <v>163</v>
      </c>
      <c r="B171" s="49">
        <v>316570</v>
      </c>
      <c r="C171" s="44"/>
      <c r="D171" s="50" t="str">
        <f>VLOOKUP($B171,'Répertoire des produits'!$1:$1048576,4,FALSE)</f>
        <v>Sauvignon blanc Oyster Bay Marlborough</v>
      </c>
      <c r="E171" s="50">
        <f>VLOOKUP($B171,'Répertoire des produits'!$1:$1048576,5,FALSE)</f>
        <v>750</v>
      </c>
      <c r="F171" s="50">
        <f>VLOOKUP($B171,'Répertoire des produits'!$1:$1048576,6,FALSE)</f>
        <v>12</v>
      </c>
      <c r="G171" s="50" t="str">
        <f>VLOOKUP($B171,'Répertoire des produits'!$1:$1048576,3,FALSE)</f>
        <v>09415549802601</v>
      </c>
      <c r="H171" s="50" t="str">
        <f>VLOOKUP($B171,'Répertoire des produits'!$1:$1048576,2,FALSE)</f>
        <v>Vin bl Nouvelle-Zélande</v>
      </c>
      <c r="I171" s="43" t="str">
        <f>CONCATENATE(Tableau1[[#This Row],[Code
Article]]&amp;","&amp;Tableau1[[#This Row],[Nom du produit]]&amp;","&amp;Tableau1[[#This Row],[Format]]&amp;","&amp;Tableau1[[#This Row],[UVC]]&amp;","&amp;Tableau1[[#This Row],[CUP]]&amp;","&amp;Tableau1[[#This Row],[Catégorie]])</f>
        <v>316570,Sauvignon blanc Oyster Bay Marlborough,750,12,09415549802601,Vin bl Nouvelle-Zélande</v>
      </c>
      <c r="K171" s="17"/>
      <c r="L171" s="18"/>
      <c r="Q171" s="81"/>
      <c r="R171" s="68"/>
      <c r="S171" s="60"/>
      <c r="T171" s="69"/>
      <c r="U171" s="69"/>
      <c r="V171" s="69"/>
      <c r="W171" s="69"/>
      <c r="X171" s="69"/>
      <c r="Y171" s="71"/>
    </row>
    <row r="172" spans="1:25">
      <c r="A172" s="74">
        <f t="shared" si="2"/>
        <v>164</v>
      </c>
      <c r="B172" s="49">
        <v>10667351</v>
      </c>
      <c r="C172" s="44"/>
      <c r="D172" s="50" t="str">
        <f>VLOOKUP($B172,'Répertoire des produits'!$1:$1048576,4,FALSE)</f>
        <v>Gazela Vinho verde</v>
      </c>
      <c r="E172" s="50">
        <f>VLOOKUP($B172,'Répertoire des produits'!$1:$1048576,5,FALSE)</f>
        <v>750</v>
      </c>
      <c r="F172" s="50">
        <f>VLOOKUP($B172,'Répertoire des produits'!$1:$1048576,6,FALSE)</f>
        <v>12</v>
      </c>
      <c r="G172" s="50" t="str">
        <f>VLOOKUP($B172,'Répertoire des produits'!$1:$1048576,3,FALSE)</f>
        <v>05601012045505</v>
      </c>
      <c r="H172" s="50" t="str">
        <f>VLOOKUP($B172,'Répertoire des produits'!$1:$1048576,2,FALSE)</f>
        <v>Vin bl Portugal</v>
      </c>
      <c r="I172" s="43" t="str">
        <f>CONCATENATE(Tableau1[[#This Row],[Code
Article]]&amp;","&amp;Tableau1[[#This Row],[Nom du produit]]&amp;","&amp;Tableau1[[#This Row],[Format]]&amp;","&amp;Tableau1[[#This Row],[UVC]]&amp;","&amp;Tableau1[[#This Row],[CUP]]&amp;","&amp;Tableau1[[#This Row],[Catégorie]])</f>
        <v>10667351,Gazela Vinho verde,750,12,05601012045505,Vin bl Portugal</v>
      </c>
      <c r="K172" s="17"/>
      <c r="L172" s="18"/>
      <c r="Q172" s="81"/>
      <c r="R172" s="68"/>
      <c r="S172" s="60"/>
      <c r="T172" s="69"/>
      <c r="U172" s="69"/>
      <c r="V172" s="69"/>
      <c r="W172" s="69"/>
      <c r="X172" s="69"/>
      <c r="Y172" s="71"/>
    </row>
    <row r="173" spans="1:25">
      <c r="A173" s="74">
        <f t="shared" si="2"/>
        <v>165</v>
      </c>
      <c r="B173" s="49">
        <v>521518</v>
      </c>
      <c r="C173" s="44"/>
      <c r="D173" s="50" t="str">
        <f>VLOOKUP($B173,'Répertoire des produits'!$1:$1048576,4,FALSE)</f>
        <v>Domaine du Tariquet Classic vdp Gascogne</v>
      </c>
      <c r="E173" s="50">
        <f>VLOOKUP($B173,'Répertoire des produits'!$1:$1048576,5,FALSE)</f>
        <v>750</v>
      </c>
      <c r="F173" s="50">
        <f>VLOOKUP($B173,'Répertoire des produits'!$1:$1048576,6,FALSE)</f>
        <v>12</v>
      </c>
      <c r="G173" s="50" t="str">
        <f>VLOOKUP($B173,'Répertoire des produits'!$1:$1048576,3,FALSE)</f>
        <v>03359880100018</v>
      </c>
      <c r="H173" s="50" t="str">
        <f>VLOOKUP($B173,'Répertoire des produits'!$1:$1048576,2,FALSE)</f>
        <v>Vin bl France Sud-Ouest</v>
      </c>
      <c r="I173" s="43" t="str">
        <f>CONCATENATE(Tableau1[[#This Row],[Code
Article]]&amp;","&amp;Tableau1[[#This Row],[Nom du produit]]&amp;","&amp;Tableau1[[#This Row],[Format]]&amp;","&amp;Tableau1[[#This Row],[UVC]]&amp;","&amp;Tableau1[[#This Row],[CUP]]&amp;","&amp;Tableau1[[#This Row],[Catégorie]])</f>
        <v>521518,Domaine du Tariquet Classic vdp Gascogne,750,12,03359880100018,Vin bl France Sud-Ouest</v>
      </c>
      <c r="K173" s="17"/>
      <c r="L173" s="18"/>
      <c r="Q173" s="81"/>
      <c r="R173" s="68"/>
      <c r="S173" s="60"/>
      <c r="T173" s="69"/>
      <c r="U173" s="69"/>
      <c r="V173" s="69"/>
      <c r="W173" s="69"/>
      <c r="X173" s="69"/>
      <c r="Y173" s="71"/>
    </row>
    <row r="174" spans="1:25">
      <c r="A174" s="74">
        <f t="shared" si="2"/>
        <v>166</v>
      </c>
      <c r="B174" s="49">
        <v>134445</v>
      </c>
      <c r="C174" s="44"/>
      <c r="D174" s="50" t="str">
        <f>VLOOKUP($B174,'Répertoire des produits'!$1:$1048576,4,FALSE)</f>
        <v>La Sablette Muscadet-Sèvre et Maine sur lie</v>
      </c>
      <c r="E174" s="50">
        <f>VLOOKUP($B174,'Répertoire des produits'!$1:$1048576,5,FALSE)</f>
        <v>750</v>
      </c>
      <c r="F174" s="50">
        <f>VLOOKUP($B174,'Répertoire des produits'!$1:$1048576,6,FALSE)</f>
        <v>12</v>
      </c>
      <c r="G174" s="50" t="str">
        <f>VLOOKUP($B174,'Répertoire des produits'!$1:$1048576,3,FALSE)</f>
        <v>03176780102443</v>
      </c>
      <c r="H174" s="50" t="str">
        <f>VLOOKUP($B174,'Répertoire des produits'!$1:$1048576,2,FALSE)</f>
        <v>Vin bl France Val de Loire</v>
      </c>
      <c r="I174" s="43" t="str">
        <f>CONCATENATE(Tableau1[[#This Row],[Code
Article]]&amp;","&amp;Tableau1[[#This Row],[Nom du produit]]&amp;","&amp;Tableau1[[#This Row],[Format]]&amp;","&amp;Tableau1[[#This Row],[UVC]]&amp;","&amp;Tableau1[[#This Row],[CUP]]&amp;","&amp;Tableau1[[#This Row],[Catégorie]])</f>
        <v>134445,La Sablette Muscadet-Sèvre et Maine sur lie,750,12,03176780102443,Vin bl France Val de Loire</v>
      </c>
      <c r="K174" s="17"/>
      <c r="L174" s="18"/>
      <c r="Q174" s="81"/>
      <c r="R174" s="68"/>
      <c r="S174" s="60"/>
      <c r="T174" s="69"/>
      <c r="U174" s="69"/>
      <c r="V174" s="69"/>
      <c r="W174" s="69"/>
      <c r="X174" s="69"/>
      <c r="Y174" s="71"/>
    </row>
    <row r="175" spans="1:25">
      <c r="A175" s="74">
        <f t="shared" si="2"/>
        <v>167</v>
      </c>
      <c r="B175" s="49">
        <v>2527</v>
      </c>
      <c r="C175" s="44"/>
      <c r="D175" s="50" t="str">
        <f>VLOOKUP($B175,'Répertoire des produits'!$1:$1048576,4,FALSE)</f>
        <v>Mouton Cadet Bordeaux</v>
      </c>
      <c r="E175" s="50">
        <f>VLOOKUP($B175,'Répertoire des produits'!$1:$1048576,5,FALSE)</f>
        <v>750</v>
      </c>
      <c r="F175" s="50">
        <f>VLOOKUP($B175,'Répertoire des produits'!$1:$1048576,6,FALSE)</f>
        <v>12</v>
      </c>
      <c r="G175" s="50" t="str">
        <f>VLOOKUP($B175,'Répertoire des produits'!$1:$1048576,3,FALSE)</f>
        <v>00083960144045</v>
      </c>
      <c r="H175" s="50" t="str">
        <f>VLOOKUP($B175,'Répertoire des produits'!$1:$1048576,2,FALSE)</f>
        <v>Vin bl France Bordeaux</v>
      </c>
      <c r="I175" s="43" t="str">
        <f>CONCATENATE(Tableau1[[#This Row],[Code
Article]]&amp;","&amp;Tableau1[[#This Row],[Nom du produit]]&amp;","&amp;Tableau1[[#This Row],[Format]]&amp;","&amp;Tableau1[[#This Row],[UVC]]&amp;","&amp;Tableau1[[#This Row],[CUP]]&amp;","&amp;Tableau1[[#This Row],[Catégorie]])</f>
        <v>2527,Mouton Cadet Bordeaux,750,12,00083960144045,Vin bl France Bordeaux</v>
      </c>
      <c r="K175" s="17"/>
      <c r="L175" s="18"/>
      <c r="Q175" s="81"/>
      <c r="R175" s="68"/>
      <c r="S175" s="60"/>
      <c r="T175" s="69"/>
      <c r="U175" s="69"/>
      <c r="V175" s="69"/>
      <c r="W175" s="69"/>
      <c r="X175" s="69"/>
      <c r="Y175" s="71"/>
    </row>
    <row r="176" spans="1:25">
      <c r="A176" s="74">
        <f t="shared" si="2"/>
        <v>168</v>
      </c>
      <c r="B176" s="49">
        <v>255448</v>
      </c>
      <c r="C176" s="44"/>
      <c r="D176" s="50" t="str">
        <f>VLOOKUP($B176,'Répertoire des produits'!$1:$1048576,4,FALSE)</f>
        <v>Fumé blanc Fetzer Valley Oaks Californie</v>
      </c>
      <c r="E176" s="50">
        <f>VLOOKUP($B176,'Répertoire des produits'!$1:$1048576,5,FALSE)</f>
        <v>750</v>
      </c>
      <c r="F176" s="50">
        <f>VLOOKUP($B176,'Répertoire des produits'!$1:$1048576,6,FALSE)</f>
        <v>12</v>
      </c>
      <c r="G176" s="50" t="str">
        <f>VLOOKUP($B176,'Répertoire des produits'!$1:$1048576,3,FALSE)</f>
        <v>00082896710270</v>
      </c>
      <c r="H176" s="50" t="str">
        <f>VLOOKUP($B176,'Répertoire des produits'!$1:$1048576,2,FALSE)</f>
        <v>Vin bl États-Unis</v>
      </c>
      <c r="I176" s="43" t="str">
        <f>CONCATENATE(Tableau1[[#This Row],[Code
Article]]&amp;","&amp;Tableau1[[#This Row],[Nom du produit]]&amp;","&amp;Tableau1[[#This Row],[Format]]&amp;","&amp;Tableau1[[#This Row],[UVC]]&amp;","&amp;Tableau1[[#This Row],[CUP]]&amp;","&amp;Tableau1[[#This Row],[Catégorie]])</f>
        <v>255448,Fumé blanc Fetzer Valley Oaks Californie,750,12,00082896710270,Vin bl États-Unis</v>
      </c>
      <c r="K176" s="17"/>
      <c r="L176" s="18"/>
      <c r="Q176" s="81"/>
      <c r="R176" s="68"/>
      <c r="S176" s="60"/>
      <c r="T176" s="69"/>
      <c r="U176" s="69"/>
      <c r="V176" s="69"/>
      <c r="W176" s="69"/>
      <c r="X176" s="69"/>
      <c r="Y176" s="71"/>
    </row>
    <row r="177" spans="1:25">
      <c r="A177" s="74">
        <f t="shared" si="2"/>
        <v>169</v>
      </c>
      <c r="B177" s="49">
        <v>122689</v>
      </c>
      <c r="C177" s="44"/>
      <c r="D177" s="50" t="str">
        <f>VLOOKUP($B177,'Répertoire des produits'!$1:$1048576,4,FALSE)</f>
        <v>Henkell Trocken mousseux</v>
      </c>
      <c r="E177" s="50">
        <f>VLOOKUP($B177,'Répertoire des produits'!$1:$1048576,5,FALSE)</f>
        <v>750</v>
      </c>
      <c r="F177" s="50">
        <f>VLOOKUP($B177,'Répertoire des produits'!$1:$1048576,6,FALSE)</f>
        <v>12</v>
      </c>
      <c r="G177" s="50" t="str">
        <f>VLOOKUP($B177,'Répertoire des produits'!$1:$1048576,3,FALSE)</f>
        <v>04003310011625</v>
      </c>
      <c r="H177" s="50" t="str">
        <f>VLOOKUP($B177,'Répertoire des produits'!$1:$1048576,2,FALSE)</f>
        <v>Mousseux</v>
      </c>
      <c r="I177" s="43" t="str">
        <f>CONCATENATE(Tableau1[[#This Row],[Code
Article]]&amp;","&amp;Tableau1[[#This Row],[Nom du produit]]&amp;","&amp;Tableau1[[#This Row],[Format]]&amp;","&amp;Tableau1[[#This Row],[UVC]]&amp;","&amp;Tableau1[[#This Row],[CUP]]&amp;","&amp;Tableau1[[#This Row],[Catégorie]])</f>
        <v>122689,Henkell Trocken mousseux,750,12,04003310011625,Mousseux</v>
      </c>
      <c r="K177" s="17"/>
      <c r="L177" s="18"/>
      <c r="Q177" s="81"/>
      <c r="R177" s="68"/>
      <c r="S177" s="60"/>
      <c r="T177" s="69"/>
      <c r="U177" s="69"/>
      <c r="V177" s="69"/>
      <c r="W177" s="69"/>
      <c r="X177" s="69"/>
      <c r="Y177" s="71"/>
    </row>
    <row r="178" spans="1:25">
      <c r="A178" s="74">
        <f t="shared" si="2"/>
        <v>170</v>
      </c>
      <c r="B178" s="49">
        <v>11544337</v>
      </c>
      <c r="C178" s="44"/>
      <c r="D178" s="50" t="str">
        <f>VLOOKUP($B178,'Répertoire des produits'!$1:$1048576,4,FALSE)</f>
        <v>Martini &amp; Rossi Asti mousseux</v>
      </c>
      <c r="E178" s="50">
        <f>VLOOKUP($B178,'Répertoire des produits'!$1:$1048576,5,FALSE)</f>
        <v>750</v>
      </c>
      <c r="F178" s="50">
        <f>VLOOKUP($B178,'Répertoire des produits'!$1:$1048576,6,FALSE)</f>
        <v>6</v>
      </c>
      <c r="G178" s="50" t="str">
        <f>VLOOKUP($B178,'Répertoire des produits'!$1:$1048576,3,FALSE)</f>
        <v>00000570965815</v>
      </c>
      <c r="H178" s="50" t="str">
        <f>VLOOKUP($B178,'Répertoire des produits'!$1:$1048576,2,FALSE)</f>
        <v>Mousseux</v>
      </c>
      <c r="I178" s="43" t="str">
        <f>CONCATENATE(Tableau1[[#This Row],[Code
Article]]&amp;","&amp;Tableau1[[#This Row],[Nom du produit]]&amp;","&amp;Tableau1[[#This Row],[Format]]&amp;","&amp;Tableau1[[#This Row],[UVC]]&amp;","&amp;Tableau1[[#This Row],[CUP]]&amp;","&amp;Tableau1[[#This Row],[Catégorie]])</f>
        <v>11544337,Martini &amp; Rossi Asti mousseux,750,6,00000570965815,Mousseux</v>
      </c>
      <c r="K178" s="17"/>
      <c r="L178" s="18"/>
      <c r="Q178" s="81"/>
      <c r="R178" s="68"/>
      <c r="S178" s="60"/>
      <c r="T178" s="69"/>
      <c r="U178" s="69"/>
      <c r="V178" s="69"/>
      <c r="W178" s="69"/>
      <c r="X178" s="69"/>
      <c r="Y178" s="71"/>
    </row>
    <row r="179" spans="1:25">
      <c r="A179" s="74">
        <f t="shared" si="2"/>
        <v>171</v>
      </c>
      <c r="B179" s="49">
        <v>274720</v>
      </c>
      <c r="C179" s="44"/>
      <c r="D179" s="50" t="str">
        <f>VLOOKUP($B179,'Répertoire des produits'!$1:$1048576,4,FALSE)</f>
        <v>Vi-No-Ze-Ro Müller-Thurgau tafelwein</v>
      </c>
      <c r="E179" s="50">
        <f>VLOOKUP($B179,'Répertoire des produits'!$1:$1048576,5,FALSE)</f>
        <v>750</v>
      </c>
      <c r="F179" s="50">
        <f>VLOOKUP($B179,'Répertoire des produits'!$1:$1048576,6,FALSE)</f>
        <v>12</v>
      </c>
      <c r="G179" s="50" t="str">
        <f>VLOOKUP($B179,'Répertoire des produits'!$1:$1048576,3,FALSE)</f>
        <v>04002410427206</v>
      </c>
      <c r="H179" s="50" t="str">
        <f>VLOOKUP($B179,'Répertoire des produits'!$1:$1048576,2,FALSE)</f>
        <v>Vin bl divers pays</v>
      </c>
      <c r="I179" s="43" t="str">
        <f>CONCATENATE(Tableau1[[#This Row],[Code
Article]]&amp;","&amp;Tableau1[[#This Row],[Nom du produit]]&amp;","&amp;Tableau1[[#This Row],[Format]]&amp;","&amp;Tableau1[[#This Row],[UVC]]&amp;","&amp;Tableau1[[#This Row],[CUP]]&amp;","&amp;Tableau1[[#This Row],[Catégorie]])</f>
        <v>274720,Vi-No-Ze-Ro Müller-Thurgau tafelwein,750,12,04002410427206,Vin bl divers pays</v>
      </c>
      <c r="K179" s="17"/>
      <c r="L179" s="18"/>
      <c r="Q179" s="81"/>
      <c r="R179" s="68"/>
      <c r="S179" s="60"/>
      <c r="T179" s="69"/>
      <c r="U179" s="69"/>
      <c r="V179" s="69"/>
      <c r="W179" s="69"/>
      <c r="X179" s="69"/>
      <c r="Y179" s="71"/>
    </row>
    <row r="180" spans="1:25">
      <c r="A180" s="74">
        <f t="shared" si="2"/>
        <v>172</v>
      </c>
      <c r="B180" s="49">
        <v>711</v>
      </c>
      <c r="C180" s="44"/>
      <c r="D180" s="50" t="str">
        <f>VLOOKUP($B180,'Répertoire des produits'!$1:$1048576,4,FALSE)</f>
        <v>Fontana di Papa Colli Albani</v>
      </c>
      <c r="E180" s="50">
        <f>VLOOKUP($B180,'Répertoire des produits'!$1:$1048576,5,FALSE)</f>
        <v>1000</v>
      </c>
      <c r="F180" s="50">
        <f>VLOOKUP($B180,'Répertoire des produits'!$1:$1048576,6,FALSE)</f>
        <v>12</v>
      </c>
      <c r="G180" s="50" t="str">
        <f>VLOOKUP($B180,'Répertoire des produits'!$1:$1048576,3,FALSE)</f>
        <v>08001333700010</v>
      </c>
      <c r="H180" s="50" t="str">
        <f>VLOOKUP($B180,'Répertoire des produits'!$1:$1048576,2,FALSE)</f>
        <v>Vin bl Italie autres régions</v>
      </c>
      <c r="I180" s="43" t="str">
        <f>CONCATENATE(Tableau1[[#This Row],[Code
Article]]&amp;","&amp;Tableau1[[#This Row],[Nom du produit]]&amp;","&amp;Tableau1[[#This Row],[Format]]&amp;","&amp;Tableau1[[#This Row],[UVC]]&amp;","&amp;Tableau1[[#This Row],[CUP]]&amp;","&amp;Tableau1[[#This Row],[Catégorie]])</f>
        <v>711,Fontana di Papa Colli Albani,1000,12,08001333700010,Vin bl Italie autres régions</v>
      </c>
      <c r="K180" s="17"/>
      <c r="L180" s="18"/>
      <c r="Q180" s="81"/>
      <c r="R180" s="68"/>
      <c r="S180" s="60"/>
      <c r="T180" s="69"/>
      <c r="U180" s="69"/>
      <c r="V180" s="69"/>
      <c r="W180" s="69"/>
      <c r="X180" s="69"/>
      <c r="Y180" s="71"/>
    </row>
    <row r="181" spans="1:25">
      <c r="A181" s="74">
        <f t="shared" si="2"/>
        <v>173</v>
      </c>
      <c r="B181" s="49">
        <v>548883</v>
      </c>
      <c r="C181" s="44"/>
      <c r="D181" s="50" t="str">
        <f>VLOOKUP($B181,'Répertoire des produits'!$1:$1048576,4,FALSE)</f>
        <v>Gros Manseng/Sauvignon Brumont vin pays des Côtes de Gascogne</v>
      </c>
      <c r="E181" s="50">
        <f>VLOOKUP($B181,'Répertoire des produits'!$1:$1048576,5,FALSE)</f>
        <v>750</v>
      </c>
      <c r="F181" s="50">
        <f>VLOOKUP($B181,'Répertoire des produits'!$1:$1048576,6,FALSE)</f>
        <v>12</v>
      </c>
      <c r="G181" s="50" t="str">
        <f>VLOOKUP($B181,'Répertoire des produits'!$1:$1048576,3,FALSE)</f>
        <v>03372220000243</v>
      </c>
      <c r="H181" s="50" t="str">
        <f>VLOOKUP($B181,'Répertoire des produits'!$1:$1048576,2,FALSE)</f>
        <v>Vin bl France Sud-Ouest</v>
      </c>
      <c r="I181" s="43" t="str">
        <f>CONCATENATE(Tableau1[[#This Row],[Code
Article]]&amp;","&amp;Tableau1[[#This Row],[Nom du produit]]&amp;","&amp;Tableau1[[#This Row],[Format]]&amp;","&amp;Tableau1[[#This Row],[UVC]]&amp;","&amp;Tableau1[[#This Row],[CUP]]&amp;","&amp;Tableau1[[#This Row],[Catégorie]])</f>
        <v>548883,Gros Manseng/Sauvignon Brumont vin pays des Côtes de Gascogne,750,12,03372220000243,Vin bl France Sud-Ouest</v>
      </c>
      <c r="K181" s="17"/>
      <c r="L181" s="18"/>
      <c r="Q181" s="81"/>
      <c r="R181" s="68"/>
      <c r="S181" s="60"/>
      <c r="T181" s="69"/>
      <c r="U181" s="69"/>
      <c r="V181" s="69"/>
      <c r="W181" s="69"/>
      <c r="X181" s="69"/>
      <c r="Y181" s="71"/>
    </row>
    <row r="182" spans="1:25">
      <c r="A182" s="74">
        <f t="shared" si="2"/>
        <v>174</v>
      </c>
      <c r="B182" s="49">
        <v>11529591</v>
      </c>
      <c r="C182" s="44"/>
      <c r="D182" s="50" t="str">
        <f>VLOOKUP($B182,'Répertoire des produits'!$1:$1048576,4,FALSE)</f>
        <v>Chardonnay Cliff 79 South East Australia</v>
      </c>
      <c r="E182" s="50">
        <f>VLOOKUP($B182,'Répertoire des produits'!$1:$1048576,5,FALSE)</f>
        <v>750</v>
      </c>
      <c r="F182" s="50">
        <f>VLOOKUP($B182,'Répertoire des produits'!$1:$1048576,6,FALSE)</f>
        <v>12</v>
      </c>
      <c r="G182" s="50" t="str">
        <f>VLOOKUP($B182,'Répertoire des produits'!$1:$1048576,3,FALSE)</f>
        <v>00056049028918</v>
      </c>
      <c r="H182" s="50" t="str">
        <f>VLOOKUP($B182,'Répertoire des produits'!$1:$1048576,2,FALSE)</f>
        <v>Vin bl Australie</v>
      </c>
      <c r="I182" s="43" t="str">
        <f>CONCATENATE(Tableau1[[#This Row],[Code
Article]]&amp;","&amp;Tableau1[[#This Row],[Nom du produit]]&amp;","&amp;Tableau1[[#This Row],[Format]]&amp;","&amp;Tableau1[[#This Row],[UVC]]&amp;","&amp;Tableau1[[#This Row],[CUP]]&amp;","&amp;Tableau1[[#This Row],[Catégorie]])</f>
        <v>11529591,Chardonnay Cliff 79 South East Australia,750,12,00056049028918,Vin bl Australie</v>
      </c>
      <c r="K182" s="17"/>
      <c r="L182" s="18"/>
      <c r="Q182" s="81"/>
      <c r="R182" s="68"/>
      <c r="S182" s="60"/>
      <c r="T182" s="69"/>
      <c r="U182" s="69"/>
      <c r="V182" s="69"/>
      <c r="W182" s="69"/>
      <c r="X182" s="69"/>
      <c r="Y182" s="71"/>
    </row>
    <row r="183" spans="1:25">
      <c r="A183" s="74">
        <f t="shared" si="2"/>
        <v>175</v>
      </c>
      <c r="B183" s="49">
        <v>10915010</v>
      </c>
      <c r="C183" s="44"/>
      <c r="D183" s="50" t="str">
        <f>VLOOKUP($B183,'Répertoire des produits'!$1:$1048576,4,FALSE)</f>
        <v>Pinot grigio Barefoot California</v>
      </c>
      <c r="E183" s="50">
        <f>VLOOKUP($B183,'Répertoire des produits'!$1:$1048576,5,FALSE)</f>
        <v>750</v>
      </c>
      <c r="F183" s="50">
        <f>VLOOKUP($B183,'Répertoire des produits'!$1:$1048576,6,FALSE)</f>
        <v>12</v>
      </c>
      <c r="G183" s="50" t="str">
        <f>VLOOKUP($B183,'Répertoire des produits'!$1:$1048576,3,FALSE)</f>
        <v>00085000014448</v>
      </c>
      <c r="H183" s="50" t="str">
        <f>VLOOKUP($B183,'Répertoire des produits'!$1:$1048576,2,FALSE)</f>
        <v>Vin bl États-Unis</v>
      </c>
      <c r="I183" s="43" t="str">
        <f>CONCATENATE(Tableau1[[#This Row],[Code
Article]]&amp;","&amp;Tableau1[[#This Row],[Nom du produit]]&amp;","&amp;Tableau1[[#This Row],[Format]]&amp;","&amp;Tableau1[[#This Row],[UVC]]&amp;","&amp;Tableau1[[#This Row],[CUP]]&amp;","&amp;Tableau1[[#This Row],[Catégorie]])</f>
        <v>10915010,Pinot grigio Barefoot California,750,12,00085000014448,Vin bl États-Unis</v>
      </c>
      <c r="K183" s="17"/>
      <c r="L183" s="18"/>
      <c r="Q183" s="81"/>
      <c r="R183" s="68"/>
      <c r="S183" s="60"/>
      <c r="T183" s="69"/>
      <c r="U183" s="69"/>
      <c r="V183" s="69"/>
      <c r="W183" s="69"/>
      <c r="X183" s="69"/>
      <c r="Y183" s="71"/>
    </row>
    <row r="184" spans="1:25">
      <c r="A184" s="74">
        <f t="shared" si="2"/>
        <v>176</v>
      </c>
      <c r="B184" s="49">
        <v>10754199</v>
      </c>
      <c r="C184" s="44"/>
      <c r="D184" s="50" t="str">
        <f>VLOOKUP($B184,'Répertoire des produits'!$1:$1048576,4,FALSE)</f>
        <v>Chenin blanc/Torrontes Fuzion Mendoza</v>
      </c>
      <c r="E184" s="50">
        <f>VLOOKUP($B184,'Répertoire des produits'!$1:$1048576,5,FALSE)</f>
        <v>750</v>
      </c>
      <c r="F184" s="50">
        <f>VLOOKUP($B184,'Répertoire des produits'!$1:$1048576,6,FALSE)</f>
        <v>12</v>
      </c>
      <c r="G184" s="50" t="str">
        <f>VLOOKUP($B184,'Répertoire des produits'!$1:$1048576,3,FALSE)</f>
        <v>07791728017366</v>
      </c>
      <c r="H184" s="50" t="str">
        <f>VLOOKUP($B184,'Répertoire des produits'!$1:$1048576,2,FALSE)</f>
        <v>Vin bl Argentine</v>
      </c>
      <c r="I184" s="43" t="str">
        <f>CONCATENATE(Tableau1[[#This Row],[Code
Article]]&amp;","&amp;Tableau1[[#This Row],[Nom du produit]]&amp;","&amp;Tableau1[[#This Row],[Format]]&amp;","&amp;Tableau1[[#This Row],[UVC]]&amp;","&amp;Tableau1[[#This Row],[CUP]]&amp;","&amp;Tableau1[[#This Row],[Catégorie]])</f>
        <v>10754199,Chenin blanc/Torrontes Fuzion Mendoza,750,12,07791728017366,Vin bl Argentine</v>
      </c>
      <c r="K184" s="17"/>
      <c r="L184" s="18"/>
      <c r="Q184" s="81"/>
      <c r="R184" s="68"/>
      <c r="S184" s="60"/>
      <c r="T184" s="69"/>
      <c r="U184" s="69"/>
      <c r="V184" s="69"/>
      <c r="W184" s="69"/>
      <c r="X184" s="69"/>
      <c r="Y184" s="71"/>
    </row>
    <row r="185" spans="1:25">
      <c r="A185" s="74">
        <f t="shared" si="2"/>
        <v>177</v>
      </c>
      <c r="B185" s="49">
        <v>564674</v>
      </c>
      <c r="C185" s="44"/>
      <c r="D185" s="50" t="str">
        <f>VLOOKUP($B185,'Répertoire des produits'!$1:$1048576,4,FALSE)</f>
        <v>Modello Masi Delle Venezie i.g.t. blanc</v>
      </c>
      <c r="E185" s="50">
        <f>VLOOKUP($B185,'Répertoire des produits'!$1:$1048576,5,FALSE)</f>
        <v>750</v>
      </c>
      <c r="F185" s="50">
        <f>VLOOKUP($B185,'Répertoire des produits'!$1:$1048576,6,FALSE)</f>
        <v>12</v>
      </c>
      <c r="G185" s="50" t="str">
        <f>VLOOKUP($B185,'Répertoire des produits'!$1:$1048576,3,FALSE)</f>
        <v>08002062008132</v>
      </c>
      <c r="H185" s="50" t="str">
        <f>VLOOKUP($B185,'Répertoire des produits'!$1:$1048576,2,FALSE)</f>
        <v>Vin bl Italie Vénétie</v>
      </c>
      <c r="I185" s="43" t="str">
        <f>CONCATENATE(Tableau1[[#This Row],[Code
Article]]&amp;","&amp;Tableau1[[#This Row],[Nom du produit]]&amp;","&amp;Tableau1[[#This Row],[Format]]&amp;","&amp;Tableau1[[#This Row],[UVC]]&amp;","&amp;Tableau1[[#This Row],[CUP]]&amp;","&amp;Tableau1[[#This Row],[Catégorie]])</f>
        <v>564674,Modello Masi Delle Venezie i.g.t. blanc,750,12,08002062008132,Vin bl Italie Vénétie</v>
      </c>
      <c r="K185" s="17"/>
      <c r="L185" s="18"/>
      <c r="Q185" s="81"/>
      <c r="R185" s="68"/>
      <c r="S185" s="60"/>
      <c r="T185" s="69"/>
      <c r="U185" s="69"/>
      <c r="V185" s="69"/>
      <c r="W185" s="69"/>
      <c r="X185" s="69"/>
      <c r="Y185" s="71"/>
    </row>
    <row r="186" spans="1:25">
      <c r="A186" s="74">
        <f t="shared" si="2"/>
        <v>178</v>
      </c>
      <c r="B186" s="49">
        <v>430462</v>
      </c>
      <c r="C186" s="44"/>
      <c r="D186" s="50" t="str">
        <f>VLOOKUP($B186,'Répertoire des produits'!$1:$1048576,4,FALSE)</f>
        <v>Bottero Di Cello Bianco Veneto i.g.t.</v>
      </c>
      <c r="E186" s="50">
        <f>VLOOKUP($B186,'Répertoire des produits'!$1:$1048576,5,FALSE)</f>
        <v>1000</v>
      </c>
      <c r="F186" s="50">
        <f>VLOOKUP($B186,'Répertoire des produits'!$1:$1048576,6,FALSE)</f>
        <v>12</v>
      </c>
      <c r="G186" s="50" t="str">
        <f>VLOOKUP($B186,'Répertoire des produits'!$1:$1048576,3,FALSE)</f>
        <v>08008863004083</v>
      </c>
      <c r="H186" s="50" t="str">
        <f>VLOOKUP($B186,'Répertoire des produits'!$1:$1048576,2,FALSE)</f>
        <v>Vin bl Italie Vénétie</v>
      </c>
      <c r="I186" s="43" t="str">
        <f>CONCATENATE(Tableau1[[#This Row],[Code
Article]]&amp;","&amp;Tableau1[[#This Row],[Nom du produit]]&amp;","&amp;Tableau1[[#This Row],[Format]]&amp;","&amp;Tableau1[[#This Row],[UVC]]&amp;","&amp;Tableau1[[#This Row],[CUP]]&amp;","&amp;Tableau1[[#This Row],[Catégorie]])</f>
        <v>430462,Bottero Di Cello Bianco Veneto i.g.t.,1000,12,08008863004083,Vin bl Italie Vénétie</v>
      </c>
      <c r="K186" s="17"/>
      <c r="L186" s="18"/>
      <c r="Q186" s="81"/>
      <c r="R186" s="68"/>
      <c r="S186" s="60"/>
      <c r="T186" s="69"/>
      <c r="U186" s="69"/>
      <c r="V186" s="69"/>
      <c r="W186" s="69"/>
      <c r="X186" s="69"/>
      <c r="Y186" s="71"/>
    </row>
    <row r="187" spans="1:25">
      <c r="A187" s="74">
        <f t="shared" si="2"/>
        <v>179</v>
      </c>
      <c r="B187" s="49"/>
      <c r="C187" s="44"/>
      <c r="D187" s="50"/>
      <c r="E187" s="50" t="e">
        <f>VLOOKUP($B187,'Répertoire des produits'!$1:$1048576,5,FALSE)</f>
        <v>#N/A</v>
      </c>
      <c r="F187" s="50" t="e">
        <f>VLOOKUP($B187,'Répertoire des produits'!$1:$1048576,6,FALSE)</f>
        <v>#N/A</v>
      </c>
      <c r="G187" s="50" t="e">
        <f>VLOOKUP($B187,'Répertoire des produits'!$1:$1048576,3,FALSE)</f>
        <v>#N/A</v>
      </c>
      <c r="H187" s="50" t="e">
        <f>VLOOKUP($B187,'Répertoire des produits'!$1:$1048576,2,FALSE)</f>
        <v>#N/A</v>
      </c>
      <c r="I187" s="43" t="e">
        <f>CONCATENATE(Tableau1[[#This Row],[Code
Article]]&amp;","&amp;Tableau1[[#This Row],[Nom du produit]]&amp;","&amp;Tableau1[[#This Row],[Format]]&amp;","&amp;Tableau1[[#This Row],[UVC]]&amp;","&amp;Tableau1[[#This Row],[CUP]]&amp;","&amp;Tableau1[[#This Row],[Catégorie]])</f>
        <v>#N/A</v>
      </c>
      <c r="K187" s="17"/>
      <c r="L187" s="18"/>
      <c r="Q187" s="81"/>
      <c r="R187" s="68"/>
      <c r="S187" s="60"/>
      <c r="T187" s="69"/>
      <c r="U187" s="69"/>
      <c r="V187" s="69"/>
      <c r="W187" s="69"/>
      <c r="X187" s="69"/>
      <c r="Y187" s="71"/>
    </row>
    <row r="188" spans="1:25">
      <c r="A188" s="74">
        <f t="shared" si="2"/>
        <v>180</v>
      </c>
      <c r="B188" s="49">
        <v>10324615</v>
      </c>
      <c r="C188" s="44"/>
      <c r="D188" s="50" t="str">
        <f>VLOOKUP($B188,'Répertoire des produits'!$1:$1048576,4,FALSE)</f>
        <v>3 Grappes Blanches De La Chevalière Pays d'Oc IGP</v>
      </c>
      <c r="E188" s="50">
        <f>VLOOKUP($B188,'Répertoire des produits'!$1:$1048576,5,FALSE)</f>
        <v>750</v>
      </c>
      <c r="F188" s="50">
        <f>VLOOKUP($B188,'Répertoire des produits'!$1:$1048576,6,FALSE)</f>
        <v>12</v>
      </c>
      <c r="G188" s="50" t="str">
        <f>VLOOKUP($B188,'Répertoire des produits'!$1:$1048576,3,FALSE)</f>
        <v>03546680019149</v>
      </c>
      <c r="H188" s="50" t="str">
        <f>VLOOKUP($B188,'Répertoire des produits'!$1:$1048576,2,FALSE)</f>
        <v>Vin bl France Languedoc</v>
      </c>
      <c r="I188" s="43" t="str">
        <f>CONCATENATE(Tableau1[[#This Row],[Code
Article]]&amp;","&amp;Tableau1[[#This Row],[Nom du produit]]&amp;","&amp;Tableau1[[#This Row],[Format]]&amp;","&amp;Tableau1[[#This Row],[UVC]]&amp;","&amp;Tableau1[[#This Row],[CUP]]&amp;","&amp;Tableau1[[#This Row],[Catégorie]])</f>
        <v>10324615,3 Grappes Blanches De La Chevalière Pays d'Oc IGP,750,12,03546680019149,Vin bl France Languedoc</v>
      </c>
      <c r="K188" s="17"/>
      <c r="L188" s="18"/>
      <c r="Q188" s="81"/>
      <c r="R188" s="68"/>
      <c r="S188" s="60"/>
      <c r="T188" s="69"/>
      <c r="U188" s="69"/>
      <c r="V188" s="69"/>
      <c r="W188" s="69"/>
      <c r="X188" s="69"/>
      <c r="Y188" s="71"/>
    </row>
    <row r="189" spans="1:25">
      <c r="A189" s="74">
        <f t="shared" si="2"/>
        <v>181</v>
      </c>
      <c r="B189" s="49">
        <v>10709988</v>
      </c>
      <c r="C189" s="44"/>
      <c r="D189" s="50" t="str">
        <f>VLOOKUP($B189,'Répertoire des produits'!$1:$1048576,4,FALSE)</f>
        <v>Ménage à Trois Folie à Deux Californie blanc</v>
      </c>
      <c r="E189" s="50">
        <f>VLOOKUP($B189,'Répertoire des produits'!$1:$1048576,5,FALSE)</f>
        <v>750</v>
      </c>
      <c r="F189" s="50">
        <f>VLOOKUP($B189,'Répertoire des produits'!$1:$1048576,6,FALSE)</f>
        <v>12</v>
      </c>
      <c r="G189" s="50" t="str">
        <f>VLOOKUP($B189,'Répertoire des produits'!$1:$1048576,3,FALSE)</f>
        <v>00099988071058</v>
      </c>
      <c r="H189" s="50" t="str">
        <f>VLOOKUP($B189,'Répertoire des produits'!$1:$1048576,2,FALSE)</f>
        <v>Vin bl États-Unis</v>
      </c>
      <c r="I189" s="43" t="str">
        <f>CONCATENATE(Tableau1[[#This Row],[Code
Article]]&amp;","&amp;Tableau1[[#This Row],[Nom du produit]]&amp;","&amp;Tableau1[[#This Row],[Format]]&amp;","&amp;Tableau1[[#This Row],[UVC]]&amp;","&amp;Tableau1[[#This Row],[CUP]]&amp;","&amp;Tableau1[[#This Row],[Catégorie]])</f>
        <v>10709988,Ménage à Trois Folie à Deux Californie blanc,750,12,00099988071058,Vin bl États-Unis</v>
      </c>
      <c r="K189" s="17"/>
      <c r="L189" s="18"/>
      <c r="Q189" s="81"/>
      <c r="R189" s="68"/>
      <c r="S189" s="60"/>
      <c r="T189" s="69"/>
      <c r="U189" s="69"/>
      <c r="V189" s="69"/>
      <c r="W189" s="69"/>
      <c r="X189" s="69"/>
      <c r="Y189" s="71"/>
    </row>
    <row r="190" spans="1:25">
      <c r="A190" s="74">
        <f t="shared" si="2"/>
        <v>182</v>
      </c>
      <c r="B190" s="49">
        <v>9373</v>
      </c>
      <c r="C190" s="44"/>
      <c r="D190" s="50" t="str">
        <f>VLOOKUP($B190,'Répertoire des produits'!$1:$1048576,4,FALSE)</f>
        <v>Sauvignon blanc Gallo Californie</v>
      </c>
      <c r="E190" s="50">
        <f>VLOOKUP($B190,'Répertoire des produits'!$1:$1048576,5,FALSE)</f>
        <v>750</v>
      </c>
      <c r="F190" s="50">
        <f>VLOOKUP($B190,'Répertoire des produits'!$1:$1048576,6,FALSE)</f>
        <v>12</v>
      </c>
      <c r="G190" s="50" t="str">
        <f>VLOOKUP($B190,'Répertoire des produits'!$1:$1048576,3,FALSE)</f>
        <v>00085000005866</v>
      </c>
      <c r="H190" s="50" t="str">
        <f>VLOOKUP($B190,'Répertoire des produits'!$1:$1048576,2,FALSE)</f>
        <v>Vin bl États-Unis</v>
      </c>
      <c r="I190" s="43" t="str">
        <f>CONCATENATE(Tableau1[[#This Row],[Code
Article]]&amp;","&amp;Tableau1[[#This Row],[Nom du produit]]&amp;","&amp;Tableau1[[#This Row],[Format]]&amp;","&amp;Tableau1[[#This Row],[UVC]]&amp;","&amp;Tableau1[[#This Row],[CUP]]&amp;","&amp;Tableau1[[#This Row],[Catégorie]])</f>
        <v>9373,Sauvignon blanc Gallo Californie,750,12,00085000005866,Vin bl États-Unis</v>
      </c>
      <c r="K190" s="17"/>
      <c r="L190" s="18"/>
      <c r="Q190" s="81"/>
      <c r="R190" s="68"/>
      <c r="S190" s="60"/>
      <c r="T190" s="69"/>
      <c r="U190" s="69"/>
      <c r="V190" s="69"/>
      <c r="W190" s="69"/>
      <c r="X190" s="69"/>
      <c r="Y190" s="71"/>
    </row>
    <row r="191" spans="1:25">
      <c r="A191" s="74">
        <f t="shared" si="2"/>
        <v>183</v>
      </c>
      <c r="B191" s="51">
        <v>10669058</v>
      </c>
      <c r="C191" s="44"/>
      <c r="D191" s="50" t="str">
        <f>VLOOKUP($B191,'Répertoire des produits'!$1:$1048576,4,FALSE)</f>
        <v>Chardonnay Gray Fox Vineyards Californie</v>
      </c>
      <c r="E191" s="50">
        <f>VLOOKUP($B191,'Répertoire des produits'!$1:$1048576,5,FALSE)</f>
        <v>750</v>
      </c>
      <c r="F191" s="50">
        <f>VLOOKUP($B191,'Répertoire des produits'!$1:$1048576,6,FALSE)</f>
        <v>12</v>
      </c>
      <c r="G191" s="50" t="str">
        <f>VLOOKUP($B191,'Répertoire des produits'!$1:$1048576,3,FALSE)</f>
        <v>00041985442270</v>
      </c>
      <c r="H191" s="50" t="str">
        <f>VLOOKUP($B191,'Répertoire des produits'!$1:$1048576,2,FALSE)</f>
        <v>Vin bl États-Unis</v>
      </c>
      <c r="I191" s="43" t="str">
        <f>CONCATENATE(Tableau1[[#This Row],[Code
Article]]&amp;","&amp;Tableau1[[#This Row],[Nom du produit]]&amp;","&amp;Tableau1[[#This Row],[Format]]&amp;","&amp;Tableau1[[#This Row],[UVC]]&amp;","&amp;Tableau1[[#This Row],[CUP]]&amp;","&amp;Tableau1[[#This Row],[Catégorie]])</f>
        <v>10669058,Chardonnay Gray Fox Vineyards Californie,750,12,00041985442270,Vin bl États-Unis</v>
      </c>
      <c r="K191" s="17"/>
      <c r="L191" s="18"/>
      <c r="Q191" s="81"/>
      <c r="R191" s="68"/>
      <c r="S191" s="60"/>
      <c r="T191" s="69"/>
      <c r="U191" s="69"/>
      <c r="V191" s="69"/>
      <c r="W191" s="69"/>
      <c r="X191" s="69"/>
      <c r="Y191" s="71"/>
    </row>
    <row r="192" spans="1:25">
      <c r="A192" s="74">
        <f t="shared" si="2"/>
        <v>184</v>
      </c>
      <c r="B192" s="49">
        <v>704221</v>
      </c>
      <c r="C192" s="44"/>
      <c r="D192" s="50" t="str">
        <f>VLOOKUP($B192,'Répertoire des produits'!$1:$1048576,4,FALSE)</f>
        <v>L'Orpailleur Vignoble de l'Orpailleur vin blanc</v>
      </c>
      <c r="E192" s="50">
        <f>VLOOKUP($B192,'Répertoire des produits'!$1:$1048576,5,FALSE)</f>
        <v>750</v>
      </c>
      <c r="F192" s="50">
        <f>VLOOKUP($B192,'Répertoire des produits'!$1:$1048576,6,FALSE)</f>
        <v>12</v>
      </c>
      <c r="G192" s="50" t="str">
        <f>VLOOKUP($B192,'Répertoire des produits'!$1:$1048576,3,FALSE)</f>
        <v>00827924004019</v>
      </c>
      <c r="H192" s="50" t="str">
        <f>VLOOKUP($B192,'Répertoire des produits'!$1:$1048576,2,FALSE)</f>
        <v>Vin bl Québec</v>
      </c>
      <c r="I192" s="43" t="str">
        <f>CONCATENATE(Tableau1[[#This Row],[Code
Article]]&amp;","&amp;Tableau1[[#This Row],[Nom du produit]]&amp;","&amp;Tableau1[[#This Row],[Format]]&amp;","&amp;Tableau1[[#This Row],[UVC]]&amp;","&amp;Tableau1[[#This Row],[CUP]]&amp;","&amp;Tableau1[[#This Row],[Catégorie]])</f>
        <v>704221,L'Orpailleur Vignoble de l'Orpailleur vin blanc,750,12,00827924004019,Vin bl Québec</v>
      </c>
      <c r="K192" s="17"/>
      <c r="L192" s="18"/>
      <c r="Q192" s="81"/>
      <c r="R192" s="68"/>
      <c r="S192" s="60"/>
      <c r="T192" s="69"/>
      <c r="U192" s="69"/>
      <c r="V192" s="69"/>
      <c r="W192" s="69"/>
      <c r="X192" s="69"/>
      <c r="Y192" s="71"/>
    </row>
    <row r="193" spans="1:25">
      <c r="A193" s="74">
        <f t="shared" si="2"/>
        <v>185</v>
      </c>
      <c r="B193" s="49">
        <v>496349</v>
      </c>
      <c r="C193" s="44"/>
      <c r="D193" s="50" t="str">
        <f>VLOOKUP($B193,'Répertoire des produits'!$1:$1048576,4,FALSE)</f>
        <v>Cellier des Dauphins Prestige Côtes du Rhône</v>
      </c>
      <c r="E193" s="50">
        <f>VLOOKUP($B193,'Répertoire des produits'!$1:$1048576,5,FALSE)</f>
        <v>250</v>
      </c>
      <c r="F193" s="50">
        <f>VLOOKUP($B193,'Répertoire des produits'!$1:$1048576,6,FALSE)</f>
        <v>24</v>
      </c>
      <c r="G193" s="50" t="str">
        <f>VLOOKUP($B193,'Répertoire des produits'!$1:$1048576,3,FALSE)</f>
        <v>03179070188011</v>
      </c>
      <c r="H193" s="50" t="str">
        <f>VLOOKUP($B193,'Répertoire des produits'!$1:$1048576,2,FALSE)</f>
        <v>Vin bl petits formats</v>
      </c>
      <c r="I193" s="43" t="str">
        <f>CONCATENATE(Tableau1[[#This Row],[Code
Article]]&amp;","&amp;Tableau1[[#This Row],[Nom du produit]]&amp;","&amp;Tableau1[[#This Row],[Format]]&amp;","&amp;Tableau1[[#This Row],[UVC]]&amp;","&amp;Tableau1[[#This Row],[CUP]]&amp;","&amp;Tableau1[[#This Row],[Catégorie]])</f>
        <v>496349,Cellier des Dauphins Prestige Côtes du Rhône,250,24,03179070188011,Vin bl petits formats</v>
      </c>
      <c r="K193" s="17"/>
      <c r="L193" s="18"/>
      <c r="Q193" s="81"/>
      <c r="R193" s="68"/>
      <c r="S193" s="60"/>
      <c r="T193" s="69"/>
      <c r="U193" s="69"/>
      <c r="V193" s="69"/>
      <c r="W193" s="69"/>
      <c r="X193" s="69"/>
      <c r="Y193" s="71"/>
    </row>
    <row r="194" spans="1:25">
      <c r="A194" s="74">
        <f t="shared" si="2"/>
        <v>186</v>
      </c>
      <c r="B194" s="49">
        <v>10540721</v>
      </c>
      <c r="C194" s="44"/>
      <c r="D194" s="50" t="s">
        <v>4362</v>
      </c>
      <c r="E194" s="50">
        <v>750</v>
      </c>
      <c r="F194" s="50">
        <v>12</v>
      </c>
      <c r="G194" s="50"/>
      <c r="H194" s="50"/>
      <c r="I194" s="43" t="str">
        <f>CONCATENATE(Tableau1[[#This Row],[Code
Article]]&amp;","&amp;Tableau1[[#This Row],[Nom du produit]]&amp;","&amp;Tableau1[[#This Row],[Format]]&amp;","&amp;Tableau1[[#This Row],[UVC]]&amp;","&amp;Tableau1[[#This Row],[CUP]]&amp;","&amp;Tableau1[[#This Row],[Catégorie]])</f>
        <v>10540721,zonin prosecco,750,12,,</v>
      </c>
      <c r="K194" s="17"/>
      <c r="L194" s="18"/>
      <c r="Q194" s="81"/>
      <c r="R194" s="68"/>
      <c r="S194" s="60"/>
      <c r="T194" s="69"/>
      <c r="U194" s="69"/>
      <c r="V194" s="69"/>
      <c r="W194" s="69"/>
      <c r="X194" s="69"/>
      <c r="Y194" s="71"/>
    </row>
    <row r="195" spans="1:25">
      <c r="A195" s="74">
        <f t="shared" si="2"/>
        <v>187</v>
      </c>
      <c r="B195" s="49">
        <v>11675994</v>
      </c>
      <c r="C195" s="44"/>
      <c r="D195" s="50" t="str">
        <f>VLOOKUP($B195,'Répertoire des produits'!$1:$1048576,4,FALSE)</f>
        <v>Chardonnay Fun Reserve Georges Duboeuf vin de pays d'Oc</v>
      </c>
      <c r="E195" s="50">
        <f>VLOOKUP($B195,'Répertoire des produits'!$1:$1048576,5,FALSE)</f>
        <v>750</v>
      </c>
      <c r="F195" s="50">
        <f>VLOOKUP($B195,'Répertoire des produits'!$1:$1048576,6,FALSE)</f>
        <v>12</v>
      </c>
      <c r="G195" s="50" t="str">
        <f>VLOOKUP($B195,'Répertoire des produits'!$1:$1048576,3,FALSE)</f>
        <v>03351650016147</v>
      </c>
      <c r="H195" s="50" t="str">
        <f>VLOOKUP($B195,'Répertoire des produits'!$1:$1048576,2,FALSE)</f>
        <v>Vin bl France Languedoc</v>
      </c>
      <c r="I195" s="43" t="str">
        <f>CONCATENATE(Tableau1[[#This Row],[Code
Article]]&amp;","&amp;Tableau1[[#This Row],[Nom du produit]]&amp;","&amp;Tableau1[[#This Row],[Format]]&amp;","&amp;Tableau1[[#This Row],[UVC]]&amp;","&amp;Tableau1[[#This Row],[CUP]]&amp;","&amp;Tableau1[[#This Row],[Catégorie]])</f>
        <v>11675994,Chardonnay Fun Reserve Georges Duboeuf vin de pays d'Oc,750,12,03351650016147,Vin bl France Languedoc</v>
      </c>
      <c r="K195" s="17"/>
      <c r="L195" s="18"/>
      <c r="Q195" s="81"/>
      <c r="R195" s="68"/>
      <c r="S195" s="60"/>
      <c r="T195" s="69"/>
      <c r="U195" s="69"/>
      <c r="V195" s="69"/>
      <c r="W195" s="69"/>
      <c r="X195" s="69"/>
      <c r="Y195" s="71"/>
    </row>
    <row r="196" spans="1:25">
      <c r="A196" s="74">
        <f t="shared" si="2"/>
        <v>188</v>
      </c>
      <c r="B196" s="49"/>
      <c r="C196" s="44"/>
      <c r="D196" s="50"/>
      <c r="E196" s="50"/>
      <c r="F196" s="50"/>
      <c r="G196" s="50"/>
      <c r="H196" s="50"/>
      <c r="I196" s="43" t="str">
        <f>CONCATENATE(Tableau1[[#This Row],[Code
Article]]&amp;","&amp;Tableau1[[#This Row],[Nom du produit]]&amp;","&amp;Tableau1[[#This Row],[Format]]&amp;","&amp;Tableau1[[#This Row],[UVC]]&amp;","&amp;Tableau1[[#This Row],[CUP]]&amp;","&amp;Tableau1[[#This Row],[Catégorie]])</f>
        <v>,,,,,</v>
      </c>
      <c r="K196" s="17"/>
      <c r="L196" s="18"/>
      <c r="Q196" s="81"/>
      <c r="R196" s="68"/>
      <c r="S196" s="60"/>
      <c r="T196" s="69"/>
      <c r="U196" s="69"/>
      <c r="V196" s="69"/>
      <c r="W196" s="69"/>
      <c r="X196" s="69"/>
      <c r="Y196" s="71"/>
    </row>
    <row r="197" spans="1:25">
      <c r="A197" s="74">
        <f t="shared" si="2"/>
        <v>189</v>
      </c>
      <c r="B197" s="49">
        <v>11687101</v>
      </c>
      <c r="C197" s="44"/>
      <c r="D197" s="50" t="str">
        <f>VLOOKUP($B197,'Répertoire des produits'!$1:$1048576,4,FALSE)</f>
        <v>Palm Bay Lime/Cerise (6x355) canette boisson à la vodka</v>
      </c>
      <c r="E197" s="50">
        <f>VLOOKUP($B197,'Répertoire des produits'!$1:$1048576,5,FALSE)</f>
        <v>355</v>
      </c>
      <c r="F197" s="50">
        <f>VLOOKUP($B197,'Répertoire des produits'!$1:$1048576,6,FALSE)</f>
        <v>24</v>
      </c>
      <c r="G197" s="50" t="str">
        <f>VLOOKUP($B197,'Répertoire des produits'!$1:$1048576,3,FALSE)</f>
        <v>00779469002473</v>
      </c>
      <c r="H197" s="50" t="str">
        <f>VLOOKUP($B197,'Répertoire des produits'!$1:$1048576,2,FALSE)</f>
        <v>Cooler</v>
      </c>
      <c r="I197" s="43" t="str">
        <f>CONCATENATE(Tableau1[[#This Row],[Code
Article]]&amp;","&amp;Tableau1[[#This Row],[Nom du produit]]&amp;","&amp;Tableau1[[#This Row],[Format]]&amp;","&amp;Tableau1[[#This Row],[UVC]]&amp;","&amp;Tableau1[[#This Row],[CUP]]&amp;","&amp;Tableau1[[#This Row],[Catégorie]])</f>
        <v>11687101,Palm Bay Lime/Cerise (6x355) canette boisson à la vodka,355,24,00779469002473,Cooler</v>
      </c>
      <c r="K197" s="17"/>
      <c r="L197" s="18"/>
      <c r="Q197" s="81"/>
      <c r="R197" s="68"/>
      <c r="S197" s="60"/>
      <c r="T197" s="69"/>
      <c r="U197" s="69"/>
      <c r="V197" s="69"/>
      <c r="W197" s="69"/>
      <c r="X197" s="69"/>
      <c r="Y197" s="71"/>
    </row>
    <row r="198" spans="1:25">
      <c r="A198" s="74">
        <f t="shared" si="2"/>
        <v>190</v>
      </c>
      <c r="B198" s="49">
        <v>12884923</v>
      </c>
      <c r="C198" s="44"/>
      <c r="D198" s="50" t="s">
        <v>4291</v>
      </c>
      <c r="E198" s="50" t="e">
        <f>VLOOKUP($B198,'Répertoire des produits'!$1:$1048576,5,FALSE)</f>
        <v>#N/A</v>
      </c>
      <c r="F198" s="50" t="e">
        <f>VLOOKUP($B198,'Répertoire des produits'!$1:$1048576,6,FALSE)</f>
        <v>#N/A</v>
      </c>
      <c r="G198" s="50" t="e">
        <f>VLOOKUP($B198,'Répertoire des produits'!$1:$1048576,3,FALSE)</f>
        <v>#N/A</v>
      </c>
      <c r="H198" s="50" t="e">
        <f>VLOOKUP($B198,'Répertoire des produits'!$1:$1048576,2,FALSE)</f>
        <v>#N/A</v>
      </c>
      <c r="I198" s="43" t="e">
        <f>CONCATENATE(Tableau1[[#This Row],[Code
Article]]&amp;","&amp;Tableau1[[#This Row],[Nom du produit]]&amp;","&amp;Tableau1[[#This Row],[Format]]&amp;","&amp;Tableau1[[#This Row],[UVC]]&amp;","&amp;Tableau1[[#This Row],[CUP]]&amp;","&amp;Tableau1[[#This Row],[Catégorie]])</f>
        <v>#N/A</v>
      </c>
      <c r="K198" s="17"/>
      <c r="L198" s="18"/>
      <c r="Q198" s="81"/>
      <c r="R198" s="68"/>
      <c r="S198" s="60"/>
      <c r="T198" s="69"/>
      <c r="U198" s="69"/>
      <c r="V198" s="69"/>
      <c r="W198" s="69"/>
      <c r="X198" s="69"/>
      <c r="Y198" s="71"/>
    </row>
    <row r="199" spans="1:25">
      <c r="A199" s="74">
        <f t="shared" si="2"/>
        <v>191</v>
      </c>
      <c r="B199" s="49">
        <v>11440255</v>
      </c>
      <c r="C199" s="44"/>
      <c r="D199" s="50" t="str">
        <f>VLOOKUP($B199,'Répertoire des produits'!$1:$1048576,4,FALSE)</f>
        <v>Palm Bay Ananas/Mandarine/ Orange (6x355) canette boisson</v>
      </c>
      <c r="E199" s="50">
        <f>VLOOKUP($B199,'Répertoire des produits'!$1:$1048576,5,FALSE)</f>
        <v>355</v>
      </c>
      <c r="F199" s="50">
        <f>VLOOKUP($B199,'Répertoire des produits'!$1:$1048576,6,FALSE)</f>
        <v>24</v>
      </c>
      <c r="G199" s="50" t="str">
        <f>VLOOKUP($B199,'Répertoire des produits'!$1:$1048576,3,FALSE)</f>
        <v>00779469002428</v>
      </c>
      <c r="H199" s="50" t="str">
        <f>VLOOKUP($B199,'Répertoire des produits'!$1:$1048576,2,FALSE)</f>
        <v>Cooler</v>
      </c>
      <c r="I199" s="43" t="str">
        <f>CONCATENATE(Tableau1[[#This Row],[Code
Article]]&amp;","&amp;Tableau1[[#This Row],[Nom du produit]]&amp;","&amp;Tableau1[[#This Row],[Format]]&amp;","&amp;Tableau1[[#This Row],[UVC]]&amp;","&amp;Tableau1[[#This Row],[CUP]]&amp;","&amp;Tableau1[[#This Row],[Catégorie]])</f>
        <v>11440255,Palm Bay Ananas/Mandarine/ Orange (6x355) canette boisson,355,24,00779469002428,Cooler</v>
      </c>
      <c r="K199" s="17"/>
      <c r="L199" s="18"/>
      <c r="Q199" s="81"/>
      <c r="R199" s="68"/>
      <c r="S199" s="60"/>
      <c r="T199" s="69"/>
      <c r="U199" s="69"/>
      <c r="V199" s="69"/>
      <c r="W199" s="69"/>
      <c r="X199" s="69"/>
      <c r="Y199" s="71"/>
    </row>
    <row r="200" spans="1:25">
      <c r="A200" s="74">
        <f t="shared" si="2"/>
        <v>192</v>
      </c>
      <c r="B200" s="49">
        <v>13248719</v>
      </c>
      <c r="C200" s="44"/>
      <c r="D200" s="50" t="s">
        <v>4363</v>
      </c>
      <c r="E200" s="50">
        <v>355</v>
      </c>
      <c r="F200" s="50">
        <v>24</v>
      </c>
      <c r="G200" s="50"/>
      <c r="H200" s="50"/>
      <c r="I200" s="43" t="str">
        <f>CONCATENATE(Tableau1[[#This Row],[Code
Article]]&amp;","&amp;Tableau1[[#This Row],[Nom du produit]]&amp;","&amp;Tableau1[[#This Row],[Format]]&amp;","&amp;Tableau1[[#This Row],[UVC]]&amp;","&amp;Tableau1[[#This Row],[CUP]]&amp;","&amp;Tableau1[[#This Row],[Catégorie]])</f>
        <v>13248719,Smirnoff green apple,355,24,,</v>
      </c>
      <c r="K200" s="17"/>
      <c r="L200" s="18"/>
      <c r="Q200" s="81"/>
      <c r="R200" s="68"/>
      <c r="S200" s="60"/>
      <c r="T200" s="69"/>
      <c r="U200" s="69"/>
      <c r="V200" s="69"/>
      <c r="W200" s="69"/>
      <c r="X200" s="69"/>
      <c r="Y200" s="71"/>
    </row>
    <row r="201" spans="1:25">
      <c r="A201" s="74">
        <f t="shared" ref="A201:A264" si="3">ROW(C201)-8</f>
        <v>193</v>
      </c>
      <c r="B201" s="49">
        <v>11440221</v>
      </c>
      <c r="C201" s="44"/>
      <c r="D201" s="50" t="str">
        <f>VLOOKUP($B201,'Répertoire des produits'!$1:$1048576,4,FALSE)</f>
        <v>Palm Bay Pamplemousse Rose (6x355) canette boisson vodka</v>
      </c>
      <c r="E201" s="50">
        <f>VLOOKUP($B201,'Répertoire des produits'!$1:$1048576,5,FALSE)</f>
        <v>355</v>
      </c>
      <c r="F201" s="50">
        <f>VLOOKUP($B201,'Répertoire des produits'!$1:$1048576,6,FALSE)</f>
        <v>24</v>
      </c>
      <c r="G201" s="50" t="str">
        <f>VLOOKUP($B201,'Répertoire des produits'!$1:$1048576,3,FALSE)</f>
        <v>00779469002435</v>
      </c>
      <c r="H201" s="50" t="str">
        <f>VLOOKUP($B201,'Répertoire des produits'!$1:$1048576,2,FALSE)</f>
        <v>Cooler</v>
      </c>
      <c r="I201" s="43" t="str">
        <f>CONCATENATE(Tableau1[[#This Row],[Code
Article]]&amp;","&amp;Tableau1[[#This Row],[Nom du produit]]&amp;","&amp;Tableau1[[#This Row],[Format]]&amp;","&amp;Tableau1[[#This Row],[UVC]]&amp;","&amp;Tableau1[[#This Row],[CUP]]&amp;","&amp;Tableau1[[#This Row],[Catégorie]])</f>
        <v>11440221,Palm Bay Pamplemousse Rose (6x355) canette boisson vodka,355,24,00779469002435,Cooler</v>
      </c>
      <c r="K201" s="17"/>
      <c r="L201" s="18"/>
      <c r="Q201" s="81"/>
      <c r="R201" s="68"/>
      <c r="S201" s="60"/>
      <c r="T201" s="69"/>
      <c r="U201" s="69"/>
      <c r="V201" s="69"/>
      <c r="W201" s="69"/>
      <c r="X201" s="69"/>
      <c r="Y201" s="71"/>
    </row>
    <row r="202" spans="1:25">
      <c r="A202" s="74">
        <f t="shared" si="3"/>
        <v>194</v>
      </c>
      <c r="B202" s="49">
        <v>11927661</v>
      </c>
      <c r="C202" s="44"/>
      <c r="D202" s="50" t="str">
        <f>VLOOKUP($B202,'Répertoire des produits'!$1:$1048576,4,FALSE)</f>
        <v>Smirnoff Ice canette 6x355ml cooler au spiritueux</v>
      </c>
      <c r="E202" s="50">
        <f>VLOOKUP($B202,'Répertoire des produits'!$1:$1048576,5,FALSE)</f>
        <v>355</v>
      </c>
      <c r="F202" s="50">
        <f>VLOOKUP($B202,'Répertoire des produits'!$1:$1048576,6,FALSE)</f>
        <v>24</v>
      </c>
      <c r="G202" s="50" t="str">
        <f>VLOOKUP($B202,'Répertoire des produits'!$1:$1048576,3,FALSE)</f>
        <v>00776103001113</v>
      </c>
      <c r="H202" s="50" t="str">
        <f>VLOOKUP($B202,'Répertoire des produits'!$1:$1048576,2,FALSE)</f>
        <v>Cooler</v>
      </c>
      <c r="I202" s="43" t="str">
        <f>CONCATENATE(Tableau1[[#This Row],[Code
Article]]&amp;","&amp;Tableau1[[#This Row],[Nom du produit]]&amp;","&amp;Tableau1[[#This Row],[Format]]&amp;","&amp;Tableau1[[#This Row],[UVC]]&amp;","&amp;Tableau1[[#This Row],[CUP]]&amp;","&amp;Tableau1[[#This Row],[Catégorie]])</f>
        <v>11927661,Smirnoff Ice canette 6x355ml cooler au spiritueux,355,24,00776103001113,Cooler</v>
      </c>
      <c r="K202" s="17"/>
      <c r="L202" s="18"/>
      <c r="Q202" s="81"/>
      <c r="R202" s="68"/>
      <c r="S202" s="60"/>
      <c r="T202" s="69"/>
      <c r="U202" s="69"/>
      <c r="V202" s="69"/>
      <c r="W202" s="69"/>
      <c r="X202" s="69"/>
      <c r="Y202" s="71"/>
    </row>
    <row r="203" spans="1:25">
      <c r="A203" s="74">
        <f t="shared" si="3"/>
        <v>195</v>
      </c>
      <c r="B203" s="49">
        <v>10934026</v>
      </c>
      <c r="C203" s="44"/>
      <c r="D203" s="50" t="str">
        <f>VLOOKUP($B203,'Répertoire des produits'!$1:$1048576,4,FALSE)</f>
        <v>Rockstar canette boisson à la vodka</v>
      </c>
      <c r="E203" s="50">
        <f>VLOOKUP($B203,'Répertoire des produits'!$1:$1048576,5,FALSE)</f>
        <v>473</v>
      </c>
      <c r="F203" s="50">
        <f>VLOOKUP($B203,'Répertoire des produits'!$1:$1048576,6,FALSE)</f>
        <v>24</v>
      </c>
      <c r="G203" s="50" t="str">
        <f>VLOOKUP($B203,'Répertoire des produits'!$1:$1048576,3,FALSE)</f>
        <v>00779469001971</v>
      </c>
      <c r="H203" s="50" t="str">
        <f>VLOOKUP($B203,'Répertoire des produits'!$1:$1048576,2,FALSE)</f>
        <v>Cooler</v>
      </c>
      <c r="I203" s="43" t="str">
        <f>CONCATENATE(Tableau1[[#This Row],[Code
Article]]&amp;","&amp;Tableau1[[#This Row],[Nom du produit]]&amp;","&amp;Tableau1[[#This Row],[Format]]&amp;","&amp;Tableau1[[#This Row],[UVC]]&amp;","&amp;Tableau1[[#This Row],[CUP]]&amp;","&amp;Tableau1[[#This Row],[Catégorie]])</f>
        <v>10934026,Rockstar canette boisson à la vodka,473,24,00779469001971,Cooler</v>
      </c>
      <c r="K203" s="17"/>
      <c r="L203" s="18"/>
      <c r="Q203" s="81"/>
      <c r="R203" s="68"/>
      <c r="S203" s="60"/>
      <c r="T203" s="69"/>
      <c r="U203" s="69"/>
      <c r="V203" s="69"/>
      <c r="W203" s="69"/>
      <c r="X203" s="69"/>
      <c r="Y203" s="71"/>
    </row>
    <row r="204" spans="1:25">
      <c r="A204" s="74">
        <f t="shared" si="3"/>
        <v>196</v>
      </c>
      <c r="B204" s="49">
        <v>10933998</v>
      </c>
      <c r="C204" s="44"/>
      <c r="D204" s="50" t="str">
        <f>VLOOKUP($B204,'Répertoire des produits'!$1:$1048576,4,FALSE)</f>
        <v>Mudshake Vanille Française boisson à la vodka (4x270 ml)</v>
      </c>
      <c r="E204" s="50">
        <f>VLOOKUP($B204,'Répertoire des produits'!$1:$1048576,5,FALSE)</f>
        <v>270</v>
      </c>
      <c r="F204" s="50">
        <f>VLOOKUP($B204,'Répertoire des produits'!$1:$1048576,6,FALSE)</f>
        <v>24</v>
      </c>
      <c r="G204" s="50" t="str">
        <f>VLOOKUP($B204,'Répertoire des produits'!$1:$1048576,3,FALSE)</f>
        <v>09414453929749</v>
      </c>
      <c r="H204" s="50" t="str">
        <f>VLOOKUP($B204,'Répertoire des produits'!$1:$1048576,2,FALSE)</f>
        <v>Cooler</v>
      </c>
      <c r="I204" s="43" t="str">
        <f>CONCATENATE(Tableau1[[#This Row],[Code
Article]]&amp;","&amp;Tableau1[[#This Row],[Nom du produit]]&amp;","&amp;Tableau1[[#This Row],[Format]]&amp;","&amp;Tableau1[[#This Row],[UVC]]&amp;","&amp;Tableau1[[#This Row],[CUP]]&amp;","&amp;Tableau1[[#This Row],[Catégorie]])</f>
        <v>10933998,Mudshake Vanille Française boisson à la vodka (4x270 ml),270,24,09414453929749,Cooler</v>
      </c>
      <c r="K204" s="17"/>
      <c r="L204" s="18"/>
      <c r="Q204" s="81"/>
      <c r="R204" s="68"/>
      <c r="S204" s="60"/>
      <c r="T204" s="69"/>
      <c r="U204" s="69"/>
      <c r="V204" s="69"/>
      <c r="W204" s="69"/>
      <c r="X204" s="69"/>
      <c r="Y204" s="71"/>
    </row>
    <row r="205" spans="1:25">
      <c r="A205" s="74">
        <f t="shared" si="3"/>
        <v>197</v>
      </c>
      <c r="B205" s="49">
        <v>569418</v>
      </c>
      <c r="C205" s="44"/>
      <c r="D205" s="50" t="str">
        <f>VLOOKUP($B205,'Répertoire des produits'!$1:$1048576,4,FALSE)</f>
        <v>Mott's Clamato Caesar Originale (4 x 355 ml) cooler</v>
      </c>
      <c r="E205" s="50">
        <f>VLOOKUP($B205,'Répertoire des produits'!$1:$1048576,5,FALSE)</f>
        <v>355</v>
      </c>
      <c r="F205" s="50">
        <f>VLOOKUP($B205,'Répertoire des produits'!$1:$1048576,6,FALSE)</f>
        <v>24</v>
      </c>
      <c r="G205" s="50" t="str">
        <f>VLOOKUP($B205,'Répertoire des produits'!$1:$1048576,3,FALSE)</f>
        <v>00065912006823</v>
      </c>
      <c r="H205" s="50" t="str">
        <f>VLOOKUP($B205,'Répertoire des produits'!$1:$1048576,2,FALSE)</f>
        <v>Cooler</v>
      </c>
      <c r="I205" s="43" t="str">
        <f>CONCATENATE(Tableau1[[#This Row],[Code
Article]]&amp;","&amp;Tableau1[[#This Row],[Nom du produit]]&amp;","&amp;Tableau1[[#This Row],[Format]]&amp;","&amp;Tableau1[[#This Row],[UVC]]&amp;","&amp;Tableau1[[#This Row],[CUP]]&amp;","&amp;Tableau1[[#This Row],[Catégorie]])</f>
        <v>569418,Mott's Clamato Caesar Originale (4 x 355 ml) cooler,355,24,00065912006823,Cooler</v>
      </c>
      <c r="K205" s="17"/>
      <c r="L205" s="18"/>
      <c r="Q205" s="81"/>
      <c r="R205" s="68"/>
      <c r="S205" s="60"/>
      <c r="T205" s="69"/>
      <c r="U205" s="69"/>
      <c r="V205" s="69"/>
      <c r="W205" s="69"/>
      <c r="X205" s="69"/>
      <c r="Y205" s="71"/>
    </row>
    <row r="206" spans="1:25">
      <c r="A206" s="74">
        <f t="shared" si="3"/>
        <v>198</v>
      </c>
      <c r="B206" s="49">
        <v>569400</v>
      </c>
      <c r="C206" s="44"/>
      <c r="D206" s="50" t="str">
        <f>VLOOKUP($B206,'Répertoire des produits'!$1:$1048576,4,FALSE)</f>
        <v>Mott's Clamato Caesar extra épicé (4 x 355 ml) cooler</v>
      </c>
      <c r="E206" s="50">
        <f>VLOOKUP($B206,'Répertoire des produits'!$1:$1048576,5,FALSE)</f>
        <v>355</v>
      </c>
      <c r="F206" s="50">
        <f>VLOOKUP($B206,'Répertoire des produits'!$1:$1048576,6,FALSE)</f>
        <v>24</v>
      </c>
      <c r="G206" s="50" t="str">
        <f>VLOOKUP($B206,'Répertoire des produits'!$1:$1048576,3,FALSE)</f>
        <v>00065912006793</v>
      </c>
      <c r="H206" s="50" t="str">
        <f>VLOOKUP($B206,'Répertoire des produits'!$1:$1048576,2,FALSE)</f>
        <v>Cooler</v>
      </c>
      <c r="I206" s="43" t="str">
        <f>CONCATENATE(Tableau1[[#This Row],[Code
Article]]&amp;","&amp;Tableau1[[#This Row],[Nom du produit]]&amp;","&amp;Tableau1[[#This Row],[Format]]&amp;","&amp;Tableau1[[#This Row],[UVC]]&amp;","&amp;Tableau1[[#This Row],[CUP]]&amp;","&amp;Tableau1[[#This Row],[Catégorie]])</f>
        <v>569400,Mott's Clamato Caesar extra épicé (4 x 355 ml) cooler,355,24,00065912006793,Cooler</v>
      </c>
      <c r="K206" s="17"/>
      <c r="L206" s="18"/>
      <c r="Q206" s="81"/>
      <c r="R206" s="68"/>
      <c r="S206" s="60"/>
      <c r="T206" s="69"/>
      <c r="U206" s="69"/>
      <c r="V206" s="69"/>
      <c r="W206" s="69"/>
      <c r="X206" s="69"/>
      <c r="Y206" s="71"/>
    </row>
    <row r="207" spans="1:25">
      <c r="A207" s="74">
        <f t="shared" si="3"/>
        <v>199</v>
      </c>
      <c r="B207" s="49">
        <v>231597</v>
      </c>
      <c r="C207" s="44"/>
      <c r="D207" s="50" t="str">
        <f>VLOOKUP($B207,'Répertoire des produits'!$1:$1048576,4,FALSE)</f>
        <v>La Chouffe bière ale forte d'Ardenne</v>
      </c>
      <c r="E207" s="50">
        <f>VLOOKUP($B207,'Répertoire des produits'!$1:$1048576,5,FALSE)</f>
        <v>750</v>
      </c>
      <c r="F207" s="50">
        <f>VLOOKUP($B207,'Répertoire des produits'!$1:$1048576,6,FALSE)</f>
        <v>12</v>
      </c>
      <c r="G207" s="50" t="str">
        <f>VLOOKUP($B207,'Répertoire des produits'!$1:$1048576,3,FALSE)</f>
        <v>05410769100135</v>
      </c>
      <c r="H207" s="50" t="str">
        <f>VLOOKUP($B207,'Répertoire des produits'!$1:$1048576,2,FALSE)</f>
        <v>Bière</v>
      </c>
      <c r="I207" s="43" t="str">
        <f>CONCATENATE(Tableau1[[#This Row],[Code
Article]]&amp;","&amp;Tableau1[[#This Row],[Nom du produit]]&amp;","&amp;Tableau1[[#This Row],[Format]]&amp;","&amp;Tableau1[[#This Row],[UVC]]&amp;","&amp;Tableau1[[#This Row],[CUP]]&amp;","&amp;Tableau1[[#This Row],[Catégorie]])</f>
        <v>231597,La Chouffe bière ale forte d'Ardenne,750,12,05410769100135,Bière</v>
      </c>
      <c r="K207" s="17"/>
      <c r="L207" s="18"/>
      <c r="Q207" s="81"/>
      <c r="R207" s="68"/>
      <c r="S207" s="60"/>
      <c r="T207" s="69"/>
      <c r="U207" s="69"/>
      <c r="V207" s="69"/>
      <c r="W207" s="69"/>
      <c r="X207" s="69"/>
      <c r="Y207" s="71"/>
    </row>
    <row r="208" spans="1:25">
      <c r="A208" s="74">
        <f t="shared" si="3"/>
        <v>200</v>
      </c>
      <c r="B208" s="49">
        <v>13248427</v>
      </c>
      <c r="C208" s="44"/>
      <c r="D208" s="50" t="s">
        <v>4306</v>
      </c>
      <c r="E208" s="50"/>
      <c r="F208" s="50">
        <v>24</v>
      </c>
      <c r="G208" s="50"/>
      <c r="H208" s="50"/>
      <c r="I208" s="43" t="str">
        <f>CONCATENATE(Tableau1[[#This Row],[Code
Article]]&amp;","&amp;Tableau1[[#This Row],[Nom du produit]]&amp;","&amp;Tableau1[[#This Row],[Format]]&amp;","&amp;Tableau1[[#This Row],[UVC]]&amp;","&amp;Tableau1[[#This Row],[CUP]]&amp;","&amp;Tableau1[[#This Row],[Catégorie]])</f>
        <v>13248427,palm bay framboise,,24,,</v>
      </c>
      <c r="K208" s="17"/>
      <c r="L208" s="18"/>
      <c r="Q208" s="81"/>
      <c r="R208" s="68"/>
      <c r="S208" s="60"/>
      <c r="T208" s="69"/>
      <c r="U208" s="69"/>
      <c r="V208" s="69"/>
      <c r="W208" s="69"/>
      <c r="X208" s="69"/>
      <c r="Y208" s="71"/>
    </row>
    <row r="209" spans="1:25">
      <c r="A209" s="74">
        <f t="shared" si="3"/>
        <v>201</v>
      </c>
      <c r="B209" s="49">
        <v>13586389</v>
      </c>
      <c r="C209" s="44"/>
      <c r="D209" s="50" t="s">
        <v>4307</v>
      </c>
      <c r="E209" s="50" t="s">
        <v>4360</v>
      </c>
      <c r="F209" s="50">
        <v>24</v>
      </c>
      <c r="G209" s="50"/>
      <c r="H209" s="50"/>
      <c r="I209" s="43" t="str">
        <f>CONCATENATE(Tableau1[[#This Row],[Code
Article]]&amp;","&amp;Tableau1[[#This Row],[Nom du produit]]&amp;","&amp;Tableau1[[#This Row],[Format]]&amp;","&amp;Tableau1[[#This Row],[UVC]]&amp;","&amp;Tableau1[[#This Row],[CUP]]&amp;","&amp;Tableau1[[#This Row],[Catégorie]])</f>
        <v>13586389,palm bay mangue,296ml,24,,</v>
      </c>
      <c r="K209" s="17"/>
      <c r="L209" s="18"/>
      <c r="Q209" s="81"/>
      <c r="R209" s="68"/>
      <c r="S209" s="60"/>
      <c r="T209" s="69"/>
      <c r="U209" s="69"/>
      <c r="V209" s="69"/>
      <c r="W209" s="69"/>
      <c r="X209" s="69"/>
      <c r="Y209" s="71"/>
    </row>
    <row r="210" spans="1:25">
      <c r="A210" s="74">
        <f t="shared" si="3"/>
        <v>202</v>
      </c>
      <c r="B210" s="49">
        <v>12885387</v>
      </c>
      <c r="C210" s="44"/>
      <c r="D210" s="50" t="s">
        <v>4368</v>
      </c>
      <c r="E210" s="50">
        <v>458</v>
      </c>
      <c r="F210" s="50">
        <v>24</v>
      </c>
      <c r="G210" s="50"/>
      <c r="H210" s="50"/>
      <c r="I210" s="43" t="str">
        <f>CONCATENATE(Tableau1[[#This Row],[Code
Article]]&amp;","&amp;Tableau1[[#This Row],[Nom du produit]]&amp;","&amp;Tableau1[[#This Row],[Format]]&amp;","&amp;Tableau1[[#This Row],[UVC]]&amp;","&amp;Tableau1[[#This Row],[CUP]]&amp;","&amp;Tableau1[[#This Row],[Catégorie]])</f>
        <v>12885387,clamato cesar lime,458,24,,</v>
      </c>
      <c r="K210" s="17"/>
      <c r="L210" s="18"/>
      <c r="Q210" s="81"/>
      <c r="R210" s="68"/>
      <c r="S210" s="60"/>
      <c r="T210" s="69"/>
      <c r="U210" s="69"/>
      <c r="V210" s="69"/>
      <c r="W210" s="69"/>
      <c r="X210" s="69"/>
      <c r="Y210" s="71"/>
    </row>
    <row r="211" spans="1:25">
      <c r="A211" s="74">
        <f t="shared" si="3"/>
        <v>203</v>
      </c>
      <c r="B211" s="49">
        <v>13248312</v>
      </c>
      <c r="C211" s="44"/>
      <c r="D211" s="50" t="s">
        <v>4310</v>
      </c>
      <c r="E211" s="50">
        <v>355</v>
      </c>
      <c r="F211" s="50">
        <v>24</v>
      </c>
      <c r="G211" s="50"/>
      <c r="H211" s="50"/>
      <c r="I211" s="43" t="str">
        <f>CONCATENATE(Tableau1[[#This Row],[Code
Article]]&amp;","&amp;Tableau1[[#This Row],[Nom du produit]]&amp;","&amp;Tableau1[[#This Row],[Format]]&amp;","&amp;Tableau1[[#This Row],[UVC]]&amp;","&amp;Tableau1[[#This Row],[CUP]]&amp;","&amp;Tableau1[[#This Row],[Catégorie]])</f>
        <v>13248312,breezer  ,355,24,,</v>
      </c>
      <c r="K211" s="17"/>
      <c r="L211" s="18"/>
      <c r="Q211" s="81"/>
      <c r="R211" s="68"/>
      <c r="S211" s="60"/>
      <c r="T211" s="69"/>
      <c r="U211" s="69"/>
      <c r="V211" s="69"/>
      <c r="W211" s="69"/>
      <c r="X211" s="69"/>
      <c r="Y211" s="71"/>
    </row>
    <row r="212" spans="1:25">
      <c r="A212" s="74">
        <f t="shared" si="3"/>
        <v>204</v>
      </c>
      <c r="B212" s="49">
        <v>13336136</v>
      </c>
      <c r="C212" s="44"/>
      <c r="D212" s="50" t="s">
        <v>4308</v>
      </c>
      <c r="E212" s="50">
        <v>355</v>
      </c>
      <c r="F212" s="50">
        <v>24</v>
      </c>
      <c r="G212" s="50"/>
      <c r="H212" s="50"/>
      <c r="I212" s="43" t="str">
        <f>CONCATENATE(Tableau1[[#This Row],[Code
Article]]&amp;","&amp;Tableau1[[#This Row],[Nom du produit]]&amp;","&amp;Tableau1[[#This Row],[Format]]&amp;","&amp;Tableau1[[#This Row],[UVC]]&amp;","&amp;Tableau1[[#This Row],[CUP]]&amp;","&amp;Tableau1[[#This Row],[Catégorie]])</f>
        <v>13336136,breezer  orange,355,24,,</v>
      </c>
      <c r="K212" s="17"/>
      <c r="L212" s="18"/>
      <c r="Q212" s="81"/>
      <c r="R212" s="68"/>
      <c r="S212" s="60"/>
      <c r="T212" s="69"/>
      <c r="U212" s="69"/>
      <c r="V212" s="69"/>
      <c r="W212" s="69"/>
      <c r="X212" s="69"/>
      <c r="Y212" s="71"/>
    </row>
    <row r="213" spans="1:25">
      <c r="A213" s="74">
        <f t="shared" si="3"/>
        <v>205</v>
      </c>
      <c r="B213" s="49">
        <v>13109793</v>
      </c>
      <c r="C213" s="44"/>
      <c r="D213" s="50" t="s">
        <v>4359</v>
      </c>
      <c r="E213" s="50" t="s">
        <v>4360</v>
      </c>
      <c r="F213" s="50">
        <v>24</v>
      </c>
      <c r="G213" s="50"/>
      <c r="H213" s="50"/>
      <c r="I213" s="43" t="str">
        <f>CONCATENATE(Tableau1[[#This Row],[Code
Article]]&amp;","&amp;Tableau1[[#This Row],[Nom du produit]]&amp;","&amp;Tableau1[[#This Row],[Format]]&amp;","&amp;Tableau1[[#This Row],[UVC]]&amp;","&amp;Tableau1[[#This Row],[CUP]]&amp;","&amp;Tableau1[[#This Row],[Catégorie]])</f>
        <v>13109793,palm bay fruit du dragon,296ml,24,,</v>
      </c>
      <c r="K213" s="17"/>
      <c r="L213" s="18"/>
      <c r="Q213" s="81"/>
      <c r="R213" s="68"/>
      <c r="S213" s="60"/>
      <c r="T213" s="69"/>
      <c r="U213" s="69"/>
      <c r="V213" s="69"/>
      <c r="W213" s="69"/>
      <c r="X213" s="69"/>
      <c r="Y213" s="71"/>
    </row>
    <row r="214" spans="1:25">
      <c r="A214" s="74">
        <f t="shared" si="3"/>
        <v>206</v>
      </c>
      <c r="B214" s="49">
        <v>12884940</v>
      </c>
      <c r="C214" s="44"/>
      <c r="D214" s="50" t="s">
        <v>4361</v>
      </c>
      <c r="E214" s="50" t="s">
        <v>4360</v>
      </c>
      <c r="F214" s="50">
        <v>24</v>
      </c>
      <c r="G214" s="50"/>
      <c r="H214" s="50"/>
      <c r="I214" s="43" t="str">
        <f>CONCATENATE(Tableau1[[#This Row],[Code
Article]]&amp;","&amp;Tableau1[[#This Row],[Nom du produit]]&amp;","&amp;Tableau1[[#This Row],[Format]]&amp;","&amp;Tableau1[[#This Row],[UVC]]&amp;","&amp;Tableau1[[#This Row],[CUP]]&amp;","&amp;Tableau1[[#This Row],[Catégorie]])</f>
        <v>12884940,palm bay lime cerise,296ml,24,,</v>
      </c>
      <c r="K214" s="17"/>
      <c r="L214" s="18"/>
      <c r="Q214" s="81"/>
      <c r="R214" s="68"/>
      <c r="S214" s="60"/>
      <c r="T214" s="69"/>
      <c r="U214" s="69"/>
      <c r="V214" s="69"/>
      <c r="W214" s="69"/>
      <c r="X214" s="69"/>
      <c r="Y214" s="71"/>
    </row>
    <row r="215" spans="1:25">
      <c r="A215" s="74">
        <f t="shared" si="3"/>
        <v>207</v>
      </c>
      <c r="B215" s="49">
        <v>542977</v>
      </c>
      <c r="C215" s="44"/>
      <c r="D215" s="50" t="str">
        <f>VLOOKUP($B215,'Répertoire des produits'!$1:$1048576,4,FALSE)</f>
        <v>Rev (4 x 330 ml) boisson à la vodka avec guarana</v>
      </c>
      <c r="E215" s="50">
        <f>VLOOKUP($B215,'Répertoire des produits'!$1:$1048576,5,FALSE)</f>
        <v>330</v>
      </c>
      <c r="F215" s="50">
        <f>VLOOKUP($B215,'Répertoire des produits'!$1:$1048576,6,FALSE)</f>
        <v>24</v>
      </c>
      <c r="G215" s="50" t="str">
        <f>VLOOKUP($B215,'Répertoire des produits'!$1:$1048576,3,FALSE)</f>
        <v>00620213250209</v>
      </c>
      <c r="H215" s="50" t="str">
        <f>VLOOKUP($B215,'Répertoire des produits'!$1:$1048576,2,FALSE)</f>
        <v>Cooler</v>
      </c>
      <c r="I215" s="43" t="str">
        <f>CONCATENATE(Tableau1[[#This Row],[Code
Article]]&amp;","&amp;Tableau1[[#This Row],[Nom du produit]]&amp;","&amp;Tableau1[[#This Row],[Format]]&amp;","&amp;Tableau1[[#This Row],[UVC]]&amp;","&amp;Tableau1[[#This Row],[CUP]]&amp;","&amp;Tableau1[[#This Row],[Catégorie]])</f>
        <v>542977,Rev (4 x 330 ml) boisson à la vodka avec guarana,330,24,00620213250209,Cooler</v>
      </c>
      <c r="K215" s="17"/>
      <c r="L215" s="18"/>
      <c r="Q215" s="81"/>
      <c r="R215" s="68"/>
      <c r="S215" s="60"/>
      <c r="T215" s="69"/>
      <c r="U215" s="69"/>
      <c r="V215" s="69"/>
      <c r="W215" s="69"/>
      <c r="X215" s="69"/>
      <c r="Y215" s="71"/>
    </row>
    <row r="216" spans="1:25">
      <c r="A216" s="74">
        <f t="shared" si="3"/>
        <v>208</v>
      </c>
      <c r="B216" s="49">
        <v>11401133</v>
      </c>
      <c r="C216" s="44"/>
      <c r="D216" s="50" t="str">
        <f>VLOOKUP($B216,'Répertoire des produits'!$1:$1048576,4,FALSE)</f>
        <v>Absolut vodka</v>
      </c>
      <c r="E216" s="50">
        <f>VLOOKUP($B216,'Répertoire des produits'!$1:$1048576,5,FALSE)</f>
        <v>1140</v>
      </c>
      <c r="F216" s="50">
        <f>VLOOKUP($B216,'Répertoire des produits'!$1:$1048576,6,FALSE)</f>
        <v>6</v>
      </c>
      <c r="G216" s="50" t="str">
        <f>VLOOKUP($B216,'Répertoire des produits'!$1:$1048576,3,FALSE)</f>
        <v>00208352290050</v>
      </c>
      <c r="H216" s="50" t="str">
        <f>VLOOKUP($B216,'Répertoire des produits'!$1:$1048576,2,FALSE)</f>
        <v>Vodka et Alcool</v>
      </c>
      <c r="I216" s="43" t="str">
        <f>CONCATENATE(Tableau1[[#This Row],[Code
Article]]&amp;","&amp;Tableau1[[#This Row],[Nom du produit]]&amp;","&amp;Tableau1[[#This Row],[Format]]&amp;","&amp;Tableau1[[#This Row],[UVC]]&amp;","&amp;Tableau1[[#This Row],[CUP]]&amp;","&amp;Tableau1[[#This Row],[Catégorie]])</f>
        <v>11401133,Absolut vodka,1140,6,00208352290050,Vodka et Alcool</v>
      </c>
      <c r="K216" s="17"/>
      <c r="L216" s="18"/>
      <c r="Q216" s="81"/>
      <c r="R216" s="68"/>
      <c r="S216" s="60"/>
      <c r="T216" s="69"/>
      <c r="U216" s="69"/>
      <c r="V216" s="69"/>
      <c r="W216" s="69"/>
      <c r="X216" s="69"/>
      <c r="Y216" s="71"/>
    </row>
    <row r="217" spans="1:25">
      <c r="A217" s="74">
        <f t="shared" si="3"/>
        <v>209</v>
      </c>
      <c r="B217" s="49">
        <v>2691</v>
      </c>
      <c r="C217" s="44"/>
      <c r="D217" s="50" t="str">
        <f>VLOOKUP($B217,'Répertoire des produits'!$1:$1048576,4,FALSE)</f>
        <v>Tanqueray London dry gin</v>
      </c>
      <c r="E217" s="50">
        <f>VLOOKUP($B217,'Répertoire des produits'!$1:$1048576,5,FALSE)</f>
        <v>750</v>
      </c>
      <c r="F217" s="50">
        <f>VLOOKUP($B217,'Répertoire des produits'!$1:$1048576,6,FALSE)</f>
        <v>12</v>
      </c>
      <c r="G217" s="50" t="str">
        <f>VLOOKUP($B217,'Répertoire des produits'!$1:$1048576,3,FALSE)</f>
        <v>00622153625048</v>
      </c>
      <c r="H217" s="50" t="str">
        <f>VLOOKUP($B217,'Répertoire des produits'!$1:$1048576,2,FALSE)</f>
        <v>Gin</v>
      </c>
      <c r="I217" s="43" t="str">
        <f>CONCATENATE(Tableau1[[#This Row],[Code
Article]]&amp;","&amp;Tableau1[[#This Row],[Nom du produit]]&amp;","&amp;Tableau1[[#This Row],[Format]]&amp;","&amp;Tableau1[[#This Row],[UVC]]&amp;","&amp;Tableau1[[#This Row],[CUP]]&amp;","&amp;Tableau1[[#This Row],[Catégorie]])</f>
        <v>2691,Tanqueray London dry gin,750,12,00622153625048,Gin</v>
      </c>
      <c r="K217" s="17"/>
      <c r="L217" s="18"/>
      <c r="Q217" s="81"/>
      <c r="R217" s="68"/>
      <c r="S217" s="60"/>
      <c r="T217" s="69"/>
      <c r="U217" s="69"/>
      <c r="V217" s="69"/>
      <c r="W217" s="69"/>
      <c r="X217" s="69"/>
      <c r="Y217" s="71"/>
    </row>
    <row r="218" spans="1:25">
      <c r="A218" s="74">
        <f t="shared" si="3"/>
        <v>210</v>
      </c>
      <c r="B218" s="49">
        <v>11584806</v>
      </c>
      <c r="C218" s="44"/>
      <c r="D218" s="50" t="str">
        <f>VLOOKUP($B218,'Répertoire des produits'!$1:$1048576,4,FALSE)</f>
        <v>Ron Carioca rhum blanc</v>
      </c>
      <c r="E218" s="50">
        <f>VLOOKUP($B218,'Répertoire des produits'!$1:$1048576,5,FALSE)</f>
        <v>1140</v>
      </c>
      <c r="F218" s="50">
        <f>VLOOKUP($B218,'Répertoire des produits'!$1:$1048576,6,FALSE)</f>
        <v>8</v>
      </c>
      <c r="G218" s="50" t="str">
        <f>VLOOKUP($B218,'Répertoire des produits'!$1:$1048576,3,FALSE)</f>
        <v>00622153160068</v>
      </c>
      <c r="H218" s="50" t="str">
        <f>VLOOKUP($B218,'Répertoire des produits'!$1:$1048576,2,FALSE)</f>
        <v>Rhum</v>
      </c>
      <c r="I218" s="43" t="str">
        <f>CONCATENATE(Tableau1[[#This Row],[Code
Article]]&amp;","&amp;Tableau1[[#This Row],[Nom du produit]]&amp;","&amp;Tableau1[[#This Row],[Format]]&amp;","&amp;Tableau1[[#This Row],[UVC]]&amp;","&amp;Tableau1[[#This Row],[CUP]]&amp;","&amp;Tableau1[[#This Row],[Catégorie]])</f>
        <v>11584806,Ron Carioca rhum blanc,1140,8,00622153160068,Rhum</v>
      </c>
      <c r="K218" s="17"/>
      <c r="L218" s="18"/>
      <c r="Q218" s="81"/>
      <c r="R218" s="68"/>
      <c r="S218" s="60"/>
      <c r="T218" s="69"/>
      <c r="U218" s="69"/>
      <c r="V218" s="69"/>
      <c r="W218" s="69"/>
      <c r="X218" s="69"/>
      <c r="Y218" s="71"/>
    </row>
    <row r="219" spans="1:25">
      <c r="A219" s="74">
        <f t="shared" si="3"/>
        <v>211</v>
      </c>
      <c r="B219" s="49">
        <v>2444</v>
      </c>
      <c r="C219" s="44"/>
      <c r="D219" s="50" t="str">
        <f>VLOOKUP($B219,'Répertoire des produits'!$1:$1048576,4,FALSE)</f>
        <v>Ron Carioca rhum blanc</v>
      </c>
      <c r="E219" s="50">
        <f>VLOOKUP($B219,'Répertoire des produits'!$1:$1048576,5,FALSE)</f>
        <v>750</v>
      </c>
      <c r="F219" s="50">
        <f>VLOOKUP($B219,'Répertoire des produits'!$1:$1048576,6,FALSE)</f>
        <v>12</v>
      </c>
      <c r="G219" s="50" t="str">
        <f>VLOOKUP($B219,'Répertoire des produits'!$1:$1048576,3,FALSE)</f>
        <v>00622153160044</v>
      </c>
      <c r="H219" s="50" t="str">
        <f>VLOOKUP($B219,'Répertoire des produits'!$1:$1048576,2,FALSE)</f>
        <v>Rhum</v>
      </c>
      <c r="I219" s="43" t="str">
        <f>CONCATENATE(Tableau1[[#This Row],[Code
Article]]&amp;","&amp;Tableau1[[#This Row],[Nom du produit]]&amp;","&amp;Tableau1[[#This Row],[Format]]&amp;","&amp;Tableau1[[#This Row],[UVC]]&amp;","&amp;Tableau1[[#This Row],[CUP]]&amp;","&amp;Tableau1[[#This Row],[Catégorie]])</f>
        <v>2444,Ron Carioca rhum blanc,750,12,00622153160044,Rhum</v>
      </c>
      <c r="K219" s="17"/>
      <c r="L219" s="18"/>
      <c r="Q219" s="81"/>
      <c r="R219" s="68"/>
      <c r="S219" s="60"/>
      <c r="T219" s="69"/>
      <c r="U219" s="69"/>
      <c r="V219" s="69"/>
      <c r="W219" s="69"/>
      <c r="X219" s="69"/>
      <c r="Y219" s="71"/>
    </row>
    <row r="220" spans="1:25">
      <c r="A220" s="74">
        <f t="shared" si="3"/>
        <v>212</v>
      </c>
      <c r="B220" s="49">
        <v>443903</v>
      </c>
      <c r="C220" s="44"/>
      <c r="D220" s="50" t="str">
        <f>VLOOKUP($B220,'Répertoire des produits'!$1:$1048576,4,FALSE)</f>
        <v>Havana Club Anejo Reserva rhum ambré</v>
      </c>
      <c r="E220" s="50">
        <f>VLOOKUP($B220,'Répertoire des produits'!$1:$1048576,5,FALSE)</f>
        <v>750</v>
      </c>
      <c r="F220" s="50">
        <f>VLOOKUP($B220,'Répertoire des produits'!$1:$1048576,6,FALSE)</f>
        <v>12</v>
      </c>
      <c r="G220" s="50" t="str">
        <f>VLOOKUP($B220,'Répertoire des produits'!$1:$1048576,3,FALSE)</f>
        <v>08501110080644</v>
      </c>
      <c r="H220" s="50" t="str">
        <f>VLOOKUP($B220,'Répertoire des produits'!$1:$1048576,2,FALSE)</f>
        <v>Rhum</v>
      </c>
      <c r="I220" s="43" t="str">
        <f>CONCATENATE(Tableau1[[#This Row],[Code
Article]]&amp;","&amp;Tableau1[[#This Row],[Nom du produit]]&amp;","&amp;Tableau1[[#This Row],[Format]]&amp;","&amp;Tableau1[[#This Row],[UVC]]&amp;","&amp;Tableau1[[#This Row],[CUP]]&amp;","&amp;Tableau1[[#This Row],[Catégorie]])</f>
        <v>443903,Havana Club Anejo Reserva rhum ambré,750,12,08501110080644,Rhum</v>
      </c>
      <c r="K220" s="17"/>
      <c r="L220" s="18"/>
      <c r="Q220" s="81"/>
      <c r="R220" s="68"/>
      <c r="S220" s="60"/>
      <c r="T220" s="69"/>
      <c r="U220" s="69"/>
      <c r="V220" s="69"/>
      <c r="W220" s="69"/>
      <c r="X220" s="69"/>
      <c r="Y220" s="71"/>
    </row>
    <row r="221" spans="1:25">
      <c r="A221" s="74">
        <f t="shared" si="3"/>
        <v>213</v>
      </c>
      <c r="B221" s="49">
        <v>177808</v>
      </c>
      <c r="C221" s="44"/>
      <c r="D221" s="50" t="str">
        <f>VLOOKUP($B221,'Répertoire des produits'!$1:$1048576,4,FALSE)</f>
        <v>Appleton Estate V/X rhum ambré</v>
      </c>
      <c r="E221" s="50">
        <f>VLOOKUP($B221,'Répertoire des produits'!$1:$1048576,5,FALSE)</f>
        <v>750</v>
      </c>
      <c r="F221" s="50">
        <f>VLOOKUP($B221,'Répertoire des produits'!$1:$1048576,6,FALSE)</f>
        <v>12</v>
      </c>
      <c r="G221" s="50" t="str">
        <f>VLOOKUP($B221,'Répertoire des produits'!$1:$1048576,3,FALSE)</f>
        <v>00621705110759</v>
      </c>
      <c r="H221" s="50" t="str">
        <f>VLOOKUP($B221,'Répertoire des produits'!$1:$1048576,2,FALSE)</f>
        <v>Rhum</v>
      </c>
      <c r="I221" s="43" t="str">
        <f>CONCATENATE(Tableau1[[#This Row],[Code
Article]]&amp;","&amp;Tableau1[[#This Row],[Nom du produit]]&amp;","&amp;Tableau1[[#This Row],[Format]]&amp;","&amp;Tableau1[[#This Row],[UVC]]&amp;","&amp;Tableau1[[#This Row],[CUP]]&amp;","&amp;Tableau1[[#This Row],[Catégorie]])</f>
        <v>177808,Appleton Estate V/X rhum ambré,750,12,00621705110759,Rhum</v>
      </c>
      <c r="K221" s="17"/>
      <c r="L221" s="18"/>
      <c r="Q221" s="81"/>
      <c r="R221" s="68"/>
      <c r="S221" s="60"/>
      <c r="T221" s="69"/>
      <c r="U221" s="69"/>
      <c r="V221" s="69"/>
      <c r="W221" s="69"/>
      <c r="X221" s="69"/>
      <c r="Y221" s="71"/>
    </row>
    <row r="222" spans="1:25">
      <c r="A222" s="74">
        <f t="shared" si="3"/>
        <v>214</v>
      </c>
      <c r="B222" s="49">
        <v>11464257</v>
      </c>
      <c r="C222" s="44"/>
      <c r="D222" s="50" t="str">
        <f>VLOOKUP($B222,'Répertoire des produits'!$1:$1048576,4,FALSE)</f>
        <v>Appleton Estate V/X rhum ambré</v>
      </c>
      <c r="E222" s="50">
        <f>VLOOKUP($B222,'Répertoire des produits'!$1:$1048576,5,FALSE)</f>
        <v>1140</v>
      </c>
      <c r="F222" s="50">
        <f>VLOOKUP($B222,'Répertoire des produits'!$1:$1048576,6,FALSE)</f>
        <v>6</v>
      </c>
      <c r="G222" s="50" t="str">
        <f>VLOOKUP($B222,'Répertoire des produits'!$1:$1048576,3,FALSE)</f>
        <v>00621705111145</v>
      </c>
      <c r="H222" s="50" t="str">
        <f>VLOOKUP($B222,'Répertoire des produits'!$1:$1048576,2,FALSE)</f>
        <v>Rhum</v>
      </c>
      <c r="I222" s="43" t="str">
        <f>CONCATENATE(Tableau1[[#This Row],[Code
Article]]&amp;","&amp;Tableau1[[#This Row],[Nom du produit]]&amp;","&amp;Tableau1[[#This Row],[Format]]&amp;","&amp;Tableau1[[#This Row],[UVC]]&amp;","&amp;Tableau1[[#This Row],[CUP]]&amp;","&amp;Tableau1[[#This Row],[Catégorie]])</f>
        <v>11464257,Appleton Estate V/X rhum ambré,1140,6,00621705111145,Rhum</v>
      </c>
      <c r="K222" s="17"/>
      <c r="L222" s="18"/>
      <c r="Q222" s="81"/>
      <c r="R222" s="68"/>
      <c r="S222" s="60"/>
      <c r="T222" s="69"/>
      <c r="U222" s="69"/>
      <c r="V222" s="69"/>
      <c r="W222" s="69"/>
      <c r="X222" s="69"/>
      <c r="Y222" s="71"/>
    </row>
    <row r="223" spans="1:25">
      <c r="A223" s="74">
        <f t="shared" si="3"/>
        <v>215</v>
      </c>
      <c r="B223" s="49">
        <v>11964606</v>
      </c>
      <c r="C223" s="44"/>
      <c r="D223" s="50" t="str">
        <f>VLOOKUP($B223,'Répertoire des produits'!$1:$1048576,4,FALSE)</f>
        <v>The Kraken Black Spiced Rhum épicé</v>
      </c>
      <c r="E223" s="50">
        <f>VLOOKUP($B223,'Répertoire des produits'!$1:$1048576,5,FALSE)</f>
        <v>750</v>
      </c>
      <c r="F223" s="50">
        <f>VLOOKUP($B223,'Répertoire des produits'!$1:$1048576,6,FALSE)</f>
        <v>12</v>
      </c>
      <c r="G223" s="50" t="str">
        <f>VLOOKUP($B223,'Répertoire des produits'!$1:$1048576,3,FALSE)</f>
        <v>07501035047204</v>
      </c>
      <c r="H223" s="50" t="str">
        <f>VLOOKUP($B223,'Répertoire des produits'!$1:$1048576,2,FALSE)</f>
        <v>Rhum</v>
      </c>
      <c r="I223" s="43" t="str">
        <f>CONCATENATE(Tableau1[[#This Row],[Code
Article]]&amp;","&amp;Tableau1[[#This Row],[Nom du produit]]&amp;","&amp;Tableau1[[#This Row],[Format]]&amp;","&amp;Tableau1[[#This Row],[UVC]]&amp;","&amp;Tableau1[[#This Row],[CUP]]&amp;","&amp;Tableau1[[#This Row],[Catégorie]])</f>
        <v>11964606,The Kraken Black Spiced Rhum épicé,750,12,07501035047204,Rhum</v>
      </c>
      <c r="K223" s="17"/>
      <c r="L223" s="18"/>
      <c r="Q223" s="81"/>
      <c r="R223" s="68"/>
      <c r="S223" s="60"/>
      <c r="T223" s="69"/>
      <c r="U223" s="69"/>
      <c r="V223" s="69"/>
      <c r="W223" s="69"/>
      <c r="X223" s="69"/>
      <c r="Y223" s="71"/>
    </row>
    <row r="224" spans="1:25">
      <c r="A224" s="74">
        <f t="shared" si="3"/>
        <v>216</v>
      </c>
      <c r="B224" s="49">
        <v>63461</v>
      </c>
      <c r="C224" s="44"/>
      <c r="D224" s="50" t="str">
        <f>VLOOKUP($B224,'Répertoire des produits'!$1:$1048576,4,FALSE)</f>
        <v>Gautier Cognac V.S.</v>
      </c>
      <c r="E224" s="50">
        <f>VLOOKUP($B224,'Répertoire des produits'!$1:$1048576,5,FALSE)</f>
        <v>750</v>
      </c>
      <c r="F224" s="50">
        <f>VLOOKUP($B224,'Répertoire des produits'!$1:$1048576,6,FALSE)</f>
        <v>12</v>
      </c>
      <c r="G224" s="50" t="str">
        <f>VLOOKUP($B224,'Répertoire des produits'!$1:$1048576,3,FALSE)</f>
        <v>03269550254913</v>
      </c>
      <c r="H224" s="50" t="str">
        <f>VLOOKUP($B224,'Répertoire des produits'!$1:$1048576,2,FALSE)</f>
        <v>Brandy et Cognac</v>
      </c>
      <c r="I224" s="43" t="str">
        <f>CONCATENATE(Tableau1[[#This Row],[Code
Article]]&amp;","&amp;Tableau1[[#This Row],[Nom du produit]]&amp;","&amp;Tableau1[[#This Row],[Format]]&amp;","&amp;Tableau1[[#This Row],[UVC]]&amp;","&amp;Tableau1[[#This Row],[CUP]]&amp;","&amp;Tableau1[[#This Row],[Catégorie]])</f>
        <v>63461,Gautier Cognac V.S.,750,12,03269550254913,Brandy et Cognac</v>
      </c>
      <c r="K224" s="17"/>
      <c r="L224" s="18"/>
      <c r="Q224" s="81"/>
      <c r="R224" s="68"/>
      <c r="S224" s="60"/>
      <c r="T224" s="69"/>
      <c r="U224" s="69"/>
      <c r="V224" s="69"/>
      <c r="W224" s="69"/>
      <c r="X224" s="69"/>
      <c r="Y224" s="71"/>
    </row>
    <row r="225" spans="1:25">
      <c r="A225" s="74">
        <f t="shared" si="3"/>
        <v>217</v>
      </c>
      <c r="B225" s="49">
        <v>8888</v>
      </c>
      <c r="C225" s="44"/>
      <c r="D225" s="50" t="str">
        <f>VLOOKUP($B225,'Répertoire des produits'!$1:$1048576,4,FALSE)</f>
        <v>St-Rémy Authentic VSOP brandy</v>
      </c>
      <c r="E225" s="50">
        <f>VLOOKUP($B225,'Répertoire des produits'!$1:$1048576,5,FALSE)</f>
        <v>750</v>
      </c>
      <c r="F225" s="50">
        <f>VLOOKUP($B225,'Répertoire des produits'!$1:$1048576,6,FALSE)</f>
        <v>12</v>
      </c>
      <c r="G225" s="50" t="str">
        <f>VLOOKUP($B225,'Répertoire des produits'!$1:$1048576,3,FALSE)</f>
        <v>00088352103280</v>
      </c>
      <c r="H225" s="50" t="str">
        <f>VLOOKUP($B225,'Répertoire des produits'!$1:$1048576,2,FALSE)</f>
        <v>Brandy et Cognac</v>
      </c>
      <c r="I225" s="43" t="str">
        <f>CONCATENATE(Tableau1[[#This Row],[Code
Article]]&amp;","&amp;Tableau1[[#This Row],[Nom du produit]]&amp;","&amp;Tableau1[[#This Row],[Format]]&amp;","&amp;Tableau1[[#This Row],[UVC]]&amp;","&amp;Tableau1[[#This Row],[CUP]]&amp;","&amp;Tableau1[[#This Row],[Catégorie]])</f>
        <v>8888,St-Rémy Authentic VSOP brandy,750,12,00088352103280,Brandy et Cognac</v>
      </c>
      <c r="K225" s="17"/>
      <c r="L225" s="18"/>
      <c r="Q225" s="81"/>
      <c r="R225" s="68"/>
      <c r="S225" s="60"/>
      <c r="T225" s="69"/>
      <c r="U225" s="69"/>
      <c r="V225" s="69"/>
      <c r="W225" s="69"/>
      <c r="X225" s="69"/>
      <c r="Y225" s="71"/>
    </row>
    <row r="226" spans="1:25">
      <c r="A226" s="74">
        <f t="shared" si="3"/>
        <v>218</v>
      </c>
      <c r="B226" s="49">
        <v>10825920</v>
      </c>
      <c r="C226" s="44"/>
      <c r="D226" s="50" t="str">
        <f>VLOOKUP($B226,'Répertoire des produits'!$1:$1048576,4,FALSE)</f>
        <v>Belle de Brillet liqueur de poire et cognac</v>
      </c>
      <c r="E226" s="50">
        <f>VLOOKUP($B226,'Répertoire des produits'!$1:$1048576,5,FALSE)</f>
        <v>700</v>
      </c>
      <c r="F226" s="50">
        <f>VLOOKUP($B226,'Répertoire des produits'!$1:$1048576,6,FALSE)</f>
        <v>12</v>
      </c>
      <c r="G226" s="50" t="str">
        <f>VLOOKUP($B226,'Répertoire des produits'!$1:$1048576,3,FALSE)</f>
        <v>03380140240854</v>
      </c>
      <c r="H226" s="50" t="str">
        <f>VLOOKUP($B226,'Répertoire des produits'!$1:$1048576,2,FALSE)</f>
        <v>Liqueur</v>
      </c>
      <c r="I226" s="43" t="str">
        <f>CONCATENATE(Tableau1[[#This Row],[Code
Article]]&amp;","&amp;Tableau1[[#This Row],[Nom du produit]]&amp;","&amp;Tableau1[[#This Row],[Format]]&amp;","&amp;Tableau1[[#This Row],[UVC]]&amp;","&amp;Tableau1[[#This Row],[CUP]]&amp;","&amp;Tableau1[[#This Row],[Catégorie]])</f>
        <v>10825920,Belle de Brillet liqueur de poire et cognac,700,12,03380140240854,Liqueur</v>
      </c>
      <c r="K226" s="17"/>
      <c r="L226" s="18"/>
      <c r="Q226" s="81"/>
      <c r="R226" s="68"/>
      <c r="S226" s="60"/>
      <c r="T226" s="69"/>
      <c r="U226" s="69"/>
      <c r="V226" s="69"/>
      <c r="W226" s="69"/>
      <c r="X226" s="69"/>
      <c r="Y226" s="71"/>
    </row>
    <row r="227" spans="1:25">
      <c r="A227" s="74">
        <f t="shared" si="3"/>
        <v>219</v>
      </c>
      <c r="B227" s="49">
        <v>1487</v>
      </c>
      <c r="C227" s="44"/>
      <c r="D227" s="50" t="str">
        <f>VLOOKUP($B227,'Répertoire des produits'!$1:$1048576,4,FALSE)</f>
        <v>Crown Royal whisky canadien</v>
      </c>
      <c r="E227" s="50">
        <f>VLOOKUP($B227,'Répertoire des produits'!$1:$1048576,5,FALSE)</f>
        <v>750</v>
      </c>
      <c r="F227" s="50">
        <f>VLOOKUP($B227,'Répertoire des produits'!$1:$1048576,6,FALSE)</f>
        <v>12</v>
      </c>
      <c r="G227" s="50" t="str">
        <f>VLOOKUP($B227,'Répertoire des produits'!$1:$1048576,3,FALSE)</f>
        <v>00087000007253</v>
      </c>
      <c r="H227" s="50" t="str">
        <f>VLOOKUP($B227,'Répertoire des produits'!$1:$1048576,2,FALSE)</f>
        <v>Whisky</v>
      </c>
      <c r="I227" s="43" t="str">
        <f>CONCATENATE(Tableau1[[#This Row],[Code
Article]]&amp;","&amp;Tableau1[[#This Row],[Nom du produit]]&amp;","&amp;Tableau1[[#This Row],[Format]]&amp;","&amp;Tableau1[[#This Row],[UVC]]&amp;","&amp;Tableau1[[#This Row],[CUP]]&amp;","&amp;Tableau1[[#This Row],[Catégorie]])</f>
        <v>1487,Crown Royal whisky canadien,750,12,00087000007253,Whisky</v>
      </c>
      <c r="K227" s="17"/>
      <c r="L227" s="18"/>
      <c r="Q227" s="81"/>
      <c r="R227" s="68"/>
      <c r="S227" s="60"/>
      <c r="T227" s="69"/>
      <c r="U227" s="69"/>
      <c r="V227" s="69"/>
      <c r="W227" s="69"/>
      <c r="X227" s="69"/>
      <c r="Y227" s="71"/>
    </row>
    <row r="228" spans="1:25">
      <c r="A228" s="74">
        <f t="shared" si="3"/>
        <v>220</v>
      </c>
      <c r="B228" s="49">
        <v>1784</v>
      </c>
      <c r="C228" s="44"/>
      <c r="D228" s="50" t="str">
        <f>VLOOKUP($B228,'Répertoire des produits'!$1:$1048576,4,FALSE)</f>
        <v>Grand Marnier liqueur d'agrumes</v>
      </c>
      <c r="E228" s="50">
        <f>VLOOKUP($B228,'Répertoire des produits'!$1:$1048576,5,FALSE)</f>
        <v>750</v>
      </c>
      <c r="F228" s="50">
        <f>VLOOKUP($B228,'Répertoire des produits'!$1:$1048576,6,FALSE)</f>
        <v>12</v>
      </c>
      <c r="G228" s="50" t="str">
        <f>VLOOKUP($B228,'Répertoire des produits'!$1:$1048576,3,FALSE)</f>
        <v>03018300000191</v>
      </c>
      <c r="H228" s="50" t="str">
        <f>VLOOKUP($B228,'Répertoire des produits'!$1:$1048576,2,FALSE)</f>
        <v>Liqueur</v>
      </c>
      <c r="I228" s="43" t="str">
        <f>CONCATENATE(Tableau1[[#This Row],[Code
Article]]&amp;","&amp;Tableau1[[#This Row],[Nom du produit]]&amp;","&amp;Tableau1[[#This Row],[Format]]&amp;","&amp;Tableau1[[#This Row],[UVC]]&amp;","&amp;Tableau1[[#This Row],[CUP]]&amp;","&amp;Tableau1[[#This Row],[Catégorie]])</f>
        <v>1784,Grand Marnier liqueur d'agrumes,750,12,03018300000191,Liqueur</v>
      </c>
      <c r="K228" s="17"/>
      <c r="L228" s="18"/>
      <c r="Q228" s="81"/>
      <c r="R228" s="68"/>
      <c r="S228" s="60"/>
      <c r="T228" s="69"/>
      <c r="U228" s="69"/>
      <c r="V228" s="69"/>
      <c r="W228" s="69"/>
      <c r="X228" s="69"/>
      <c r="Y228" s="71"/>
    </row>
    <row r="229" spans="1:25">
      <c r="A229" s="74">
        <f t="shared" si="3"/>
        <v>221</v>
      </c>
      <c r="B229" s="49">
        <v>10210651</v>
      </c>
      <c r="C229" s="44"/>
      <c r="D229" s="50" t="str">
        <f>VLOOKUP($B229,'Répertoire des produits'!$1:$1048576,4,FALSE)</f>
        <v>Téquila Rose boisson à la crème et fraise</v>
      </c>
      <c r="E229" s="50">
        <f>VLOOKUP($B229,'Répertoire des produits'!$1:$1048576,5,FALSE)</f>
        <v>750</v>
      </c>
      <c r="F229" s="50">
        <f>VLOOKUP($B229,'Répertoire des produits'!$1:$1048576,6,FALSE)</f>
        <v>12</v>
      </c>
      <c r="G229" s="50" t="str">
        <f>VLOOKUP($B229,'Répertoire des produits'!$1:$1048576,3,FALSE)</f>
        <v>00085592149955</v>
      </c>
      <c r="H229" s="50" t="str">
        <f>VLOOKUP($B229,'Répertoire des produits'!$1:$1048576,2,FALSE)</f>
        <v>Crème</v>
      </c>
      <c r="I229" s="43" t="str">
        <f>CONCATENATE(Tableau1[[#This Row],[Code
Article]]&amp;","&amp;Tableau1[[#This Row],[Nom du produit]]&amp;","&amp;Tableau1[[#This Row],[Format]]&amp;","&amp;Tableau1[[#This Row],[UVC]]&amp;","&amp;Tableau1[[#This Row],[CUP]]&amp;","&amp;Tableau1[[#This Row],[Catégorie]])</f>
        <v>10210651,Téquila Rose boisson à la crème et fraise,750,12,00085592149955,Crème</v>
      </c>
      <c r="K229" s="17"/>
      <c r="L229" s="18"/>
      <c r="Q229" s="81"/>
      <c r="R229" s="68"/>
      <c r="S229" s="60"/>
      <c r="T229" s="69"/>
      <c r="U229" s="69"/>
      <c r="V229" s="69"/>
      <c r="W229" s="69"/>
      <c r="X229" s="69"/>
      <c r="Y229" s="71"/>
    </row>
    <row r="230" spans="1:25">
      <c r="A230" s="74">
        <f t="shared" si="3"/>
        <v>222</v>
      </c>
      <c r="B230" s="49">
        <v>10666826</v>
      </c>
      <c r="C230" s="44"/>
      <c r="D230" s="50" t="str">
        <f>VLOOKUP($B230,'Répertoire des produits'!$1:$1048576,4,FALSE)</f>
        <v>Baileys l'original boisson à la crème irlandaise</v>
      </c>
      <c r="E230" s="50">
        <f>VLOOKUP($B230,'Répertoire des produits'!$1:$1048576,5,FALSE)</f>
        <v>1140</v>
      </c>
      <c r="F230" s="50">
        <f>VLOOKUP($B230,'Répertoire des produits'!$1:$1048576,6,FALSE)</f>
        <v>6</v>
      </c>
      <c r="G230" s="50" t="str">
        <f>VLOOKUP($B230,'Répertoire des produits'!$1:$1048576,3,FALSE)</f>
        <v>05011013100095</v>
      </c>
      <c r="H230" s="50" t="str">
        <f>VLOOKUP($B230,'Répertoire des produits'!$1:$1048576,2,FALSE)</f>
        <v>Crème</v>
      </c>
      <c r="I230" s="43" t="str">
        <f>CONCATENATE(Tableau1[[#This Row],[Code
Article]]&amp;","&amp;Tableau1[[#This Row],[Nom du produit]]&amp;","&amp;Tableau1[[#This Row],[Format]]&amp;","&amp;Tableau1[[#This Row],[UVC]]&amp;","&amp;Tableau1[[#This Row],[CUP]]&amp;","&amp;Tableau1[[#This Row],[Catégorie]])</f>
        <v>10666826,Baileys l'original boisson à la crème irlandaise,1140,6,05011013100095,Crème</v>
      </c>
      <c r="K230" s="17"/>
      <c r="L230" s="18"/>
      <c r="Q230" s="81"/>
      <c r="R230" s="68"/>
      <c r="S230" s="60"/>
      <c r="T230" s="69"/>
      <c r="U230" s="69"/>
      <c r="V230" s="69"/>
      <c r="W230" s="69"/>
      <c r="X230" s="69"/>
      <c r="Y230" s="71"/>
    </row>
    <row r="231" spans="1:25">
      <c r="A231" s="74">
        <f t="shared" si="3"/>
        <v>223</v>
      </c>
      <c r="B231" s="49">
        <v>11098761</v>
      </c>
      <c r="C231" s="44"/>
      <c r="D231" s="50" t="str">
        <f>VLOOKUP($B231,'Répertoire des produits'!$1:$1048576,4,FALSE)</f>
        <v>Frangelico Liqueur boisson à la noisette</v>
      </c>
      <c r="E231" s="50">
        <f>VLOOKUP($B231,'Répertoire des produits'!$1:$1048576,5,FALSE)</f>
        <v>750</v>
      </c>
      <c r="F231" s="50">
        <f>VLOOKUP($B231,'Répertoire des produits'!$1:$1048576,6,FALSE)</f>
        <v>12</v>
      </c>
      <c r="G231" s="50" t="str">
        <f>VLOOKUP($B231,'Répertoire des produits'!$1:$1048576,3,FALSE)</f>
        <v>08004160681309</v>
      </c>
      <c r="H231" s="50" t="str">
        <f>VLOOKUP($B231,'Répertoire des produits'!$1:$1048576,2,FALSE)</f>
        <v>Liqueur</v>
      </c>
      <c r="I231" s="43" t="str">
        <f>CONCATENATE(Tableau1[[#This Row],[Code
Article]]&amp;","&amp;Tableau1[[#This Row],[Nom du produit]]&amp;","&amp;Tableau1[[#This Row],[Format]]&amp;","&amp;Tableau1[[#This Row],[UVC]]&amp;","&amp;Tableau1[[#This Row],[CUP]]&amp;","&amp;Tableau1[[#This Row],[Catégorie]])</f>
        <v>11098761,Frangelico Liqueur boisson à la noisette,750,12,08004160681309,Liqueur</v>
      </c>
      <c r="K231" s="17"/>
      <c r="L231" s="18"/>
      <c r="Q231" s="81"/>
      <c r="R231" s="68"/>
      <c r="S231" s="60"/>
      <c r="T231" s="69"/>
      <c r="U231" s="69"/>
      <c r="V231" s="69"/>
      <c r="W231" s="69"/>
      <c r="X231" s="69"/>
      <c r="Y231" s="71"/>
    </row>
    <row r="232" spans="1:25">
      <c r="A232" s="74">
        <f t="shared" si="3"/>
        <v>224</v>
      </c>
      <c r="B232" s="49">
        <v>5959</v>
      </c>
      <c r="C232" s="44"/>
      <c r="D232" s="50" t="str">
        <f>VLOOKUP($B232,'Répertoire des produits'!$1:$1048576,4,FALSE)</f>
        <v>Baileys l'original boisson à la crème irlandaise</v>
      </c>
      <c r="E232" s="50">
        <f>VLOOKUP($B232,'Répertoire des produits'!$1:$1048576,5,FALSE)</f>
        <v>750</v>
      </c>
      <c r="F232" s="50">
        <f>VLOOKUP($B232,'Répertoire des produits'!$1:$1048576,6,FALSE)</f>
        <v>12</v>
      </c>
      <c r="G232" s="50" t="str">
        <f>VLOOKUP($B232,'Répertoire des produits'!$1:$1048576,3,FALSE)</f>
        <v>05011013100132</v>
      </c>
      <c r="H232" s="50" t="str">
        <f>VLOOKUP($B232,'Répertoire des produits'!$1:$1048576,2,FALSE)</f>
        <v>Crème</v>
      </c>
      <c r="I232" s="43" t="str">
        <f>CONCATENATE(Tableau1[[#This Row],[Code
Article]]&amp;","&amp;Tableau1[[#This Row],[Nom du produit]]&amp;","&amp;Tableau1[[#This Row],[Format]]&amp;","&amp;Tableau1[[#This Row],[UVC]]&amp;","&amp;Tableau1[[#This Row],[CUP]]&amp;","&amp;Tableau1[[#This Row],[Catégorie]])</f>
        <v>5959,Baileys l'original boisson à la crème irlandaise,750,12,05011013100132,Crème</v>
      </c>
      <c r="K232" s="17"/>
      <c r="L232" s="18"/>
      <c r="Q232" s="81"/>
      <c r="R232" s="68"/>
      <c r="S232" s="60"/>
      <c r="T232" s="69"/>
      <c r="U232" s="69"/>
      <c r="V232" s="69"/>
      <c r="W232" s="69"/>
      <c r="X232" s="69"/>
      <c r="Y232" s="71"/>
    </row>
    <row r="233" spans="1:25">
      <c r="A233" s="74">
        <f t="shared" si="3"/>
        <v>225</v>
      </c>
      <c r="B233" s="49">
        <v>12821771</v>
      </c>
      <c r="C233" s="44"/>
      <c r="D233" s="50" t="s">
        <v>4349</v>
      </c>
      <c r="E233" s="50">
        <v>1140</v>
      </c>
      <c r="F233" s="50" t="e">
        <f>VLOOKUP($B233,'Répertoire des produits'!$1:$1048576,6,FALSE)</f>
        <v>#N/A</v>
      </c>
      <c r="G233" s="50"/>
      <c r="H233" s="50" t="s">
        <v>4350</v>
      </c>
      <c r="I233" s="43" t="e">
        <f>CONCATENATE(Tableau1[[#This Row],[Code
Article]]&amp;","&amp;Tableau1[[#This Row],[Nom du produit]]&amp;","&amp;Tableau1[[#This Row],[Format]]&amp;","&amp;Tableau1[[#This Row],[UVC]]&amp;","&amp;Tableau1[[#This Row],[CUP]]&amp;","&amp;Tableau1[[#This Row],[Catégorie]])</f>
        <v>#N/A</v>
      </c>
      <c r="K233" s="17"/>
      <c r="L233" s="18"/>
      <c r="Q233" s="81"/>
      <c r="R233" s="68"/>
      <c r="S233" s="60"/>
      <c r="T233" s="69"/>
      <c r="U233" s="69"/>
      <c r="V233" s="69"/>
      <c r="W233" s="69"/>
      <c r="X233" s="69"/>
      <c r="Y233" s="71"/>
    </row>
    <row r="234" spans="1:25">
      <c r="A234" s="74">
        <f t="shared" si="3"/>
        <v>226</v>
      </c>
      <c r="B234" s="49">
        <v>342246</v>
      </c>
      <c r="C234" s="44"/>
      <c r="D234" s="50" t="str">
        <f>VLOOKUP($B234,'Répertoire des produits'!$1:$1048576,4,FALSE)</f>
        <v>Amarula Cream boisson à la crème</v>
      </c>
      <c r="E234" s="50">
        <f>VLOOKUP($B234,'Répertoire des produits'!$1:$1048576,5,FALSE)</f>
        <v>750</v>
      </c>
      <c r="F234" s="50">
        <f>VLOOKUP($B234,'Répertoire des produits'!$1:$1048576,6,FALSE)</f>
        <v>12</v>
      </c>
      <c r="G234" s="50" t="str">
        <f>VLOOKUP($B234,'Répertoire des produits'!$1:$1048576,3,FALSE)</f>
        <v>06001495062980</v>
      </c>
      <c r="H234" s="50" t="str">
        <f>VLOOKUP($B234,'Répertoire des produits'!$1:$1048576,2,FALSE)</f>
        <v>Crème</v>
      </c>
      <c r="I234" s="43" t="str">
        <f>CONCATENATE(Tableau1[[#This Row],[Code
Article]]&amp;","&amp;Tableau1[[#This Row],[Nom du produit]]&amp;","&amp;Tableau1[[#This Row],[Format]]&amp;","&amp;Tableau1[[#This Row],[UVC]]&amp;","&amp;Tableau1[[#This Row],[CUP]]&amp;","&amp;Tableau1[[#This Row],[Catégorie]])</f>
        <v>342246,Amarula Cream boisson à la crème,750,12,06001495062980,Crème</v>
      </c>
      <c r="K234" s="17"/>
      <c r="L234" s="18"/>
      <c r="Q234" s="81"/>
      <c r="R234" s="68"/>
      <c r="S234" s="60"/>
      <c r="T234" s="69"/>
      <c r="U234" s="69"/>
      <c r="V234" s="69"/>
      <c r="W234" s="69"/>
      <c r="X234" s="69"/>
      <c r="Y234" s="71"/>
    </row>
    <row r="235" spans="1:25">
      <c r="A235" s="74">
        <f t="shared" si="3"/>
        <v>227</v>
      </c>
      <c r="B235" s="49">
        <v>12849</v>
      </c>
      <c r="C235" s="44"/>
      <c r="D235" s="50" t="str">
        <f>VLOOKUP($B235,'Répertoire des produits'!$1:$1048576,4,FALSE)</f>
        <v>Hakutsuru sake</v>
      </c>
      <c r="E235" s="50">
        <f>VLOOKUP($B235,'Répertoire des produits'!$1:$1048576,5,FALSE)</f>
        <v>720</v>
      </c>
      <c r="F235" s="50">
        <f>VLOOKUP($B235,'Répertoire des produits'!$1:$1048576,6,FALSE)</f>
        <v>12</v>
      </c>
      <c r="G235" s="50" t="str">
        <f>VLOOKUP($B235,'Répertoire des produits'!$1:$1048576,3,FALSE)</f>
        <v>04902650260536</v>
      </c>
      <c r="H235" s="50" t="str">
        <f>VLOOKUP($B235,'Répertoire des produits'!$1:$1048576,2,FALSE)</f>
        <v>Vin bl divers pays</v>
      </c>
      <c r="I235" s="43" t="str">
        <f>CONCATENATE(Tableau1[[#This Row],[Code
Article]]&amp;","&amp;Tableau1[[#This Row],[Nom du produit]]&amp;","&amp;Tableau1[[#This Row],[Format]]&amp;","&amp;Tableau1[[#This Row],[UVC]]&amp;","&amp;Tableau1[[#This Row],[CUP]]&amp;","&amp;Tableau1[[#This Row],[Catégorie]])</f>
        <v>12849,Hakutsuru sake,720,12,04902650260536,Vin bl divers pays</v>
      </c>
      <c r="K235" s="17"/>
      <c r="L235" s="18"/>
      <c r="Q235" s="81"/>
      <c r="R235" s="68"/>
      <c r="S235" s="60"/>
      <c r="T235" s="69"/>
      <c r="U235" s="69"/>
      <c r="V235" s="69"/>
      <c r="W235" s="69"/>
      <c r="X235" s="69"/>
      <c r="Y235" s="71"/>
    </row>
    <row r="236" spans="1:25">
      <c r="A236" s="74">
        <f t="shared" si="3"/>
        <v>228</v>
      </c>
      <c r="B236" s="49">
        <v>11401352</v>
      </c>
      <c r="C236" s="44"/>
      <c r="D236" s="50" t="str">
        <f>VLOOKUP($B236,'Répertoire des produits'!$1:$1048576,4,FALSE)</f>
        <v>Martini Rosso vermouth</v>
      </c>
      <c r="E236" s="50">
        <f>VLOOKUP($B236,'Répertoire des produits'!$1:$1048576,5,FALSE)</f>
        <v>1000</v>
      </c>
      <c r="F236" s="50">
        <f>VLOOKUP($B236,'Répertoire des produits'!$1:$1048576,6,FALSE)</f>
        <v>6</v>
      </c>
      <c r="G236" s="50" t="str">
        <f>VLOOKUP($B236,'Répertoire des produits'!$1:$1048576,3,FALSE)</f>
        <v>00000570210076</v>
      </c>
      <c r="H236" s="50" t="str">
        <f>VLOOKUP($B236,'Répertoire des produits'!$1:$1048576,2,FALSE)</f>
        <v>Apéritif</v>
      </c>
      <c r="I236" s="43" t="str">
        <f>CONCATENATE(Tableau1[[#This Row],[Code
Article]]&amp;","&amp;Tableau1[[#This Row],[Nom du produit]]&amp;","&amp;Tableau1[[#This Row],[Format]]&amp;","&amp;Tableau1[[#This Row],[UVC]]&amp;","&amp;Tableau1[[#This Row],[CUP]]&amp;","&amp;Tableau1[[#This Row],[Catégorie]])</f>
        <v>11401352,Martini Rosso vermouth,1000,6,00000570210076,Apéritif</v>
      </c>
      <c r="K236" s="17"/>
      <c r="L236" s="18"/>
      <c r="Q236" s="81"/>
      <c r="R236" s="51"/>
      <c r="S236" s="60"/>
      <c r="T236" s="69"/>
      <c r="U236" s="69"/>
      <c r="V236" s="69"/>
      <c r="W236" s="69"/>
      <c r="X236" s="69"/>
      <c r="Y236" s="71"/>
    </row>
    <row r="237" spans="1:25">
      <c r="A237" s="74">
        <f t="shared" si="3"/>
        <v>229</v>
      </c>
      <c r="B237" s="49">
        <v>11544302</v>
      </c>
      <c r="C237" s="44"/>
      <c r="D237" s="50" t="str">
        <f>VLOOKUP($B237,'Répertoire des produits'!$1:$1048576,4,FALSE)</f>
        <v>Martini sec vermouth</v>
      </c>
      <c r="E237" s="50">
        <f>VLOOKUP($B237,'Répertoire des produits'!$1:$1048576,5,FALSE)</f>
        <v>1000</v>
      </c>
      <c r="F237" s="50">
        <f>VLOOKUP($B237,'Répertoire des produits'!$1:$1048576,6,FALSE)</f>
        <v>6</v>
      </c>
      <c r="G237" s="50" t="str">
        <f>VLOOKUP($B237,'Répertoire des produits'!$1:$1048576,3,FALSE)</f>
        <v>00000570710071</v>
      </c>
      <c r="H237" s="50" t="str">
        <f>VLOOKUP($B237,'Répertoire des produits'!$1:$1048576,2,FALSE)</f>
        <v>Apéritif</v>
      </c>
      <c r="I237" s="43" t="str">
        <f>CONCATENATE(Tableau1[[#This Row],[Code
Article]]&amp;","&amp;Tableau1[[#This Row],[Nom du produit]]&amp;","&amp;Tableau1[[#This Row],[Format]]&amp;","&amp;Tableau1[[#This Row],[UVC]]&amp;","&amp;Tableau1[[#This Row],[CUP]]&amp;","&amp;Tableau1[[#This Row],[Catégorie]])</f>
        <v>11544302,Martini sec vermouth,1000,6,00000570710071,Apéritif</v>
      </c>
      <c r="K237" s="17"/>
      <c r="L237" s="18"/>
      <c r="Q237" s="81"/>
      <c r="R237" s="68"/>
      <c r="S237" s="60"/>
      <c r="T237" s="69"/>
      <c r="U237" s="69"/>
      <c r="V237" s="69"/>
      <c r="W237" s="69"/>
      <c r="X237" s="69"/>
      <c r="Y237" s="71"/>
    </row>
    <row r="238" spans="1:25">
      <c r="A238" s="74">
        <f t="shared" si="3"/>
        <v>230</v>
      </c>
      <c r="B238" s="49">
        <v>11408642</v>
      </c>
      <c r="C238" s="44"/>
      <c r="D238" s="50" t="str">
        <f>VLOOKUP($B238,'Répertoire des produits'!$1:$1048576,4,FALSE)</f>
        <v>Cinzano Rosso vermouth</v>
      </c>
      <c r="E238" s="50">
        <f>VLOOKUP($B238,'Répertoire des produits'!$1:$1048576,5,FALSE)</f>
        <v>1000</v>
      </c>
      <c r="F238" s="50">
        <f>VLOOKUP($B238,'Répertoire des produits'!$1:$1048576,6,FALSE)</f>
        <v>6</v>
      </c>
      <c r="G238" s="50" t="str">
        <f>VLOOKUP($B238,'Répertoire des produits'!$1:$1048576,3,FALSE)</f>
        <v>08000020000020</v>
      </c>
      <c r="H238" s="50" t="str">
        <f>VLOOKUP($B238,'Répertoire des produits'!$1:$1048576,2,FALSE)</f>
        <v>Apéritif</v>
      </c>
      <c r="I238" s="43" t="str">
        <f>CONCATENATE(Tableau1[[#This Row],[Code
Article]]&amp;","&amp;Tableau1[[#This Row],[Nom du produit]]&amp;","&amp;Tableau1[[#This Row],[Format]]&amp;","&amp;Tableau1[[#This Row],[UVC]]&amp;","&amp;Tableau1[[#This Row],[CUP]]&amp;","&amp;Tableau1[[#This Row],[Catégorie]])</f>
        <v>11408642,Cinzano Rosso vermouth,1000,6,08000020000020,Apéritif</v>
      </c>
      <c r="K238" s="17"/>
      <c r="L238" s="18"/>
      <c r="Q238" s="81"/>
      <c r="R238" s="68"/>
      <c r="S238" s="60"/>
      <c r="T238" s="69"/>
      <c r="U238" s="69"/>
      <c r="V238" s="69"/>
      <c r="W238" s="69"/>
      <c r="X238" s="69"/>
      <c r="Y238" s="71"/>
    </row>
    <row r="239" spans="1:25">
      <c r="A239" s="74">
        <f t="shared" si="3"/>
        <v>231</v>
      </c>
      <c r="B239" s="49"/>
      <c r="C239" s="44"/>
      <c r="D239" s="50"/>
      <c r="E239" s="50"/>
      <c r="F239" s="50"/>
      <c r="G239" s="50"/>
      <c r="H239" s="50"/>
      <c r="I239" s="43" t="str">
        <f>CONCATENATE(Tableau1[[#This Row],[Code
Article]]&amp;","&amp;Tableau1[[#This Row],[Nom du produit]]&amp;","&amp;Tableau1[[#This Row],[Format]]&amp;","&amp;Tableau1[[#This Row],[UVC]]&amp;","&amp;Tableau1[[#This Row],[CUP]]&amp;","&amp;Tableau1[[#This Row],[Catégorie]])</f>
        <v>,,,,,</v>
      </c>
      <c r="K239" s="17"/>
      <c r="L239" s="18"/>
      <c r="Q239" s="81"/>
      <c r="R239" s="68"/>
      <c r="S239" s="60"/>
      <c r="T239" s="69"/>
      <c r="U239" s="69"/>
      <c r="V239" s="69"/>
      <c r="W239" s="69"/>
      <c r="X239" s="69"/>
      <c r="Y239" s="71"/>
    </row>
    <row r="240" spans="1:25">
      <c r="A240" s="74">
        <f t="shared" si="3"/>
        <v>232</v>
      </c>
      <c r="B240" s="49">
        <v>13478679</v>
      </c>
      <c r="C240" s="44"/>
      <c r="D240" s="50" t="s">
        <v>4394</v>
      </c>
      <c r="E240" s="50" t="s">
        <v>4395</v>
      </c>
      <c r="F240" s="50">
        <v>8</v>
      </c>
      <c r="G240" s="50">
        <v>80480007553</v>
      </c>
      <c r="H240" s="50" t="e">
        <f>VLOOKUP($B240,'Répertoire des produits'!$1:$1048576,2,FALSE)</f>
        <v>#N/A</v>
      </c>
      <c r="I240" s="43" t="e">
        <f>CONCATENATE(Tableau1[[#This Row],[Code
Article]]&amp;","&amp;Tableau1[[#This Row],[Nom du produit]]&amp;","&amp;Tableau1[[#This Row],[Format]]&amp;","&amp;Tableau1[[#This Row],[UVC]]&amp;","&amp;Tableau1[[#This Row],[CUP]]&amp;","&amp;Tableau1[[#This Row],[Catégorie]])</f>
        <v>#N/A</v>
      </c>
      <c r="K240" s="17"/>
      <c r="L240" s="18"/>
      <c r="Q240" s="81"/>
      <c r="R240" s="68"/>
      <c r="S240" s="60"/>
      <c r="T240" s="69"/>
      <c r="U240" s="69"/>
      <c r="V240" s="69"/>
      <c r="W240" s="69"/>
      <c r="X240" s="69"/>
      <c r="Y240" s="71"/>
    </row>
    <row r="241" spans="1:25">
      <c r="A241" s="74">
        <f t="shared" si="3"/>
        <v>233</v>
      </c>
      <c r="B241" s="49">
        <v>117</v>
      </c>
      <c r="C241" s="44"/>
      <c r="D241" s="50" t="str">
        <f>VLOOKUP($B241,'Répertoire des produits'!$1:$1048576,4,FALSE)</f>
        <v>Bacardi Superior rhum blanc</v>
      </c>
      <c r="E241" s="50">
        <f>VLOOKUP($B241,'Répertoire des produits'!$1:$1048576,5,FALSE)</f>
        <v>750</v>
      </c>
      <c r="F241" s="50">
        <f>VLOOKUP($B241,'Répertoire des produits'!$1:$1048576,6,FALSE)</f>
        <v>12</v>
      </c>
      <c r="G241" s="50" t="str">
        <f>VLOOKUP($B241,'Répertoire des produits'!$1:$1048576,3,FALSE)</f>
        <v>00620213015402</v>
      </c>
      <c r="H241" s="50" t="str">
        <f>VLOOKUP($B241,'Répertoire des produits'!$1:$1048576,2,FALSE)</f>
        <v>Rhum</v>
      </c>
      <c r="I241" s="43" t="str">
        <f>CONCATENATE(Tableau1[[#This Row],[Code
Article]]&amp;","&amp;Tableau1[[#This Row],[Nom du produit]]&amp;","&amp;Tableau1[[#This Row],[Format]]&amp;","&amp;Tableau1[[#This Row],[UVC]]&amp;","&amp;Tableau1[[#This Row],[CUP]]&amp;","&amp;Tableau1[[#This Row],[Catégorie]])</f>
        <v>117,Bacardi Superior rhum blanc,750,12,00620213015402,Rhum</v>
      </c>
      <c r="K241" s="17"/>
      <c r="L241" s="18"/>
      <c r="Q241" s="81"/>
      <c r="R241" s="68"/>
      <c r="S241" s="60"/>
      <c r="T241" s="69"/>
      <c r="U241" s="69"/>
      <c r="V241" s="69"/>
      <c r="W241" s="69"/>
      <c r="X241" s="69"/>
      <c r="Y241" s="71"/>
    </row>
    <row r="242" spans="1:25">
      <c r="A242" s="74">
        <f t="shared" si="3"/>
        <v>234</v>
      </c>
      <c r="B242" s="49">
        <v>11480054</v>
      </c>
      <c r="C242" s="44"/>
      <c r="D242" s="50" t="str">
        <f>VLOOKUP($B242,'Répertoire des produits'!$1:$1048576,4,FALSE)</f>
        <v>Havana Club Anejo Reserva rhum ambré</v>
      </c>
      <c r="E242" s="50">
        <f>VLOOKUP($B242,'Répertoire des produits'!$1:$1048576,5,FALSE)</f>
        <v>1140</v>
      </c>
      <c r="F242" s="50">
        <f>VLOOKUP($B242,'Répertoire des produits'!$1:$1048576,6,FALSE)</f>
        <v>6</v>
      </c>
      <c r="G242" s="50" t="str">
        <f>VLOOKUP($B242,'Répertoire des produits'!$1:$1048576,3,FALSE)</f>
        <v>08501110080682</v>
      </c>
      <c r="H242" s="50" t="str">
        <f>VLOOKUP($B242,'Répertoire des produits'!$1:$1048576,2,FALSE)</f>
        <v>Rhum</v>
      </c>
      <c r="I242" s="43" t="str">
        <f>CONCATENATE(Tableau1[[#This Row],[Code
Article]]&amp;","&amp;Tableau1[[#This Row],[Nom du produit]]&amp;","&amp;Tableau1[[#This Row],[Format]]&amp;","&amp;Tableau1[[#This Row],[UVC]]&amp;","&amp;Tableau1[[#This Row],[CUP]]&amp;","&amp;Tableau1[[#This Row],[Catégorie]])</f>
        <v>11480054,Havana Club Anejo Reserva rhum ambré,1140,6,08501110080682,Rhum</v>
      </c>
      <c r="K242" s="17"/>
      <c r="L242" s="18"/>
      <c r="Q242" s="81"/>
      <c r="R242" s="68"/>
      <c r="S242" s="60"/>
      <c r="T242" s="69"/>
      <c r="U242" s="69"/>
      <c r="V242" s="69"/>
      <c r="W242" s="69"/>
      <c r="X242" s="69"/>
      <c r="Y242" s="71"/>
    </row>
    <row r="243" spans="1:25">
      <c r="A243" s="74">
        <f t="shared" si="3"/>
        <v>235</v>
      </c>
      <c r="B243" s="49">
        <v>11447414</v>
      </c>
      <c r="C243" s="44"/>
      <c r="D243" s="50" t="str">
        <f>VLOOKUP($B243,'Répertoire des produits'!$1:$1048576,4,FALSE)</f>
        <v>Tanqueray London dry gin</v>
      </c>
      <c r="E243" s="50">
        <f>VLOOKUP($B243,'Répertoire des produits'!$1:$1048576,5,FALSE)</f>
        <v>1140</v>
      </c>
      <c r="F243" s="50">
        <f>VLOOKUP($B243,'Répertoire des produits'!$1:$1048576,6,FALSE)</f>
        <v>6</v>
      </c>
      <c r="G243" s="50" t="str">
        <f>VLOOKUP($B243,'Répertoire des produits'!$1:$1048576,3,FALSE)</f>
        <v>00622153625062</v>
      </c>
      <c r="H243" s="50" t="str">
        <f>VLOOKUP($B243,'Répertoire des produits'!$1:$1048576,2,FALSE)</f>
        <v>Gin</v>
      </c>
      <c r="I243" s="43" t="str">
        <f>CONCATENATE(Tableau1[[#This Row],[Code
Article]]&amp;","&amp;Tableau1[[#This Row],[Nom du produit]]&amp;","&amp;Tableau1[[#This Row],[Format]]&amp;","&amp;Tableau1[[#This Row],[UVC]]&amp;","&amp;Tableau1[[#This Row],[CUP]]&amp;","&amp;Tableau1[[#This Row],[Catégorie]])</f>
        <v>11447414,Tanqueray London dry gin,1140,6,00622153625062,Gin</v>
      </c>
      <c r="K243" s="17"/>
      <c r="L243" s="18"/>
      <c r="Q243" s="81"/>
      <c r="R243" s="68"/>
      <c r="S243" s="60"/>
      <c r="T243" s="69"/>
      <c r="U243" s="69"/>
      <c r="V243" s="69"/>
      <c r="W243" s="69"/>
      <c r="X243" s="69"/>
      <c r="Y243" s="71"/>
    </row>
    <row r="244" spans="1:25">
      <c r="A244" s="74">
        <f t="shared" si="3"/>
        <v>236</v>
      </c>
      <c r="B244" s="49">
        <v>11584478</v>
      </c>
      <c r="C244" s="44"/>
      <c r="D244" s="50" t="str">
        <f>VLOOKUP($B244,'Répertoire des produits'!$1:$1048576,4,FALSE)</f>
        <v>Captain Morgan Original Spiced rhum épicé ambré</v>
      </c>
      <c r="E244" s="50">
        <f>VLOOKUP($B244,'Répertoire des produits'!$1:$1048576,5,FALSE)</f>
        <v>1140</v>
      </c>
      <c r="F244" s="50">
        <f>VLOOKUP($B244,'Répertoire des produits'!$1:$1048576,6,FALSE)</f>
        <v>8</v>
      </c>
      <c r="G244" s="50" t="str">
        <f>VLOOKUP($B244,'Répertoire des produits'!$1:$1048576,3,FALSE)</f>
        <v>00087000151109</v>
      </c>
      <c r="H244" s="50" t="str">
        <f>VLOOKUP($B244,'Répertoire des produits'!$1:$1048576,2,FALSE)</f>
        <v>Rhum</v>
      </c>
      <c r="I244" s="43" t="str">
        <f>CONCATENATE(Tableau1[[#This Row],[Code
Article]]&amp;","&amp;Tableau1[[#This Row],[Nom du produit]]&amp;","&amp;Tableau1[[#This Row],[Format]]&amp;","&amp;Tableau1[[#This Row],[UVC]]&amp;","&amp;Tableau1[[#This Row],[CUP]]&amp;","&amp;Tableau1[[#This Row],[Catégorie]])</f>
        <v>11584478,Captain Morgan Original Spiced rhum épicé ambré,1140,8,00087000151109,Rhum</v>
      </c>
      <c r="K244" s="17"/>
      <c r="L244" s="18"/>
      <c r="Q244" s="81"/>
      <c r="R244" s="68"/>
      <c r="S244" s="60"/>
      <c r="T244" s="69"/>
      <c r="U244" s="69"/>
      <c r="V244" s="69"/>
      <c r="W244" s="69"/>
      <c r="X244" s="69"/>
      <c r="Y244" s="71"/>
    </row>
    <row r="245" spans="1:25">
      <c r="A245" s="74">
        <f t="shared" si="3"/>
        <v>237</v>
      </c>
      <c r="B245" s="49">
        <v>500512</v>
      </c>
      <c r="C245" s="44"/>
      <c r="D245" s="50" t="str">
        <f>VLOOKUP($B245,'Répertoire des produits'!$1:$1048576,4,FALSE)</f>
        <v>Captain Morgan Original Spiced rhum épicé ambré</v>
      </c>
      <c r="E245" s="50">
        <f>VLOOKUP($B245,'Répertoire des produits'!$1:$1048576,5,FALSE)</f>
        <v>750</v>
      </c>
      <c r="F245" s="50">
        <f>VLOOKUP($B245,'Répertoire des produits'!$1:$1048576,6,FALSE)</f>
        <v>12</v>
      </c>
      <c r="G245" s="50" t="str">
        <f>VLOOKUP($B245,'Répertoire des produits'!$1:$1048576,3,FALSE)</f>
        <v>00087000151086</v>
      </c>
      <c r="H245" s="50" t="str">
        <f>VLOOKUP($B245,'Répertoire des produits'!$1:$1048576,2,FALSE)</f>
        <v>Rhum</v>
      </c>
      <c r="I245" s="43" t="str">
        <f>CONCATENATE(Tableau1[[#This Row],[Code
Article]]&amp;","&amp;Tableau1[[#This Row],[Nom du produit]]&amp;","&amp;Tableau1[[#This Row],[Format]]&amp;","&amp;Tableau1[[#This Row],[UVC]]&amp;","&amp;Tableau1[[#This Row],[CUP]]&amp;","&amp;Tableau1[[#This Row],[Catégorie]])</f>
        <v>500512,Captain Morgan Original Spiced rhum épicé ambré,750,12,00087000151086,Rhum</v>
      </c>
      <c r="K245" s="17"/>
      <c r="L245" s="18"/>
      <c r="Q245" s="81"/>
      <c r="R245" s="68"/>
      <c r="S245" s="60"/>
      <c r="T245" s="69"/>
      <c r="U245" s="69"/>
      <c r="V245" s="69"/>
      <c r="W245" s="69"/>
      <c r="X245" s="69"/>
      <c r="Y245" s="71"/>
    </row>
    <row r="246" spans="1:25">
      <c r="A246" s="74">
        <f t="shared" si="3"/>
        <v>238</v>
      </c>
      <c r="B246" s="49">
        <v>12362674</v>
      </c>
      <c r="C246" s="44"/>
      <c r="D246" s="50" t="s">
        <v>4351</v>
      </c>
      <c r="E246" s="50">
        <v>750</v>
      </c>
      <c r="F246" s="50">
        <v>12</v>
      </c>
      <c r="G246" s="50">
        <v>85474500096</v>
      </c>
      <c r="H246" s="50" t="s">
        <v>4358</v>
      </c>
      <c r="I246" s="43" t="str">
        <f>CONCATENATE(Tableau1[[#This Row],[Code
Article]]&amp;","&amp;Tableau1[[#This Row],[Nom du produit]]&amp;","&amp;Tableau1[[#This Row],[Format]]&amp;","&amp;Tableau1[[#This Row],[UVC]]&amp;","&amp;Tableau1[[#This Row],[CUP]]&amp;","&amp;Tableau1[[#This Row],[Catégorie]])</f>
        <v>12362674,CHIC CHOC,750,12,85474500096,rhum quebecois</v>
      </c>
      <c r="K246" s="17"/>
      <c r="L246" s="18"/>
      <c r="Q246" s="81"/>
      <c r="R246" s="68"/>
      <c r="S246" s="60"/>
      <c r="T246" s="69"/>
      <c r="U246" s="69"/>
      <c r="V246" s="69"/>
      <c r="W246" s="69"/>
      <c r="X246" s="69"/>
      <c r="Y246" s="71"/>
    </row>
    <row r="247" spans="1:25">
      <c r="A247" s="74">
        <f t="shared" si="3"/>
        <v>239</v>
      </c>
      <c r="B247" s="49">
        <v>1206</v>
      </c>
      <c r="C247" s="44"/>
      <c r="D247" s="50" t="str">
        <f>VLOOKUP($B247,'Répertoire des produits'!$1:$1048576,4,FALSE)</f>
        <v>Bacardi Gold rhum ambré</v>
      </c>
      <c r="E247" s="50">
        <f>VLOOKUP($B247,'Répertoire des produits'!$1:$1048576,5,FALSE)</f>
        <v>750</v>
      </c>
      <c r="F247" s="50">
        <f>VLOOKUP($B247,'Répertoire des produits'!$1:$1048576,6,FALSE)</f>
        <v>12</v>
      </c>
      <c r="G247" s="50" t="str">
        <f>VLOOKUP($B247,'Répertoire des produits'!$1:$1048576,3,FALSE)</f>
        <v>00620213025401</v>
      </c>
      <c r="H247" s="50" t="str">
        <f>VLOOKUP($B247,'Répertoire des produits'!$1:$1048576,2,FALSE)</f>
        <v>Rhum</v>
      </c>
      <c r="I247" s="43" t="str">
        <f>CONCATENATE(Tableau1[[#This Row],[Code
Article]]&amp;","&amp;Tableau1[[#This Row],[Nom du produit]]&amp;","&amp;Tableau1[[#This Row],[Format]]&amp;","&amp;Tableau1[[#This Row],[UVC]]&amp;","&amp;Tableau1[[#This Row],[CUP]]&amp;","&amp;Tableau1[[#This Row],[Catégorie]])</f>
        <v>1206,Bacardi Gold rhum ambré,750,12,00620213025401,Rhum</v>
      </c>
      <c r="K247" s="17"/>
      <c r="L247" s="18"/>
      <c r="Q247" s="81"/>
      <c r="R247" s="68"/>
      <c r="S247" s="60"/>
      <c r="T247" s="69"/>
      <c r="U247" s="69"/>
      <c r="V247" s="69"/>
      <c r="W247" s="69"/>
      <c r="X247" s="69"/>
      <c r="Y247" s="71"/>
    </row>
    <row r="248" spans="1:25">
      <c r="A248" s="74">
        <f t="shared" si="3"/>
        <v>240</v>
      </c>
      <c r="B248" s="49">
        <v>11156764</v>
      </c>
      <c r="C248" s="44"/>
      <c r="D248" s="50" t="str">
        <f>VLOOKUP($B248,'Répertoire des produits'!$1:$1048576,4,FALSE)</f>
        <v>Ungava Dry Gin</v>
      </c>
      <c r="E248" s="50">
        <f>VLOOKUP($B248,'Répertoire des produits'!$1:$1048576,5,FALSE)</f>
        <v>750</v>
      </c>
      <c r="F248" s="50">
        <f>VLOOKUP($B248,'Répertoire des produits'!$1:$1048576,6,FALSE)</f>
        <v>12</v>
      </c>
      <c r="G248" s="50" t="str">
        <f>VLOOKUP($B248,'Répertoire des produits'!$1:$1048576,3,FALSE)</f>
        <v>00854745000548</v>
      </c>
      <c r="H248" s="50" t="str">
        <f>VLOOKUP($B248,'Répertoire des produits'!$1:$1048576,2,FALSE)</f>
        <v>Gin</v>
      </c>
      <c r="I248" s="43" t="str">
        <f>CONCATENATE(Tableau1[[#This Row],[Code
Article]]&amp;","&amp;Tableau1[[#This Row],[Nom du produit]]&amp;","&amp;Tableau1[[#This Row],[Format]]&amp;","&amp;Tableau1[[#This Row],[UVC]]&amp;","&amp;Tableau1[[#This Row],[CUP]]&amp;","&amp;Tableau1[[#This Row],[Catégorie]])</f>
        <v>11156764,Ungava Dry Gin,750,12,00854745000548,Gin</v>
      </c>
      <c r="K248" s="17"/>
      <c r="L248" s="18"/>
      <c r="Q248" s="81"/>
      <c r="R248" s="68"/>
      <c r="S248" s="60"/>
      <c r="T248" s="69"/>
      <c r="U248" s="69"/>
      <c r="V248" s="69"/>
      <c r="W248" s="69"/>
      <c r="X248" s="69"/>
      <c r="Y248" s="71"/>
    </row>
    <row r="249" spans="1:25">
      <c r="A249" s="74">
        <f t="shared" si="3"/>
        <v>241</v>
      </c>
      <c r="B249" s="49">
        <v>3723</v>
      </c>
      <c r="C249" s="44"/>
      <c r="D249" s="50" t="str">
        <f>VLOOKUP($B249,'Répertoire des produits'!$1:$1048576,4,FALSE)</f>
        <v>Chemineaud ***** brandy</v>
      </c>
      <c r="E249" s="50">
        <f>VLOOKUP($B249,'Répertoire des produits'!$1:$1048576,5,FALSE)</f>
        <v>1140</v>
      </c>
      <c r="F249" s="50">
        <f>VLOOKUP($B249,'Répertoire des produits'!$1:$1048576,6,FALSE)</f>
        <v>12</v>
      </c>
      <c r="G249" s="50" t="str">
        <f>VLOOKUP($B249,'Répertoire des produits'!$1:$1048576,3,FALSE)</f>
        <v>00814789003325</v>
      </c>
      <c r="H249" s="50" t="str">
        <f>VLOOKUP($B249,'Répertoire des produits'!$1:$1048576,2,FALSE)</f>
        <v>Brandy et Cognac</v>
      </c>
      <c r="I249" s="43" t="str">
        <f>CONCATENATE(Tableau1[[#This Row],[Code
Article]]&amp;","&amp;Tableau1[[#This Row],[Nom du produit]]&amp;","&amp;Tableau1[[#This Row],[Format]]&amp;","&amp;Tableau1[[#This Row],[UVC]]&amp;","&amp;Tableau1[[#This Row],[CUP]]&amp;","&amp;Tableau1[[#This Row],[Catégorie]])</f>
        <v>3723,Chemineaud ***** brandy,1140,12,00814789003325,Brandy et Cognac</v>
      </c>
      <c r="K249" s="17"/>
      <c r="L249" s="18"/>
      <c r="Q249" s="81"/>
      <c r="R249" s="68"/>
      <c r="S249" s="60"/>
      <c r="T249" s="69"/>
      <c r="U249" s="69"/>
      <c r="V249" s="69"/>
      <c r="W249" s="69"/>
      <c r="X249" s="69"/>
      <c r="Y249" s="71"/>
    </row>
    <row r="250" spans="1:25">
      <c r="A250" s="74">
        <f t="shared" si="3"/>
        <v>242</v>
      </c>
      <c r="B250" s="49">
        <v>4440</v>
      </c>
      <c r="C250" s="44"/>
      <c r="D250" s="50" t="str">
        <f>VLOOKUP($B250,'Répertoire des produits'!$1:$1048576,4,FALSE)</f>
        <v>Chemineaud ***** brandy</v>
      </c>
      <c r="E250" s="50">
        <f>VLOOKUP($B250,'Répertoire des produits'!$1:$1048576,5,FALSE)</f>
        <v>750</v>
      </c>
      <c r="F250" s="50">
        <f>VLOOKUP($B250,'Répertoire des produits'!$1:$1048576,6,FALSE)</f>
        <v>12</v>
      </c>
      <c r="G250" s="50" t="str">
        <f>VLOOKUP($B250,'Répertoire des produits'!$1:$1048576,3,FALSE)</f>
        <v>00814789003332</v>
      </c>
      <c r="H250" s="50" t="str">
        <f>VLOOKUP($B250,'Répertoire des produits'!$1:$1048576,2,FALSE)</f>
        <v>Brandy et Cognac</v>
      </c>
      <c r="I250" s="43" t="str">
        <f>CONCATENATE(Tableau1[[#This Row],[Code
Article]]&amp;","&amp;Tableau1[[#This Row],[Nom du produit]]&amp;","&amp;Tableau1[[#This Row],[Format]]&amp;","&amp;Tableau1[[#This Row],[UVC]]&amp;","&amp;Tableau1[[#This Row],[CUP]]&amp;","&amp;Tableau1[[#This Row],[Catégorie]])</f>
        <v>4440,Chemineaud ***** brandy,750,12,00814789003332,Brandy et Cognac</v>
      </c>
      <c r="K250" s="17"/>
      <c r="L250" s="18"/>
      <c r="Q250" s="81"/>
      <c r="R250" s="51"/>
      <c r="S250" s="60"/>
      <c r="T250" s="69"/>
      <c r="U250" s="69"/>
      <c r="V250" s="69"/>
      <c r="W250" s="69"/>
      <c r="X250" s="69"/>
      <c r="Y250" s="71"/>
    </row>
    <row r="251" spans="1:25">
      <c r="A251" s="74">
        <f t="shared" si="3"/>
        <v>243</v>
      </c>
      <c r="B251" s="49">
        <v>113233</v>
      </c>
      <c r="C251" s="44"/>
      <c r="D251" s="50" t="str">
        <f>VLOOKUP($B251,'Répertoire des produits'!$1:$1048576,4,FALSE)</f>
        <v>Chemineaud ***** brandy</v>
      </c>
      <c r="E251" s="50">
        <f>VLOOKUP($B251,'Répertoire des produits'!$1:$1048576,5,FALSE)</f>
        <v>1750</v>
      </c>
      <c r="F251" s="50">
        <f>VLOOKUP($B251,'Répertoire des produits'!$1:$1048576,6,FALSE)</f>
        <v>6</v>
      </c>
      <c r="G251" s="50" t="str">
        <f>VLOOKUP($B251,'Répertoire des produits'!$1:$1048576,3,FALSE)</f>
        <v>00814789003318</v>
      </c>
      <c r="H251" s="50" t="str">
        <f>VLOOKUP($B251,'Répertoire des produits'!$1:$1048576,2,FALSE)</f>
        <v>Brandy et Cognac</v>
      </c>
      <c r="I251" s="43" t="str">
        <f>CONCATENATE(Tableau1[[#This Row],[Code
Article]]&amp;","&amp;Tableau1[[#This Row],[Nom du produit]]&amp;","&amp;Tableau1[[#This Row],[Format]]&amp;","&amp;Tableau1[[#This Row],[UVC]]&amp;","&amp;Tableau1[[#This Row],[CUP]]&amp;","&amp;Tableau1[[#This Row],[Catégorie]])</f>
        <v>113233,Chemineaud ***** brandy,1750,6,00814789003318,Brandy et Cognac</v>
      </c>
      <c r="K251" s="17"/>
      <c r="L251" s="18"/>
      <c r="Q251" s="81"/>
      <c r="R251" s="68"/>
      <c r="S251" s="60"/>
      <c r="T251" s="69"/>
      <c r="U251" s="69"/>
      <c r="V251" s="69"/>
      <c r="W251" s="69"/>
      <c r="X251" s="69"/>
      <c r="Y251" s="71"/>
    </row>
    <row r="252" spans="1:25">
      <c r="A252" s="74">
        <f t="shared" si="3"/>
        <v>244</v>
      </c>
      <c r="B252" s="49"/>
      <c r="C252" s="44"/>
      <c r="D252" s="50"/>
      <c r="E252" s="50"/>
      <c r="F252" s="50"/>
      <c r="G252" s="50"/>
      <c r="H252" s="50"/>
      <c r="I252" s="43" t="str">
        <f>CONCATENATE(Tableau1[[#This Row],[Code
Article]]&amp;","&amp;Tableau1[[#This Row],[Nom du produit]]&amp;","&amp;Tableau1[[#This Row],[Format]]&amp;","&amp;Tableau1[[#This Row],[UVC]]&amp;","&amp;Tableau1[[#This Row],[CUP]]&amp;","&amp;Tableau1[[#This Row],[Catégorie]])</f>
        <v>,,,,,</v>
      </c>
      <c r="K252" s="17"/>
      <c r="L252" s="18"/>
      <c r="Q252" s="81"/>
      <c r="R252" s="68"/>
      <c r="S252" s="60"/>
      <c r="T252" s="69"/>
      <c r="U252" s="69"/>
      <c r="V252" s="69"/>
      <c r="W252" s="69"/>
      <c r="X252" s="69"/>
      <c r="Y252" s="71"/>
    </row>
    <row r="253" spans="1:25">
      <c r="A253" s="74">
        <f t="shared" si="3"/>
        <v>245</v>
      </c>
      <c r="B253" s="49">
        <v>117101</v>
      </c>
      <c r="C253" s="44"/>
      <c r="D253" s="50" t="str">
        <f>VLOOKUP($B253,'Répertoire des produits'!$1:$1048576,4,FALSE)</f>
        <v>Jägermeister liqueur d'herbe</v>
      </c>
      <c r="E253" s="50">
        <f>VLOOKUP($B253,'Répertoire des produits'!$1:$1048576,5,FALSE)</f>
        <v>750</v>
      </c>
      <c r="F253" s="50">
        <f>VLOOKUP($B253,'Répertoire des produits'!$1:$1048576,6,FALSE)</f>
        <v>6</v>
      </c>
      <c r="G253" s="50" t="str">
        <f>VLOOKUP($B253,'Répertoire des produits'!$1:$1048576,3,FALSE)</f>
        <v>04067700012081</v>
      </c>
      <c r="H253" s="50" t="str">
        <f>VLOOKUP($B253,'Répertoire des produits'!$1:$1048576,2,FALSE)</f>
        <v>Liqueur</v>
      </c>
      <c r="I253" s="43" t="str">
        <f>CONCATENATE(Tableau1[[#This Row],[Code
Article]]&amp;","&amp;Tableau1[[#This Row],[Nom du produit]]&amp;","&amp;Tableau1[[#This Row],[Format]]&amp;","&amp;Tableau1[[#This Row],[UVC]]&amp;","&amp;Tableau1[[#This Row],[CUP]]&amp;","&amp;Tableau1[[#This Row],[Catégorie]])</f>
        <v>117101,Jägermeister liqueur d'herbe,750,6,04067700012081,Liqueur</v>
      </c>
      <c r="K253" s="17"/>
      <c r="L253" s="18"/>
      <c r="Q253" s="81"/>
      <c r="R253" s="68"/>
      <c r="S253" s="60"/>
      <c r="T253" s="69"/>
      <c r="U253" s="69"/>
      <c r="V253" s="69"/>
      <c r="W253" s="69"/>
      <c r="X253" s="69"/>
      <c r="Y253" s="71"/>
    </row>
    <row r="254" spans="1:25">
      <c r="A254" s="74">
        <f t="shared" si="3"/>
        <v>246</v>
      </c>
      <c r="B254" s="49">
        <v>195370</v>
      </c>
      <c r="C254" s="44"/>
      <c r="D254" s="50" t="str">
        <f>VLOOKUP($B254,'Répertoire des produits'!$1:$1048576,4,FALSE)</f>
        <v>Marie Brizard Blue Curaçao liqueur de fruit</v>
      </c>
      <c r="E254" s="50">
        <f>VLOOKUP($B254,'Répertoire des produits'!$1:$1048576,5,FALSE)</f>
        <v>750</v>
      </c>
      <c r="F254" s="50">
        <f>VLOOKUP($B254,'Répertoire des produits'!$1:$1048576,6,FALSE)</f>
        <v>12</v>
      </c>
      <c r="G254" s="50" t="str">
        <f>VLOOKUP($B254,'Répertoire des produits'!$1:$1048576,3,FALSE)</f>
        <v>03041311026096</v>
      </c>
      <c r="H254" s="50" t="str">
        <f>VLOOKUP($B254,'Répertoire des produits'!$1:$1048576,2,FALSE)</f>
        <v>Liqueur</v>
      </c>
      <c r="I254" s="43" t="str">
        <f>CONCATENATE(Tableau1[[#This Row],[Code
Article]]&amp;","&amp;Tableau1[[#This Row],[Nom du produit]]&amp;","&amp;Tableau1[[#This Row],[Format]]&amp;","&amp;Tableau1[[#This Row],[UVC]]&amp;","&amp;Tableau1[[#This Row],[CUP]]&amp;","&amp;Tableau1[[#This Row],[Catégorie]])</f>
        <v>195370,Marie Brizard Blue Curaçao liqueur de fruit,750,12,03041311026096,Liqueur</v>
      </c>
      <c r="K254" s="17"/>
      <c r="L254" s="18"/>
      <c r="Q254" s="81"/>
      <c r="R254" s="68"/>
      <c r="S254" s="60"/>
      <c r="T254" s="69"/>
      <c r="U254" s="69"/>
      <c r="V254" s="69"/>
      <c r="W254" s="69"/>
      <c r="X254" s="69"/>
      <c r="Y254" s="71"/>
    </row>
    <row r="255" spans="1:25">
      <c r="A255" s="74">
        <f t="shared" si="3"/>
        <v>247</v>
      </c>
      <c r="B255" s="49">
        <v>379032</v>
      </c>
      <c r="C255" s="44"/>
      <c r="D255" s="50" t="str">
        <f>VLOOKUP($B255,'Répertoire des produits'!$1:$1048576,4,FALSE)</f>
        <v>O' Casey's boisson à la crème irlandaise</v>
      </c>
      <c r="E255" s="50">
        <f>VLOOKUP($B255,'Répertoire des produits'!$1:$1048576,5,FALSE)</f>
        <v>750</v>
      </c>
      <c r="F255" s="50">
        <f>VLOOKUP($B255,'Répertoire des produits'!$1:$1048576,6,FALSE)</f>
        <v>12</v>
      </c>
      <c r="G255" s="50" t="str">
        <f>VLOOKUP($B255,'Répertoire des produits'!$1:$1048576,3,FALSE)</f>
        <v>05390424120817</v>
      </c>
      <c r="H255" s="50" t="str">
        <f>VLOOKUP($B255,'Répertoire des produits'!$1:$1048576,2,FALSE)</f>
        <v>Crème</v>
      </c>
      <c r="I255" s="43" t="str">
        <f>CONCATENATE(Tableau1[[#This Row],[Code
Article]]&amp;","&amp;Tableau1[[#This Row],[Nom du produit]]&amp;","&amp;Tableau1[[#This Row],[Format]]&amp;","&amp;Tableau1[[#This Row],[UVC]]&amp;","&amp;Tableau1[[#This Row],[CUP]]&amp;","&amp;Tableau1[[#This Row],[Catégorie]])</f>
        <v>379032,O' Casey's boisson à la crème irlandaise,750,12,05390424120817,Crème</v>
      </c>
      <c r="K255" s="17"/>
      <c r="L255" s="18"/>
      <c r="Q255" s="81"/>
      <c r="R255" s="68"/>
      <c r="S255" s="60"/>
      <c r="T255" s="69"/>
      <c r="U255" s="69"/>
      <c r="V255" s="69"/>
      <c r="W255" s="69"/>
      <c r="X255" s="69"/>
      <c r="Y255" s="71"/>
    </row>
    <row r="256" spans="1:25">
      <c r="A256" s="74">
        <f t="shared" si="3"/>
        <v>248</v>
      </c>
      <c r="B256" s="49">
        <v>2253</v>
      </c>
      <c r="C256" s="44"/>
      <c r="D256" s="50" t="str">
        <f>VLOOKUP($B256,'Répertoire des produits'!$1:$1048576,4,FALSE)</f>
        <v>Amaretto Disaronno Originale liqueur</v>
      </c>
      <c r="E256" s="50">
        <f>VLOOKUP($B256,'Répertoire des produits'!$1:$1048576,5,FALSE)</f>
        <v>750</v>
      </c>
      <c r="F256" s="50">
        <f>VLOOKUP($B256,'Répertoire des produits'!$1:$1048576,6,FALSE)</f>
        <v>12</v>
      </c>
      <c r="G256" s="50" t="str">
        <f>VLOOKUP($B256,'Répertoire des produits'!$1:$1048576,3,FALSE)</f>
        <v>00050037014501</v>
      </c>
      <c r="H256" s="50" t="str">
        <f>VLOOKUP($B256,'Répertoire des produits'!$1:$1048576,2,FALSE)</f>
        <v>Liqueur</v>
      </c>
      <c r="I256" s="43" t="str">
        <f>CONCATENATE(Tableau1[[#This Row],[Code
Article]]&amp;","&amp;Tableau1[[#This Row],[Nom du produit]]&amp;","&amp;Tableau1[[#This Row],[Format]]&amp;","&amp;Tableau1[[#This Row],[UVC]]&amp;","&amp;Tableau1[[#This Row],[CUP]]&amp;","&amp;Tableau1[[#This Row],[Catégorie]])</f>
        <v>2253,Amaretto Disaronno Originale liqueur,750,12,00050037014501,Liqueur</v>
      </c>
      <c r="K256" s="17"/>
      <c r="L256" s="18"/>
      <c r="Q256" s="81"/>
      <c r="R256" s="68"/>
      <c r="S256" s="60"/>
      <c r="T256" s="69"/>
      <c r="U256" s="69"/>
      <c r="V256" s="69"/>
      <c r="W256" s="69"/>
      <c r="X256" s="69"/>
      <c r="Y256" s="71"/>
    </row>
    <row r="257" spans="1:25">
      <c r="A257" s="74">
        <f t="shared" si="3"/>
        <v>249</v>
      </c>
      <c r="B257" s="49">
        <v>11676487</v>
      </c>
      <c r="C257" s="44"/>
      <c r="D257" s="50" t="str">
        <f>VLOOKUP($B257,'Répertoire des produits'!$1:$1048576,4,FALSE)</f>
        <v>Coureur des Bois boisson à la crème et au sirop d'érable</v>
      </c>
      <c r="E257" s="50">
        <f>VLOOKUP($B257,'Répertoire des produits'!$1:$1048576,5,FALSE)</f>
        <v>1140</v>
      </c>
      <c r="F257" s="50">
        <f>VLOOKUP($B257,'Répertoire des produits'!$1:$1048576,6,FALSE)</f>
        <v>6</v>
      </c>
      <c r="G257" s="50" t="str">
        <f>VLOOKUP($B257,'Répertoire des produits'!$1:$1048576,3,FALSE)</f>
        <v>00854745000739</v>
      </c>
      <c r="H257" s="50" t="str">
        <f>VLOOKUP($B257,'Répertoire des produits'!$1:$1048576,2,FALSE)</f>
        <v>Crème</v>
      </c>
      <c r="I257" s="43" t="str">
        <f>CONCATENATE(Tableau1[[#This Row],[Code
Article]]&amp;","&amp;Tableau1[[#This Row],[Nom du produit]]&amp;","&amp;Tableau1[[#This Row],[Format]]&amp;","&amp;Tableau1[[#This Row],[UVC]]&amp;","&amp;Tableau1[[#This Row],[CUP]]&amp;","&amp;Tableau1[[#This Row],[Catégorie]])</f>
        <v>11676487,Coureur des Bois boisson à la crème et au sirop d'érable,1140,6,00854745000739,Crème</v>
      </c>
      <c r="K257" s="17"/>
      <c r="L257" s="18"/>
      <c r="Q257" s="81"/>
      <c r="R257" s="68"/>
      <c r="S257" s="60"/>
      <c r="T257" s="69"/>
      <c r="U257" s="69"/>
      <c r="V257" s="69"/>
      <c r="W257" s="69"/>
      <c r="X257" s="69"/>
      <c r="Y257" s="71"/>
    </row>
    <row r="258" spans="1:25">
      <c r="A258" s="74">
        <f t="shared" si="3"/>
        <v>250</v>
      </c>
      <c r="B258" s="49">
        <v>323972</v>
      </c>
      <c r="C258" s="44"/>
      <c r="D258" s="50" t="str">
        <f>VLOOKUP($B258,'Répertoire des produits'!$1:$1048576,4,FALSE)</f>
        <v>Sambuca Ramazzotti liqueur d'anis</v>
      </c>
      <c r="E258" s="50">
        <f>VLOOKUP($B258,'Répertoire des produits'!$1:$1048576,5,FALSE)</f>
        <v>750</v>
      </c>
      <c r="F258" s="50">
        <f>VLOOKUP($B258,'Répertoire des produits'!$1:$1048576,6,FALSE)</f>
        <v>12</v>
      </c>
      <c r="G258" s="50" t="str">
        <f>VLOOKUP($B258,'Répertoire des produits'!$1:$1048576,3,FALSE)</f>
        <v>08006550943233</v>
      </c>
      <c r="H258" s="50" t="str">
        <f>VLOOKUP($B258,'Répertoire des produits'!$1:$1048576,2,FALSE)</f>
        <v>Liqueur</v>
      </c>
      <c r="I258" s="43" t="str">
        <f>CONCATENATE(Tableau1[[#This Row],[Code
Article]]&amp;","&amp;Tableau1[[#This Row],[Nom du produit]]&amp;","&amp;Tableau1[[#This Row],[Format]]&amp;","&amp;Tableau1[[#This Row],[UVC]]&amp;","&amp;Tableau1[[#This Row],[CUP]]&amp;","&amp;Tableau1[[#This Row],[Catégorie]])</f>
        <v>323972,Sambuca Ramazzotti liqueur d'anis,750,12,08006550943233,Liqueur</v>
      </c>
      <c r="K258" s="17"/>
      <c r="L258" s="18"/>
      <c r="Q258" s="81"/>
      <c r="R258" s="68"/>
      <c r="S258" s="60"/>
      <c r="T258" s="69"/>
      <c r="U258" s="69"/>
      <c r="V258" s="69"/>
      <c r="W258" s="69"/>
      <c r="X258" s="69"/>
      <c r="Y258" s="71"/>
    </row>
    <row r="259" spans="1:25">
      <c r="A259" s="74">
        <f t="shared" si="3"/>
        <v>251</v>
      </c>
      <c r="B259" s="49">
        <v>5215</v>
      </c>
      <c r="C259" s="44"/>
      <c r="D259" s="50" t="str">
        <f>VLOOKUP($B259,'Répertoire des produits'!$1:$1048576,4,FALSE)</f>
        <v>Triple Sec Meagher liqueur d'agrumes</v>
      </c>
      <c r="E259" s="50">
        <f>VLOOKUP($B259,'Répertoire des produits'!$1:$1048576,5,FALSE)</f>
        <v>750</v>
      </c>
      <c r="F259" s="50">
        <f>VLOOKUP($B259,'Répertoire des produits'!$1:$1048576,6,FALSE)</f>
        <v>12</v>
      </c>
      <c r="G259" s="50" t="str">
        <f>VLOOKUP($B259,'Répertoire des produits'!$1:$1048576,3,FALSE)</f>
        <v>00048415163088</v>
      </c>
      <c r="H259" s="50" t="str">
        <f>VLOOKUP($B259,'Répertoire des produits'!$1:$1048576,2,FALSE)</f>
        <v>Liqueur</v>
      </c>
      <c r="I259" s="43" t="str">
        <f>CONCATENATE(Tableau1[[#This Row],[Code
Article]]&amp;","&amp;Tableau1[[#This Row],[Nom du produit]]&amp;","&amp;Tableau1[[#This Row],[Format]]&amp;","&amp;Tableau1[[#This Row],[UVC]]&amp;","&amp;Tableau1[[#This Row],[CUP]]&amp;","&amp;Tableau1[[#This Row],[Catégorie]])</f>
        <v>5215,Triple Sec Meagher liqueur d'agrumes,750,12,00048415163088,Liqueur</v>
      </c>
      <c r="K259" s="17"/>
      <c r="L259" s="18"/>
      <c r="Q259" s="81"/>
      <c r="R259" s="68"/>
      <c r="S259" s="60"/>
      <c r="T259" s="69"/>
      <c r="U259" s="69"/>
      <c r="V259" s="69"/>
      <c r="W259" s="69"/>
      <c r="X259" s="69"/>
      <c r="Y259" s="71"/>
    </row>
    <row r="260" spans="1:25">
      <c r="A260" s="74">
        <f t="shared" si="3"/>
        <v>252</v>
      </c>
      <c r="B260" s="49">
        <v>6502</v>
      </c>
      <c r="C260" s="44"/>
      <c r="D260" s="50" t="str">
        <f>VLOOKUP($B260,'Répertoire des produits'!$1:$1048576,4,FALSE)</f>
        <v>Cointreau liqueur d'agrumes</v>
      </c>
      <c r="E260" s="50">
        <f>VLOOKUP($B260,'Répertoire des produits'!$1:$1048576,5,FALSE)</f>
        <v>750</v>
      </c>
      <c r="F260" s="50">
        <f>VLOOKUP($B260,'Répertoire des produits'!$1:$1048576,6,FALSE)</f>
        <v>12</v>
      </c>
      <c r="G260" s="50" t="str">
        <f>VLOOKUP($B260,'Répertoire des produits'!$1:$1048576,3,FALSE)</f>
        <v>03035542002004</v>
      </c>
      <c r="H260" s="50" t="str">
        <f>VLOOKUP($B260,'Répertoire des produits'!$1:$1048576,2,FALSE)</f>
        <v>Liqueur</v>
      </c>
      <c r="I260" s="43" t="str">
        <f>CONCATENATE(Tableau1[[#This Row],[Code
Article]]&amp;","&amp;Tableau1[[#This Row],[Nom du produit]]&amp;","&amp;Tableau1[[#This Row],[Format]]&amp;","&amp;Tableau1[[#This Row],[UVC]]&amp;","&amp;Tableau1[[#This Row],[CUP]]&amp;","&amp;Tableau1[[#This Row],[Catégorie]])</f>
        <v>6502,Cointreau liqueur d'agrumes,750,12,03035542002004,Liqueur</v>
      </c>
      <c r="K260" s="17"/>
      <c r="L260" s="18"/>
      <c r="Q260" s="81"/>
      <c r="R260" s="68"/>
      <c r="S260" s="60"/>
      <c r="T260" s="69"/>
      <c r="U260" s="69"/>
      <c r="V260" s="69"/>
      <c r="W260" s="69"/>
      <c r="X260" s="69"/>
      <c r="Y260" s="71"/>
    </row>
    <row r="261" spans="1:25">
      <c r="A261" s="74">
        <f t="shared" si="3"/>
        <v>253</v>
      </c>
      <c r="B261" s="49">
        <v>15693</v>
      </c>
      <c r="C261" s="44"/>
      <c r="D261" s="50" t="str">
        <f>VLOOKUP($B261,'Répertoire des produits'!$1:$1048576,4,FALSE)</f>
        <v>Ricard pastis de Marseille alcool anisé</v>
      </c>
      <c r="E261" s="50">
        <f>VLOOKUP($B261,'Répertoire des produits'!$1:$1048576,5,FALSE)</f>
        <v>750</v>
      </c>
      <c r="F261" s="50">
        <f>VLOOKUP($B261,'Répertoire des produits'!$1:$1048576,6,FALSE)</f>
        <v>12</v>
      </c>
      <c r="G261" s="50" t="str">
        <f>VLOOKUP($B261,'Répertoire des produits'!$1:$1048576,3,FALSE)</f>
        <v>03163937836009</v>
      </c>
      <c r="H261" s="50" t="str">
        <f>VLOOKUP($B261,'Répertoire des produits'!$1:$1048576,2,FALSE)</f>
        <v>Apéritif</v>
      </c>
      <c r="I261" s="43" t="str">
        <f>CONCATENATE(Tableau1[[#This Row],[Code
Article]]&amp;","&amp;Tableau1[[#This Row],[Nom du produit]]&amp;","&amp;Tableau1[[#This Row],[Format]]&amp;","&amp;Tableau1[[#This Row],[UVC]]&amp;","&amp;Tableau1[[#This Row],[CUP]]&amp;","&amp;Tableau1[[#This Row],[Catégorie]])</f>
        <v>15693,Ricard pastis de Marseille alcool anisé,750,12,03163937836009,Apéritif</v>
      </c>
      <c r="K261" s="17"/>
      <c r="L261" s="18"/>
      <c r="Q261" s="81"/>
      <c r="R261" s="68"/>
      <c r="S261" s="60"/>
      <c r="T261" s="69"/>
      <c r="U261" s="69"/>
      <c r="V261" s="69"/>
      <c r="W261" s="69"/>
      <c r="X261" s="69"/>
      <c r="Y261" s="71"/>
    </row>
    <row r="262" spans="1:25">
      <c r="A262" s="74">
        <f t="shared" si="3"/>
        <v>254</v>
      </c>
      <c r="B262" s="49">
        <v>4655</v>
      </c>
      <c r="C262" s="44"/>
      <c r="D262" s="50" t="str">
        <f>VLOOKUP($B262,'Répertoire des produits'!$1:$1048576,4,FALSE)</f>
        <v>St-Raphaël doré apéritif</v>
      </c>
      <c r="E262" s="50">
        <f>VLOOKUP($B262,'Répertoire des produits'!$1:$1048576,5,FALSE)</f>
        <v>750</v>
      </c>
      <c r="F262" s="50">
        <f>VLOOKUP($B262,'Répertoire des produits'!$1:$1048576,6,FALSE)</f>
        <v>12</v>
      </c>
      <c r="G262" s="50" t="str">
        <f>VLOOKUP($B262,'Répertoire des produits'!$1:$1048576,3,FALSE)</f>
        <v>03394210004123</v>
      </c>
      <c r="H262" s="50" t="str">
        <f>VLOOKUP($B262,'Répertoire des produits'!$1:$1048576,2,FALSE)</f>
        <v>Apéritif</v>
      </c>
      <c r="I262" s="43" t="str">
        <f>CONCATENATE(Tableau1[[#This Row],[Code
Article]]&amp;","&amp;Tableau1[[#This Row],[Nom du produit]]&amp;","&amp;Tableau1[[#This Row],[Format]]&amp;","&amp;Tableau1[[#This Row],[UVC]]&amp;","&amp;Tableau1[[#This Row],[CUP]]&amp;","&amp;Tableau1[[#This Row],[Catégorie]])</f>
        <v>4655,St-Raphaël doré apéritif,750,12,03394210004123,Apéritif</v>
      </c>
      <c r="K262" s="17"/>
      <c r="L262" s="18"/>
      <c r="Q262" s="81"/>
      <c r="R262" s="68"/>
      <c r="S262" s="60"/>
      <c r="T262" s="69"/>
      <c r="U262" s="69"/>
      <c r="V262" s="69"/>
      <c r="W262" s="69"/>
      <c r="X262" s="69"/>
      <c r="Y262" s="71"/>
    </row>
    <row r="263" spans="1:25">
      <c r="A263" s="74">
        <f t="shared" si="3"/>
        <v>255</v>
      </c>
      <c r="B263" s="49">
        <v>625756</v>
      </c>
      <c r="C263" s="44"/>
      <c r="D263" s="50" t="str">
        <f>VLOOKUP($B263,'Répertoire des produits'!$1:$1048576,4,FALSE)</f>
        <v>Sheridan's Original boisson alcoolique de café superposée</v>
      </c>
      <c r="E263" s="50">
        <f>VLOOKUP($B263,'Répertoire des produits'!$1:$1048576,5,FALSE)</f>
        <v>750</v>
      </c>
      <c r="F263" s="50">
        <f>VLOOKUP($B263,'Répertoire des produits'!$1:$1048576,6,FALSE)</f>
        <v>6</v>
      </c>
      <c r="G263" s="50" t="str">
        <f>VLOOKUP($B263,'Répertoire des produits'!$1:$1048576,3,FALSE)</f>
        <v>05011013500642</v>
      </c>
      <c r="H263" s="50" t="str">
        <f>VLOOKUP($B263,'Répertoire des produits'!$1:$1048576,2,FALSE)</f>
        <v>Crème</v>
      </c>
      <c r="I263" s="43" t="str">
        <f>CONCATENATE(Tableau1[[#This Row],[Code
Article]]&amp;","&amp;Tableau1[[#This Row],[Nom du produit]]&amp;","&amp;Tableau1[[#This Row],[Format]]&amp;","&amp;Tableau1[[#This Row],[UVC]]&amp;","&amp;Tableau1[[#This Row],[CUP]]&amp;","&amp;Tableau1[[#This Row],[Catégorie]])</f>
        <v>625756,Sheridan's Original boisson alcoolique de café superposée,750,6,05011013500642,Crème</v>
      </c>
      <c r="K263" s="17"/>
      <c r="L263" s="18"/>
      <c r="Q263" s="81"/>
      <c r="R263" s="68"/>
      <c r="S263" s="60"/>
      <c r="T263" s="69"/>
      <c r="U263" s="69"/>
      <c r="V263" s="69"/>
      <c r="W263" s="69"/>
      <c r="X263" s="69"/>
      <c r="Y263" s="71"/>
    </row>
    <row r="264" spans="1:25">
      <c r="A264" s="74">
        <f t="shared" si="3"/>
        <v>256</v>
      </c>
      <c r="B264" s="49"/>
      <c r="C264" s="44"/>
      <c r="D264" s="50"/>
      <c r="E264" s="50"/>
      <c r="F264" s="50"/>
      <c r="G264" s="50"/>
      <c r="H264" s="50"/>
      <c r="I264" s="43" t="str">
        <f>CONCATENATE(Tableau1[[#This Row],[Code
Article]]&amp;","&amp;Tableau1[[#This Row],[Nom du produit]]&amp;","&amp;Tableau1[[#This Row],[Format]]&amp;","&amp;Tableau1[[#This Row],[UVC]]&amp;","&amp;Tableau1[[#This Row],[CUP]]&amp;","&amp;Tableau1[[#This Row],[Catégorie]])</f>
        <v>,,,,,</v>
      </c>
      <c r="K264" s="17"/>
      <c r="L264" s="18"/>
      <c r="Q264" s="81"/>
      <c r="R264" s="68"/>
      <c r="S264" s="60"/>
      <c r="T264" s="69"/>
      <c r="U264" s="69"/>
      <c r="V264" s="69"/>
      <c r="W264" s="69"/>
      <c r="X264" s="69"/>
      <c r="Y264" s="71"/>
    </row>
    <row r="265" spans="1:25">
      <c r="A265" s="74">
        <f t="shared" ref="A265:A328" si="4">ROW(C265)-8</f>
        <v>257</v>
      </c>
      <c r="B265" s="49">
        <v>1339</v>
      </c>
      <c r="C265" s="44"/>
      <c r="D265" s="50" t="str">
        <f>VLOOKUP($B265,'Répertoire des produits'!$1:$1048576,4,FALSE)</f>
        <v>De Kuyper Genièvre</v>
      </c>
      <c r="E265" s="50">
        <f>VLOOKUP($B265,'Répertoire des produits'!$1:$1048576,5,FALSE)</f>
        <v>750</v>
      </c>
      <c r="F265" s="50">
        <f>VLOOKUP($B265,'Répertoire des produits'!$1:$1048576,6,FALSE)</f>
        <v>12</v>
      </c>
      <c r="G265" s="50" t="str">
        <f>VLOOKUP($B265,'Répertoire des produits'!$1:$1048576,3,FALSE)</f>
        <v>00088004400538</v>
      </c>
      <c r="H265" s="50" t="str">
        <f>VLOOKUP($B265,'Répertoire des produits'!$1:$1048576,2,FALSE)</f>
        <v>Gin</v>
      </c>
      <c r="I265" s="43" t="str">
        <f>CONCATENATE(Tableau1[[#This Row],[Code
Article]]&amp;","&amp;Tableau1[[#This Row],[Nom du produit]]&amp;","&amp;Tableau1[[#This Row],[Format]]&amp;","&amp;Tableau1[[#This Row],[UVC]]&amp;","&amp;Tableau1[[#This Row],[CUP]]&amp;","&amp;Tableau1[[#This Row],[Catégorie]])</f>
        <v>1339,De Kuyper Genièvre,750,12,00088004400538,Gin</v>
      </c>
      <c r="K265" s="17"/>
      <c r="L265" s="18"/>
      <c r="Q265" s="81"/>
      <c r="R265" s="68"/>
      <c r="S265" s="60"/>
      <c r="T265" s="69"/>
      <c r="U265" s="69"/>
      <c r="V265" s="69"/>
      <c r="W265" s="69"/>
      <c r="X265" s="69"/>
      <c r="Y265" s="71"/>
    </row>
    <row r="266" spans="1:25">
      <c r="A266" s="74">
        <f t="shared" si="4"/>
        <v>258</v>
      </c>
      <c r="B266" s="49">
        <v>67</v>
      </c>
      <c r="C266" s="44"/>
      <c r="D266" s="50" t="str">
        <f>VLOOKUP($B266,'Répertoire des produits'!$1:$1048576,4,FALSE)</f>
        <v>Smirnoff triple distillation vodka</v>
      </c>
      <c r="E266" s="50">
        <f>VLOOKUP($B266,'Répertoire des produits'!$1:$1048576,5,FALSE)</f>
        <v>750</v>
      </c>
      <c r="F266" s="50">
        <f>VLOOKUP($B266,'Répertoire des produits'!$1:$1048576,6,FALSE)</f>
        <v>12</v>
      </c>
      <c r="G266" s="50" t="str">
        <f>VLOOKUP($B266,'Répertoire des produits'!$1:$1048576,3,FALSE)</f>
        <v>00776103000260</v>
      </c>
      <c r="H266" s="50" t="str">
        <f>VLOOKUP($B266,'Répertoire des produits'!$1:$1048576,2,FALSE)</f>
        <v>Vodka et Alcool</v>
      </c>
      <c r="I266" s="43" t="str">
        <f>CONCATENATE(Tableau1[[#This Row],[Code
Article]]&amp;","&amp;Tableau1[[#This Row],[Nom du produit]]&amp;","&amp;Tableau1[[#This Row],[Format]]&amp;","&amp;Tableau1[[#This Row],[UVC]]&amp;","&amp;Tableau1[[#This Row],[CUP]]&amp;","&amp;Tableau1[[#This Row],[Catégorie]])</f>
        <v>67,Smirnoff triple distillation vodka,750,12,00776103000260,Vodka et Alcool</v>
      </c>
      <c r="K266" s="17"/>
      <c r="L266" s="18"/>
      <c r="Q266" s="81"/>
      <c r="R266" s="68"/>
      <c r="S266" s="60"/>
      <c r="T266" s="69"/>
      <c r="U266" s="69"/>
      <c r="V266" s="69"/>
      <c r="W266" s="69"/>
      <c r="X266" s="69"/>
      <c r="Y266" s="71"/>
    </row>
    <row r="267" spans="1:25">
      <c r="A267" s="74">
        <f t="shared" si="4"/>
        <v>259</v>
      </c>
      <c r="B267" s="49">
        <v>3004</v>
      </c>
      <c r="C267" s="44"/>
      <c r="D267" s="50" t="str">
        <f>VLOOKUP($B267,'Répertoire des produits'!$1:$1048576,4,FALSE)</f>
        <v>Troika vodka</v>
      </c>
      <c r="E267" s="50">
        <f>VLOOKUP($B267,'Répertoire des produits'!$1:$1048576,5,FALSE)</f>
        <v>750</v>
      </c>
      <c r="F267" s="50">
        <f>VLOOKUP($B267,'Répertoire des produits'!$1:$1048576,6,FALSE)</f>
        <v>12</v>
      </c>
      <c r="G267" s="50" t="str">
        <f>VLOOKUP($B267,'Répertoire des produits'!$1:$1048576,3,FALSE)</f>
        <v>00622153190041</v>
      </c>
      <c r="H267" s="50" t="str">
        <f>VLOOKUP($B267,'Répertoire des produits'!$1:$1048576,2,FALSE)</f>
        <v>Vodka et Alcool</v>
      </c>
      <c r="I267" s="43" t="str">
        <f>CONCATENATE(Tableau1[[#This Row],[Code
Article]]&amp;","&amp;Tableau1[[#This Row],[Nom du produit]]&amp;","&amp;Tableau1[[#This Row],[Format]]&amp;","&amp;Tableau1[[#This Row],[UVC]]&amp;","&amp;Tableau1[[#This Row],[CUP]]&amp;","&amp;Tableau1[[#This Row],[Catégorie]])</f>
        <v>3004,Troika vodka,750,12,00622153190041,Vodka et Alcool</v>
      </c>
      <c r="K267" s="17"/>
      <c r="L267" s="18"/>
      <c r="Q267" s="81"/>
      <c r="R267" s="68"/>
      <c r="S267" s="60"/>
      <c r="T267" s="69"/>
      <c r="U267" s="69"/>
      <c r="V267" s="69"/>
      <c r="W267" s="69"/>
      <c r="X267" s="69"/>
      <c r="Y267" s="71"/>
    </row>
    <row r="268" spans="1:25">
      <c r="A268" s="74">
        <f t="shared" si="4"/>
        <v>260</v>
      </c>
      <c r="B268" s="49">
        <v>11584849</v>
      </c>
      <c r="C268" s="44"/>
      <c r="D268" s="50" t="str">
        <f>VLOOKUP($B268,'Répertoire des produits'!$1:$1048576,4,FALSE)</f>
        <v>Troika vodka</v>
      </c>
      <c r="E268" s="50">
        <f>VLOOKUP($B268,'Répertoire des produits'!$1:$1048576,5,FALSE)</f>
        <v>1140</v>
      </c>
      <c r="F268" s="50">
        <f>VLOOKUP($B268,'Répertoire des produits'!$1:$1048576,6,FALSE)</f>
        <v>8</v>
      </c>
      <c r="G268" s="50" t="str">
        <f>VLOOKUP($B268,'Répertoire des produits'!$1:$1048576,3,FALSE)</f>
        <v>00622153190065</v>
      </c>
      <c r="H268" s="50" t="str">
        <f>VLOOKUP($B268,'Répertoire des produits'!$1:$1048576,2,FALSE)</f>
        <v>Vodka et Alcool</v>
      </c>
      <c r="I268" s="43" t="str">
        <f>CONCATENATE(Tableau1[[#This Row],[Code
Article]]&amp;","&amp;Tableau1[[#This Row],[Nom du produit]]&amp;","&amp;Tableau1[[#This Row],[Format]]&amp;","&amp;Tableau1[[#This Row],[UVC]]&amp;","&amp;Tableau1[[#This Row],[CUP]]&amp;","&amp;Tableau1[[#This Row],[Catégorie]])</f>
        <v>11584849,Troika vodka,1140,8,00622153190065,Vodka et Alcool</v>
      </c>
      <c r="K268" s="17"/>
      <c r="L268" s="18"/>
      <c r="Q268" s="81"/>
      <c r="R268" s="68"/>
      <c r="S268" s="60"/>
      <c r="T268" s="69"/>
      <c r="U268" s="69"/>
      <c r="V268" s="69"/>
      <c r="W268" s="69"/>
      <c r="X268" s="69"/>
      <c r="Y268" s="71"/>
    </row>
    <row r="269" spans="1:25">
      <c r="A269" s="74">
        <f t="shared" si="4"/>
        <v>261</v>
      </c>
      <c r="B269" s="49">
        <v>12211180</v>
      </c>
      <c r="C269" s="44"/>
      <c r="D269" s="50" t="str">
        <f>VLOOKUP($B269,'Répertoire des produits'!$1:$1048576,4,FALSE)</f>
        <v>Stinger Premixxx liqueur de menthe</v>
      </c>
      <c r="E269" s="50">
        <f>VLOOKUP($B269,'Répertoire des produits'!$1:$1048576,5,FALSE)</f>
        <v>1140</v>
      </c>
      <c r="F269" s="50">
        <f>VLOOKUP($B269,'Répertoire des produits'!$1:$1048576,6,FALSE)</f>
        <v>8</v>
      </c>
      <c r="G269" s="50" t="str">
        <f>VLOOKUP($B269,'Répertoire des produits'!$1:$1048576,3,FALSE)</f>
        <v>00624177100013</v>
      </c>
      <c r="H269" s="50" t="str">
        <f>VLOOKUP($B269,'Répertoire des produits'!$1:$1048576,2,FALSE)</f>
        <v>Liqueur</v>
      </c>
      <c r="I269" s="43" t="str">
        <f>CONCATENATE(Tableau1[[#This Row],[Code
Article]]&amp;","&amp;Tableau1[[#This Row],[Nom du produit]]&amp;","&amp;Tableau1[[#This Row],[Format]]&amp;","&amp;Tableau1[[#This Row],[UVC]]&amp;","&amp;Tableau1[[#This Row],[CUP]]&amp;","&amp;Tableau1[[#This Row],[Catégorie]])</f>
        <v>12211180,Stinger Premixxx liqueur de menthe,1140,8,00624177100013,Liqueur</v>
      </c>
      <c r="K269" s="17"/>
      <c r="L269" s="18"/>
      <c r="Q269" s="81"/>
      <c r="R269" s="68"/>
      <c r="S269" s="60"/>
      <c r="T269" s="69"/>
      <c r="U269" s="69"/>
      <c r="V269" s="69"/>
      <c r="W269" s="69"/>
      <c r="X269" s="69"/>
      <c r="Y269" s="71"/>
    </row>
    <row r="270" spans="1:25">
      <c r="A270" s="74">
        <f t="shared" si="4"/>
        <v>262</v>
      </c>
      <c r="B270" s="49">
        <v>11495424</v>
      </c>
      <c r="C270" s="44"/>
      <c r="D270" s="50" t="str">
        <f>VLOOKUP($B270,'Répertoire des produits'!$1:$1048576,4,FALSE)</f>
        <v>Canadian Club whisky canadien</v>
      </c>
      <c r="E270" s="50">
        <f>VLOOKUP($B270,'Répertoire des produits'!$1:$1048576,5,FALSE)</f>
        <v>1140</v>
      </c>
      <c r="F270" s="50">
        <f>VLOOKUP($B270,'Répertoire des produits'!$1:$1048576,6,FALSE)</f>
        <v>8</v>
      </c>
      <c r="G270" s="50" t="str">
        <f>VLOOKUP($B270,'Répertoire des produits'!$1:$1048576,3,FALSE)</f>
        <v>00080686821311</v>
      </c>
      <c r="H270" s="50" t="str">
        <f>VLOOKUP($B270,'Répertoire des produits'!$1:$1048576,2,FALSE)</f>
        <v>Whisky</v>
      </c>
      <c r="I270" s="43" t="str">
        <f>CONCATENATE(Tableau1[[#This Row],[Code
Article]]&amp;","&amp;Tableau1[[#This Row],[Nom du produit]]&amp;","&amp;Tableau1[[#This Row],[Format]]&amp;","&amp;Tableau1[[#This Row],[UVC]]&amp;","&amp;Tableau1[[#This Row],[CUP]]&amp;","&amp;Tableau1[[#This Row],[Catégorie]])</f>
        <v>11495424,Canadian Club whisky canadien,1140,8,00080686821311,Whisky</v>
      </c>
      <c r="K270" s="17"/>
      <c r="L270" s="18"/>
      <c r="Q270" s="81"/>
      <c r="R270" s="68"/>
      <c r="S270" s="60"/>
      <c r="T270" s="69"/>
      <c r="U270" s="69"/>
      <c r="V270" s="69"/>
      <c r="W270" s="69"/>
      <c r="X270" s="69"/>
      <c r="Y270" s="71"/>
    </row>
    <row r="271" spans="1:25">
      <c r="A271" s="74">
        <f t="shared" si="4"/>
        <v>263</v>
      </c>
      <c r="B271" s="49">
        <v>42</v>
      </c>
      <c r="C271" s="44"/>
      <c r="D271" s="50" t="str">
        <f>VLOOKUP($B271,'Répertoire des produits'!$1:$1048576,4,FALSE)</f>
        <v>Canadian Club whisky canadien</v>
      </c>
      <c r="E271" s="50">
        <f>VLOOKUP($B271,'Répertoire des produits'!$1:$1048576,5,FALSE)</f>
        <v>750</v>
      </c>
      <c r="F271" s="50">
        <f>VLOOKUP($B271,'Répertoire des produits'!$1:$1048576,6,FALSE)</f>
        <v>12</v>
      </c>
      <c r="G271" s="50" t="str">
        <f>VLOOKUP($B271,'Répertoire des produits'!$1:$1048576,3,FALSE)</f>
        <v>00080686816157</v>
      </c>
      <c r="H271" s="50" t="str">
        <f>VLOOKUP($B271,'Répertoire des produits'!$1:$1048576,2,FALSE)</f>
        <v>Whisky</v>
      </c>
      <c r="I271" s="43" t="str">
        <f>CONCATENATE(Tableau1[[#This Row],[Code
Article]]&amp;","&amp;Tableau1[[#This Row],[Nom du produit]]&amp;","&amp;Tableau1[[#This Row],[Format]]&amp;","&amp;Tableau1[[#This Row],[UVC]]&amp;","&amp;Tableau1[[#This Row],[CUP]]&amp;","&amp;Tableau1[[#This Row],[Catégorie]])</f>
        <v>42,Canadian Club whisky canadien,750,12,00080686816157,Whisky</v>
      </c>
      <c r="K271" s="17"/>
      <c r="L271" s="18"/>
      <c r="Q271" s="81"/>
      <c r="R271" s="68"/>
      <c r="S271" s="60"/>
      <c r="T271" s="69"/>
      <c r="U271" s="69"/>
      <c r="V271" s="69"/>
      <c r="W271" s="69"/>
      <c r="X271" s="69"/>
      <c r="Y271" s="71"/>
    </row>
    <row r="272" spans="1:25">
      <c r="A272" s="74">
        <f t="shared" si="4"/>
        <v>264</v>
      </c>
      <c r="B272" s="49">
        <v>10157</v>
      </c>
      <c r="C272" s="44"/>
      <c r="D272" s="50" t="str">
        <f>VLOOKUP($B272,'Répertoire des produits'!$1:$1048576,4,FALSE)</f>
        <v>Jameson whiskey irlandais</v>
      </c>
      <c r="E272" s="50">
        <f>VLOOKUP($B272,'Répertoire des produits'!$1:$1048576,5,FALSE)</f>
        <v>750</v>
      </c>
      <c r="F272" s="50">
        <f>VLOOKUP($B272,'Répertoire des produits'!$1:$1048576,6,FALSE)</f>
        <v>12</v>
      </c>
      <c r="G272" s="50" t="str">
        <f>VLOOKUP($B272,'Répertoire des produits'!$1:$1048576,3,FALSE)</f>
        <v>00080432500170</v>
      </c>
      <c r="H272" s="50" t="str">
        <f>VLOOKUP($B272,'Répertoire des produits'!$1:$1048576,2,FALSE)</f>
        <v>Whisky</v>
      </c>
      <c r="I272" s="43" t="str">
        <f>CONCATENATE(Tableau1[[#This Row],[Code
Article]]&amp;","&amp;Tableau1[[#This Row],[Nom du produit]]&amp;","&amp;Tableau1[[#This Row],[Format]]&amp;","&amp;Tableau1[[#This Row],[UVC]]&amp;","&amp;Tableau1[[#This Row],[CUP]]&amp;","&amp;Tableau1[[#This Row],[Catégorie]])</f>
        <v>10157,Jameson whiskey irlandais,750,12,00080432500170,Whisky</v>
      </c>
      <c r="K272" s="17"/>
      <c r="L272" s="18"/>
      <c r="Q272" s="81"/>
      <c r="R272" s="68"/>
      <c r="S272" s="60"/>
      <c r="T272" s="69"/>
      <c r="U272" s="69"/>
      <c r="V272" s="69"/>
      <c r="W272" s="69"/>
      <c r="X272" s="69"/>
      <c r="Y272" s="71"/>
    </row>
    <row r="273" spans="1:25">
      <c r="A273" s="74">
        <f t="shared" si="4"/>
        <v>265</v>
      </c>
      <c r="B273" s="49">
        <v>11582907</v>
      </c>
      <c r="C273" s="44"/>
      <c r="D273" s="50" t="str">
        <f>VLOOKUP($B273,'Répertoire des produits'!$1:$1048576,4,FALSE)</f>
        <v>Jack Daniel's Old No 7 whiskey américain</v>
      </c>
      <c r="E273" s="50">
        <f>VLOOKUP($B273,'Répertoire des produits'!$1:$1048576,5,FALSE)</f>
        <v>1140</v>
      </c>
      <c r="F273" s="50">
        <f>VLOOKUP($B273,'Répertoire des produits'!$1:$1048576,6,FALSE)</f>
        <v>6</v>
      </c>
      <c r="G273" s="50" t="str">
        <f>VLOOKUP($B273,'Répertoire des produits'!$1:$1048576,3,FALSE)</f>
        <v>00082184080900</v>
      </c>
      <c r="H273" s="50" t="str">
        <f>VLOOKUP($B273,'Répertoire des produits'!$1:$1048576,2,FALSE)</f>
        <v>Whisky</v>
      </c>
      <c r="I273" s="43" t="str">
        <f>CONCATENATE(Tableau1[[#This Row],[Code
Article]]&amp;","&amp;Tableau1[[#This Row],[Nom du produit]]&amp;","&amp;Tableau1[[#This Row],[Format]]&amp;","&amp;Tableau1[[#This Row],[UVC]]&amp;","&amp;Tableau1[[#This Row],[CUP]]&amp;","&amp;Tableau1[[#This Row],[Catégorie]])</f>
        <v>11582907,Jack Daniel's Old No 7 whiskey américain,1140,6,00082184080900,Whisky</v>
      </c>
      <c r="K273" s="17"/>
      <c r="L273" s="18"/>
      <c r="Q273" s="81"/>
      <c r="R273" s="68"/>
      <c r="S273" s="60"/>
      <c r="T273" s="69"/>
      <c r="U273" s="69"/>
      <c r="V273" s="69"/>
      <c r="W273" s="69"/>
      <c r="X273" s="69"/>
      <c r="Y273" s="71"/>
    </row>
    <row r="274" spans="1:25">
      <c r="A274" s="74">
        <f t="shared" si="4"/>
        <v>266</v>
      </c>
      <c r="B274" s="49">
        <v>41384</v>
      </c>
      <c r="C274" s="44"/>
      <c r="D274" s="50" t="str">
        <f>VLOOKUP($B274,'Répertoire des produits'!$1:$1048576,4,FALSE)</f>
        <v>Jack Daniel's Old No 7 whiskey américain</v>
      </c>
      <c r="E274" s="50">
        <f>VLOOKUP($B274,'Répertoire des produits'!$1:$1048576,5,FALSE)</f>
        <v>750</v>
      </c>
      <c r="F274" s="50">
        <f>VLOOKUP($B274,'Répertoire des produits'!$1:$1048576,6,FALSE)</f>
        <v>12</v>
      </c>
      <c r="G274" s="50" t="str">
        <f>VLOOKUP($B274,'Répertoire des produits'!$1:$1048576,3,FALSE)</f>
        <v>00082184046357</v>
      </c>
      <c r="H274" s="50" t="str">
        <f>VLOOKUP($B274,'Répertoire des produits'!$1:$1048576,2,FALSE)</f>
        <v>Whisky</v>
      </c>
      <c r="I274" s="43" t="str">
        <f>CONCATENATE(Tableau1[[#This Row],[Code
Article]]&amp;","&amp;Tableau1[[#This Row],[Nom du produit]]&amp;","&amp;Tableau1[[#This Row],[Format]]&amp;","&amp;Tableau1[[#This Row],[UVC]]&amp;","&amp;Tableau1[[#This Row],[CUP]]&amp;","&amp;Tableau1[[#This Row],[Catégorie]])</f>
        <v>41384,Jack Daniel's Old No 7 whiskey américain,750,12,00082184046357,Whisky</v>
      </c>
      <c r="K274" s="17"/>
      <c r="L274" s="18"/>
      <c r="Q274" s="81"/>
      <c r="R274" s="68"/>
      <c r="S274" s="60"/>
      <c r="T274" s="69"/>
      <c r="U274" s="69"/>
      <c r="V274" s="69"/>
      <c r="W274" s="69"/>
      <c r="X274" s="69"/>
      <c r="Y274" s="71"/>
    </row>
    <row r="275" spans="1:25">
      <c r="A275" s="74">
        <f t="shared" si="4"/>
        <v>267</v>
      </c>
      <c r="B275" s="49">
        <v>11607684</v>
      </c>
      <c r="C275" s="44"/>
      <c r="D275" s="50" t="s">
        <v>4309</v>
      </c>
      <c r="E275" s="50">
        <v>750</v>
      </c>
      <c r="F275" s="50">
        <v>12</v>
      </c>
      <c r="G275" s="50"/>
      <c r="H275" s="50"/>
      <c r="I275" s="43" t="str">
        <f>CONCATENATE(Tableau1[[#This Row],[Code
Article]]&amp;","&amp;Tableau1[[#This Row],[Nom du produit]]&amp;","&amp;Tableau1[[#This Row],[Format]]&amp;","&amp;Tableau1[[#This Row],[UVC]]&amp;","&amp;Tableau1[[#This Row],[CUP]]&amp;","&amp;Tableau1[[#This Row],[Catégorie]])</f>
        <v>11607684,JACK DANIEL`S MIEL,750,12,,</v>
      </c>
      <c r="K275" s="17"/>
      <c r="L275" s="18"/>
      <c r="Q275" s="81"/>
      <c r="R275" s="68"/>
      <c r="S275" s="60"/>
      <c r="T275" s="69"/>
      <c r="U275" s="69"/>
      <c r="V275" s="69"/>
      <c r="W275" s="69"/>
      <c r="X275" s="69"/>
      <c r="Y275" s="71"/>
    </row>
    <row r="276" spans="1:25">
      <c r="A276" s="74">
        <f t="shared" si="4"/>
        <v>268</v>
      </c>
      <c r="B276" s="49">
        <v>316844</v>
      </c>
      <c r="C276" s="44"/>
      <c r="D276" s="50" t="str">
        <f>VLOOKUP($B276,'Répertoire des produits'!$1:$1048576,4,FALSE)</f>
        <v>Bombay Sapphire London dry gin</v>
      </c>
      <c r="E276" s="50">
        <f>VLOOKUP($B276,'Répertoire des produits'!$1:$1048576,5,FALSE)</f>
        <v>750</v>
      </c>
      <c r="F276" s="50">
        <f>VLOOKUP($B276,'Répertoire des produits'!$1:$1048576,6,FALSE)</f>
        <v>12</v>
      </c>
      <c r="G276" s="50" t="str">
        <f>VLOOKUP($B276,'Répertoire des produits'!$1:$1048576,3,FALSE)</f>
        <v>00620213190000</v>
      </c>
      <c r="H276" s="50" t="str">
        <f>VLOOKUP($B276,'Répertoire des produits'!$1:$1048576,2,FALSE)</f>
        <v>Gin</v>
      </c>
      <c r="I276" s="43" t="str">
        <f>CONCATENATE(Tableau1[[#This Row],[Code
Article]]&amp;","&amp;Tableau1[[#This Row],[Nom du produit]]&amp;","&amp;Tableau1[[#This Row],[Format]]&amp;","&amp;Tableau1[[#This Row],[UVC]]&amp;","&amp;Tableau1[[#This Row],[CUP]]&amp;","&amp;Tableau1[[#This Row],[Catégorie]])</f>
        <v>316844,Bombay Sapphire London dry gin,750,12,00620213190000,Gin</v>
      </c>
      <c r="K276" s="17"/>
      <c r="L276" s="18"/>
      <c r="Q276" s="81"/>
      <c r="R276" s="68"/>
      <c r="S276" s="60"/>
      <c r="T276" s="69"/>
      <c r="U276" s="69"/>
      <c r="V276" s="69"/>
      <c r="W276" s="69"/>
      <c r="X276" s="69"/>
      <c r="Y276" s="71"/>
    </row>
    <row r="277" spans="1:25">
      <c r="A277" s="74">
        <f t="shared" si="4"/>
        <v>269</v>
      </c>
      <c r="B277" s="49">
        <v>477836</v>
      </c>
      <c r="C277" s="44"/>
      <c r="D277" s="50" t="str">
        <f>VLOOKUP($B277,'Répertoire des produits'!$1:$1048576,4,FALSE)</f>
        <v>Malibu boisson à la noix de coco et rhum</v>
      </c>
      <c r="E277" s="50">
        <f>VLOOKUP($B277,'Répertoire des produits'!$1:$1048576,5,FALSE)</f>
        <v>750</v>
      </c>
      <c r="F277" s="50">
        <f>VLOOKUP($B277,'Répertoire des produits'!$1:$1048576,6,FALSE)</f>
        <v>12</v>
      </c>
      <c r="G277" s="50" t="str">
        <f>VLOOKUP($B277,'Répertoire des produits'!$1:$1048576,3,FALSE)</f>
        <v>00089540448985</v>
      </c>
      <c r="H277" s="50" t="str">
        <f>VLOOKUP($B277,'Répertoire des produits'!$1:$1048576,2,FALSE)</f>
        <v>Liqueur</v>
      </c>
      <c r="I277" s="43" t="str">
        <f>CONCATENATE(Tableau1[[#This Row],[Code
Article]]&amp;","&amp;Tableau1[[#This Row],[Nom du produit]]&amp;","&amp;Tableau1[[#This Row],[Format]]&amp;","&amp;Tableau1[[#This Row],[UVC]]&amp;","&amp;Tableau1[[#This Row],[CUP]]&amp;","&amp;Tableau1[[#This Row],[Catégorie]])</f>
        <v>477836,Malibu boisson à la noix de coco et rhum,750,12,00089540448985,Liqueur</v>
      </c>
      <c r="K277" s="17"/>
      <c r="L277" s="18"/>
      <c r="Q277" s="81"/>
      <c r="R277" s="68"/>
      <c r="S277" s="60"/>
      <c r="T277" s="69"/>
      <c r="U277" s="69"/>
      <c r="V277" s="69"/>
      <c r="W277" s="69"/>
      <c r="X277" s="69"/>
      <c r="Y277" s="71"/>
    </row>
    <row r="278" spans="1:25">
      <c r="A278" s="74">
        <f t="shared" si="4"/>
        <v>270</v>
      </c>
      <c r="B278" s="49">
        <v>11355894</v>
      </c>
      <c r="C278" s="44"/>
      <c r="D278" s="50" t="str">
        <f>VLOOKUP($B278,'Répertoire des produits'!$1:$1048576,4,FALSE)</f>
        <v>Tia Maria boisson diverse</v>
      </c>
      <c r="E278" s="50">
        <f>VLOOKUP($B278,'Répertoire des produits'!$1:$1048576,5,FALSE)</f>
        <v>1140</v>
      </c>
      <c r="F278" s="50">
        <f>VLOOKUP($B278,'Répertoire des produits'!$1:$1048576,6,FALSE)</f>
        <v>6</v>
      </c>
      <c r="G278" s="50" t="str">
        <f>VLOOKUP($B278,'Répertoire des produits'!$1:$1048576,3,FALSE)</f>
        <v>00089540448169</v>
      </c>
      <c r="H278" s="50" t="str">
        <f>VLOOKUP($B278,'Répertoire des produits'!$1:$1048576,2,FALSE)</f>
        <v>Liqueur</v>
      </c>
      <c r="I278" s="43" t="str">
        <f>CONCATENATE(Tableau1[[#This Row],[Code
Article]]&amp;","&amp;Tableau1[[#This Row],[Nom du produit]]&amp;","&amp;Tableau1[[#This Row],[Format]]&amp;","&amp;Tableau1[[#This Row],[UVC]]&amp;","&amp;Tableau1[[#This Row],[CUP]]&amp;","&amp;Tableau1[[#This Row],[Catégorie]])</f>
        <v>11355894,Tia Maria boisson diverse,1140,6,00089540448169,Liqueur</v>
      </c>
      <c r="K278" s="17"/>
      <c r="L278" s="18"/>
      <c r="Q278" s="81"/>
      <c r="R278" s="68"/>
      <c r="S278" s="60"/>
      <c r="T278" s="69"/>
      <c r="U278" s="69"/>
      <c r="V278" s="69"/>
      <c r="W278" s="69"/>
      <c r="X278" s="69"/>
      <c r="Y278" s="71"/>
    </row>
    <row r="279" spans="1:25">
      <c r="A279" s="74">
        <f t="shared" si="4"/>
        <v>271</v>
      </c>
      <c r="B279" s="49">
        <v>630913</v>
      </c>
      <c r="C279" s="44"/>
      <c r="D279" s="50" t="str">
        <f>VLOOKUP($B279,'Répertoire des produits'!$1:$1048576,4,FALSE)</f>
        <v>Tia Maria boisson diverse</v>
      </c>
      <c r="E279" s="50">
        <f>VLOOKUP($B279,'Répertoire des produits'!$1:$1048576,5,FALSE)</f>
        <v>750</v>
      </c>
      <c r="F279" s="50">
        <f>VLOOKUP($B279,'Répertoire des produits'!$1:$1048576,6,FALSE)</f>
        <v>12</v>
      </c>
      <c r="G279" s="50" t="str">
        <f>VLOOKUP($B279,'Répertoire des produits'!$1:$1048576,3,FALSE)</f>
        <v>00050037599176</v>
      </c>
      <c r="H279" s="50" t="str">
        <f>VLOOKUP($B279,'Répertoire des produits'!$1:$1048576,2,FALSE)</f>
        <v>Liqueur</v>
      </c>
      <c r="I279" s="43" t="str">
        <f>CONCATENATE(Tableau1[[#This Row],[Code
Article]]&amp;","&amp;Tableau1[[#This Row],[Nom du produit]]&amp;","&amp;Tableau1[[#This Row],[Format]]&amp;","&amp;Tableau1[[#This Row],[UVC]]&amp;","&amp;Tableau1[[#This Row],[CUP]]&amp;","&amp;Tableau1[[#This Row],[Catégorie]])</f>
        <v>630913,Tia Maria boisson diverse,750,12,00050037599176,Liqueur</v>
      </c>
      <c r="K279" s="17"/>
      <c r="L279" s="18"/>
    </row>
    <row r="280" spans="1:25">
      <c r="A280" s="74">
        <f t="shared" si="4"/>
        <v>272</v>
      </c>
      <c r="B280" s="51">
        <v>522482</v>
      </c>
      <c r="C280" s="44"/>
      <c r="D280" s="50" t="str">
        <f>VLOOKUP($B280,'Répertoire des produits'!$1:$1048576,4,FALSE)</f>
        <v>Sortilège whisky canadien et sirop d'érable</v>
      </c>
      <c r="E280" s="50">
        <f>VLOOKUP($B280,'Répertoire des produits'!$1:$1048576,5,FALSE)</f>
        <v>750</v>
      </c>
      <c r="F280" s="50">
        <f>VLOOKUP($B280,'Répertoire des produits'!$1:$1048576,6,FALSE)</f>
        <v>12</v>
      </c>
      <c r="G280" s="50" t="str">
        <f>VLOOKUP($B280,'Répertoire des produits'!$1:$1048576,3,FALSE)</f>
        <v>00057496522486</v>
      </c>
      <c r="H280" s="50" t="str">
        <f>VLOOKUP($B280,'Répertoire des produits'!$1:$1048576,2,FALSE)</f>
        <v>Liqueur</v>
      </c>
      <c r="I280" s="43" t="str">
        <f>CONCATENATE(Tableau1[[#This Row],[Code
Article]]&amp;","&amp;Tableau1[[#This Row],[Nom du produit]]&amp;","&amp;Tableau1[[#This Row],[Format]]&amp;","&amp;Tableau1[[#This Row],[UVC]]&amp;","&amp;Tableau1[[#This Row],[CUP]]&amp;","&amp;Tableau1[[#This Row],[Catégorie]])</f>
        <v>522482,Sortilège whisky canadien et sirop d'érable,750,12,00057496522486,Liqueur</v>
      </c>
      <c r="K280" s="17"/>
      <c r="L280" s="18"/>
    </row>
    <row r="281" spans="1:25">
      <c r="A281" s="74">
        <f t="shared" si="4"/>
        <v>273</v>
      </c>
      <c r="B281" s="49">
        <v>105601</v>
      </c>
      <c r="C281" s="44"/>
      <c r="D281" s="50" t="str">
        <f>VLOOKUP($B281,'Répertoire des produits'!$1:$1048576,4,FALSE)</f>
        <v>Southern Comfort liqueur de pêche et de bourbon</v>
      </c>
      <c r="E281" s="50">
        <f>VLOOKUP($B281,'Répertoire des produits'!$1:$1048576,5,FALSE)</f>
        <v>750</v>
      </c>
      <c r="F281" s="50">
        <f>VLOOKUP($B281,'Répertoire des produits'!$1:$1048576,6,FALSE)</f>
        <v>12</v>
      </c>
      <c r="G281" s="50" t="str">
        <f>VLOOKUP($B281,'Répertoire des produits'!$1:$1048576,3,FALSE)</f>
        <v>00088544016770</v>
      </c>
      <c r="H281" s="50" t="str">
        <f>VLOOKUP($B281,'Répertoire des produits'!$1:$1048576,2,FALSE)</f>
        <v>Liqueur</v>
      </c>
      <c r="I281" s="43" t="str">
        <f>CONCATENATE(Tableau1[[#This Row],[Code
Article]]&amp;","&amp;Tableau1[[#This Row],[Nom du produit]]&amp;","&amp;Tableau1[[#This Row],[Format]]&amp;","&amp;Tableau1[[#This Row],[UVC]]&amp;","&amp;Tableau1[[#This Row],[CUP]]&amp;","&amp;Tableau1[[#This Row],[Catégorie]])</f>
        <v>105601,Southern Comfort liqueur de pêche et de bourbon,750,12,00088544016770,Liqueur</v>
      </c>
      <c r="K281" s="17"/>
      <c r="L281" s="18"/>
    </row>
    <row r="282" spans="1:25">
      <c r="A282" s="74">
        <f t="shared" si="4"/>
        <v>274</v>
      </c>
      <c r="B282" s="49">
        <v>10914877</v>
      </c>
      <c r="C282" s="44"/>
      <c r="D282" s="50" t="str">
        <f>VLOOKUP($B282,'Répertoire des produits'!$1:$1048576,4,FALSE)</f>
        <v>Fireball Whisky liqueur diverse</v>
      </c>
      <c r="E282" s="50">
        <f>VLOOKUP($B282,'Répertoire des produits'!$1:$1048576,5,FALSE)</f>
        <v>750</v>
      </c>
      <c r="F282" s="50">
        <f>VLOOKUP($B282,'Répertoire des produits'!$1:$1048576,6,FALSE)</f>
        <v>12</v>
      </c>
      <c r="G282" s="50" t="str">
        <f>VLOOKUP($B282,'Répertoire des produits'!$1:$1048576,3,FALSE)</f>
        <v>00088004144746</v>
      </c>
      <c r="H282" s="50" t="str">
        <f>VLOOKUP($B282,'Répertoire des produits'!$1:$1048576,2,FALSE)</f>
        <v>Liqueur</v>
      </c>
      <c r="I282" s="43" t="str">
        <f>CONCATENATE(Tableau1[[#This Row],[Code
Article]]&amp;","&amp;Tableau1[[#This Row],[Nom du produit]]&amp;","&amp;Tableau1[[#This Row],[Format]]&amp;","&amp;Tableau1[[#This Row],[UVC]]&amp;","&amp;Tableau1[[#This Row],[CUP]]&amp;","&amp;Tableau1[[#This Row],[Catégorie]])</f>
        <v>10914877,Fireball Whisky liqueur diverse,750,12,00088004144746,Liqueur</v>
      </c>
      <c r="K282" s="17"/>
      <c r="L282" s="18"/>
    </row>
    <row r="283" spans="1:25">
      <c r="A283" s="74">
        <f t="shared" si="4"/>
        <v>275</v>
      </c>
      <c r="B283" s="49">
        <v>744367</v>
      </c>
      <c r="C283" s="44"/>
      <c r="D283" s="50" t="str">
        <f>VLOOKUP($B283,'Répertoire des produits'!$1:$1048576,4,FALSE)</f>
        <v>Neige Première cidre de glace Face Cachée de la Pomme</v>
      </c>
      <c r="E283" s="50">
        <f>VLOOKUP($B283,'Répertoire des produits'!$1:$1048576,5,FALSE)</f>
        <v>375</v>
      </c>
      <c r="F283" s="50">
        <f>VLOOKUP($B283,'Répertoire des produits'!$1:$1048576,6,FALSE)</f>
        <v>12</v>
      </c>
      <c r="G283" s="50" t="str">
        <f>VLOOKUP($B283,'Répertoire des produits'!$1:$1048576,3,FALSE)</f>
        <v>00841125075074</v>
      </c>
      <c r="H283" s="50" t="str">
        <f>VLOOKUP($B283,'Répertoire des produits'!$1:$1048576,2,FALSE)</f>
        <v>Produits du Terroir</v>
      </c>
      <c r="I283" s="43" t="str">
        <f>CONCATENATE(Tableau1[[#This Row],[Code
Article]]&amp;","&amp;Tableau1[[#This Row],[Nom du produit]]&amp;","&amp;Tableau1[[#This Row],[Format]]&amp;","&amp;Tableau1[[#This Row],[UVC]]&amp;","&amp;Tableau1[[#This Row],[CUP]]&amp;","&amp;Tableau1[[#This Row],[Catégorie]])</f>
        <v>744367,Neige Première cidre de glace Face Cachée de la Pomme,375,12,00841125075074,Produits du Terroir</v>
      </c>
      <c r="K283" s="17"/>
      <c r="L283" s="18"/>
    </row>
    <row r="284" spans="1:25">
      <c r="A284" s="74">
        <f t="shared" si="4"/>
        <v>276</v>
      </c>
      <c r="B284" s="49">
        <v>10270733</v>
      </c>
      <c r="C284" s="44"/>
      <c r="D284" s="50" t="str">
        <f>VLOOKUP($B284,'Répertoire des produits'!$1:$1048576,4,FALSE)</f>
        <v>Cabral Branco Fino Porto blanc</v>
      </c>
      <c r="E284" s="50">
        <f>VLOOKUP($B284,'Répertoire des produits'!$1:$1048576,5,FALSE)</f>
        <v>750</v>
      </c>
      <c r="F284" s="50">
        <f>VLOOKUP($B284,'Répertoire des produits'!$1:$1048576,6,FALSE)</f>
        <v>12</v>
      </c>
      <c r="G284" s="50" t="str">
        <f>VLOOKUP($B284,'Répertoire des produits'!$1:$1048576,3,FALSE)</f>
        <v>05602660001950</v>
      </c>
      <c r="H284" s="50" t="str">
        <f>VLOOKUP($B284,'Répertoire des produits'!$1:$1048576,2,FALSE)</f>
        <v>Porto</v>
      </c>
      <c r="I284" s="43" t="str">
        <f>CONCATENATE(Tableau1[[#This Row],[Code
Article]]&amp;","&amp;Tableau1[[#This Row],[Nom du produit]]&amp;","&amp;Tableau1[[#This Row],[Format]]&amp;","&amp;Tableau1[[#This Row],[UVC]]&amp;","&amp;Tableau1[[#This Row],[CUP]]&amp;","&amp;Tableau1[[#This Row],[Catégorie]])</f>
        <v>10270733,Cabral Branco Fino Porto blanc,750,12,05602660001950,Porto</v>
      </c>
      <c r="K284" s="17"/>
      <c r="L284" s="18"/>
    </row>
    <row r="285" spans="1:25">
      <c r="A285" s="74">
        <f t="shared" si="4"/>
        <v>277</v>
      </c>
      <c r="B285" s="49">
        <v>46946</v>
      </c>
      <c r="C285" s="44"/>
      <c r="D285" s="50" t="str">
        <f>VLOOKUP($B285,'Répertoire des produits'!$1:$1048576,4,FALSE)</f>
        <v>Taylor Fladgate late bottled vintage</v>
      </c>
      <c r="E285" s="50">
        <f>VLOOKUP($B285,'Répertoire des produits'!$1:$1048576,5,FALSE)</f>
        <v>750</v>
      </c>
      <c r="F285" s="50">
        <f>VLOOKUP($B285,'Répertoire des produits'!$1:$1048576,6,FALSE)</f>
        <v>12</v>
      </c>
      <c r="G285" s="50" t="str">
        <f>VLOOKUP($B285,'Répertoire des produits'!$1:$1048576,3,FALSE)</f>
        <v>05013626111277</v>
      </c>
      <c r="H285" s="50" t="str">
        <f>VLOOKUP($B285,'Répertoire des produits'!$1:$1048576,2,FALSE)</f>
        <v>Porto</v>
      </c>
      <c r="I285" s="43" t="str">
        <f>CONCATENATE(Tableau1[[#This Row],[Code
Article]]&amp;","&amp;Tableau1[[#This Row],[Nom du produit]]&amp;","&amp;Tableau1[[#This Row],[Format]]&amp;","&amp;Tableau1[[#This Row],[UVC]]&amp;","&amp;Tableau1[[#This Row],[CUP]]&amp;","&amp;Tableau1[[#This Row],[Catégorie]])</f>
        <v>46946,Taylor Fladgate late bottled vintage,750,12,05013626111277,Porto</v>
      </c>
      <c r="K285" s="17"/>
      <c r="L285" s="18"/>
    </row>
    <row r="286" spans="1:25">
      <c r="A286" s="74">
        <f t="shared" si="4"/>
        <v>278</v>
      </c>
      <c r="B286" s="49">
        <v>157438</v>
      </c>
      <c r="C286" s="44"/>
      <c r="D286" s="50" t="str">
        <f>VLOOKUP($B286,'Répertoire des produits'!$1:$1048576,4,FALSE)</f>
        <v>Offley Rei tawny</v>
      </c>
      <c r="E286" s="50">
        <f>VLOOKUP($B286,'Répertoire des produits'!$1:$1048576,5,FALSE)</f>
        <v>750</v>
      </c>
      <c r="F286" s="50">
        <f>VLOOKUP($B286,'Répertoire des produits'!$1:$1048576,6,FALSE)</f>
        <v>12</v>
      </c>
      <c r="G286" s="50" t="str">
        <f>VLOOKUP($B286,'Répertoire des produits'!$1:$1048576,3,FALSE)</f>
        <v>05601034005501</v>
      </c>
      <c r="H286" s="50" t="str">
        <f>VLOOKUP($B286,'Répertoire des produits'!$1:$1048576,2,FALSE)</f>
        <v>Porto</v>
      </c>
      <c r="I286" s="43" t="str">
        <f>CONCATENATE(Tableau1[[#This Row],[Code
Article]]&amp;","&amp;Tableau1[[#This Row],[Nom du produit]]&amp;","&amp;Tableau1[[#This Row],[Format]]&amp;","&amp;Tableau1[[#This Row],[UVC]]&amp;","&amp;Tableau1[[#This Row],[CUP]]&amp;","&amp;Tableau1[[#This Row],[Catégorie]])</f>
        <v>157438,Offley Rei tawny,750,12,05601034005501,Porto</v>
      </c>
      <c r="K286" s="17"/>
      <c r="L286" s="18"/>
    </row>
    <row r="287" spans="1:25">
      <c r="A287" s="74">
        <f t="shared" si="4"/>
        <v>279</v>
      </c>
      <c r="B287" s="49">
        <v>277954</v>
      </c>
      <c r="C287" s="44"/>
      <c r="D287" s="50" t="str">
        <f>VLOOKUP($B287,'Répertoire des produits'!$1:$1048576,4,FALSE)</f>
        <v>Campari Bitter apéritif amer</v>
      </c>
      <c r="E287" s="50">
        <f>VLOOKUP($B287,'Répertoire des produits'!$1:$1048576,5,FALSE)</f>
        <v>750</v>
      </c>
      <c r="F287" s="50">
        <f>VLOOKUP($B287,'Répertoire des produits'!$1:$1048576,6,FALSE)</f>
        <v>12</v>
      </c>
      <c r="G287" s="50" t="str">
        <f>VLOOKUP($B287,'Répertoire des produits'!$1:$1048576,3,FALSE)</f>
        <v>00081375100618</v>
      </c>
      <c r="H287" s="50" t="str">
        <f>VLOOKUP($B287,'Répertoire des produits'!$1:$1048576,2,FALSE)</f>
        <v>Apéritif</v>
      </c>
      <c r="I287" s="43" t="str">
        <f>CONCATENATE(Tableau1[[#This Row],[Code
Article]]&amp;","&amp;Tableau1[[#This Row],[Nom du produit]]&amp;","&amp;Tableau1[[#This Row],[Format]]&amp;","&amp;Tableau1[[#This Row],[UVC]]&amp;","&amp;Tableau1[[#This Row],[CUP]]&amp;","&amp;Tableau1[[#This Row],[Catégorie]])</f>
        <v>277954,Campari Bitter apéritif amer,750,12,00081375100618,Apéritif</v>
      </c>
      <c r="K287" s="17"/>
      <c r="L287" s="18"/>
    </row>
    <row r="288" spans="1:25">
      <c r="A288" s="74">
        <f t="shared" si="4"/>
        <v>280</v>
      </c>
      <c r="B288" s="49">
        <v>24208</v>
      </c>
      <c r="C288" s="44"/>
      <c r="D288" s="50" t="str">
        <f>VLOOKUP($B288,'Répertoire des produits'!$1:$1048576,4,FALSE)</f>
        <v>Le Coq d'Or Pineau des Charentes</v>
      </c>
      <c r="E288" s="50">
        <f>VLOOKUP($B288,'Répertoire des produits'!$1:$1048576,5,FALSE)</f>
        <v>750</v>
      </c>
      <c r="F288" s="50">
        <f>VLOOKUP($B288,'Répertoire des produits'!$1:$1048576,6,FALSE)</f>
        <v>12</v>
      </c>
      <c r="G288" s="50" t="str">
        <f>VLOOKUP($B288,'Répertoire des produits'!$1:$1048576,3,FALSE)</f>
        <v>03104052010158</v>
      </c>
      <c r="H288" s="50" t="str">
        <f>VLOOKUP($B288,'Répertoire des produits'!$1:$1048576,2,FALSE)</f>
        <v>Apéritif</v>
      </c>
      <c r="I288" s="43" t="str">
        <f>CONCATENATE(Tableau1[[#This Row],[Code
Article]]&amp;","&amp;Tableau1[[#This Row],[Nom du produit]]&amp;","&amp;Tableau1[[#This Row],[Format]]&amp;","&amp;Tableau1[[#This Row],[UVC]]&amp;","&amp;Tableau1[[#This Row],[CUP]]&amp;","&amp;Tableau1[[#This Row],[Catégorie]])</f>
        <v>24208,Le Coq d'Or Pineau des Charentes,750,12,03104052010158,Apéritif</v>
      </c>
      <c r="K288" s="17"/>
      <c r="L288" s="18"/>
    </row>
    <row r="289" spans="1:12">
      <c r="A289" s="74">
        <f t="shared" si="4"/>
        <v>281</v>
      </c>
      <c r="B289" s="49">
        <v>38505</v>
      </c>
      <c r="C289" s="44"/>
      <c r="D289" s="50" t="str">
        <f>VLOOKUP($B289,'Répertoire des produits'!$1:$1048576,4,FALSE)</f>
        <v>Smirnoff triple distillation vodka</v>
      </c>
      <c r="E289" s="50">
        <f>VLOOKUP($B289,'Répertoire des produits'!$1:$1048576,5,FALSE)</f>
        <v>1750</v>
      </c>
      <c r="F289" s="50">
        <f>VLOOKUP($B289,'Répertoire des produits'!$1:$1048576,6,FALSE)</f>
        <v>6</v>
      </c>
      <c r="G289" s="50" t="str">
        <f>VLOOKUP($B289,'Répertoire des produits'!$1:$1048576,3,FALSE)</f>
        <v>00776103000284</v>
      </c>
      <c r="H289" s="50" t="str">
        <f>VLOOKUP($B289,'Répertoire des produits'!$1:$1048576,2,FALSE)</f>
        <v>Vodka et Alcool</v>
      </c>
      <c r="I289" s="43" t="str">
        <f>CONCATENATE(Tableau1[[#This Row],[Code
Article]]&amp;","&amp;Tableau1[[#This Row],[Nom du produit]]&amp;","&amp;Tableau1[[#This Row],[Format]]&amp;","&amp;Tableau1[[#This Row],[UVC]]&amp;","&amp;Tableau1[[#This Row],[CUP]]&amp;","&amp;Tableau1[[#This Row],[Catégorie]])</f>
        <v>38505,Smirnoff triple distillation vodka,1750,6,00776103000284,Vodka et Alcool</v>
      </c>
      <c r="K289" s="17"/>
      <c r="L289" s="18"/>
    </row>
    <row r="290" spans="1:12">
      <c r="A290" s="74">
        <f t="shared" si="4"/>
        <v>282</v>
      </c>
      <c r="B290" s="49">
        <v>22707</v>
      </c>
      <c r="C290" s="44"/>
      <c r="D290" s="50" t="str">
        <f>VLOOKUP($B290,'Répertoire des produits'!$1:$1048576,4,FALSE)</f>
        <v>de Kuyper genièvre</v>
      </c>
      <c r="E290" s="50">
        <f>VLOOKUP($B290,'Répertoire des produits'!$1:$1048576,5,FALSE)</f>
        <v>1750</v>
      </c>
      <c r="F290" s="50">
        <f>VLOOKUP($B290,'Répertoire des produits'!$1:$1048576,6,FALSE)</f>
        <v>6</v>
      </c>
      <c r="G290" s="50" t="str">
        <f>VLOOKUP($B290,'Répertoire des produits'!$1:$1048576,3,FALSE)</f>
        <v>00088004400514</v>
      </c>
      <c r="H290" s="50" t="str">
        <f>VLOOKUP($B290,'Répertoire des produits'!$1:$1048576,2,FALSE)</f>
        <v>Gin</v>
      </c>
      <c r="I290" s="43" t="str">
        <f>CONCATENATE(Tableau1[[#This Row],[Code
Article]]&amp;","&amp;Tableau1[[#This Row],[Nom du produit]]&amp;","&amp;Tableau1[[#This Row],[Format]]&amp;","&amp;Tableau1[[#This Row],[UVC]]&amp;","&amp;Tableau1[[#This Row],[CUP]]&amp;","&amp;Tableau1[[#This Row],[Catégorie]])</f>
        <v>22707,de Kuyper genièvre,1750,6,00088004400514,Gin</v>
      </c>
      <c r="K290" s="17"/>
      <c r="L290" s="18"/>
    </row>
    <row r="291" spans="1:12">
      <c r="A291" s="74">
        <f t="shared" si="4"/>
        <v>283</v>
      </c>
      <c r="B291" s="49">
        <v>406</v>
      </c>
      <c r="C291" s="44"/>
      <c r="D291" s="50" t="str">
        <f>VLOOKUP($B291,'Répertoire des produits'!$1:$1048576,4,FALSE)</f>
        <v>de Kuyper genièvre</v>
      </c>
      <c r="E291" s="50">
        <f>VLOOKUP($B291,'Répertoire des produits'!$1:$1048576,5,FALSE)</f>
        <v>1140</v>
      </c>
      <c r="F291" s="50">
        <f>VLOOKUP($B291,'Répertoire des produits'!$1:$1048576,6,FALSE)</f>
        <v>12</v>
      </c>
      <c r="G291" s="50" t="str">
        <f>VLOOKUP($B291,'Répertoire des produits'!$1:$1048576,3,FALSE)</f>
        <v>00088004400507</v>
      </c>
      <c r="H291" s="50" t="str">
        <f>VLOOKUP($B291,'Répertoire des produits'!$1:$1048576,2,FALSE)</f>
        <v>Gin</v>
      </c>
      <c r="I291" s="43" t="str">
        <f>CONCATENATE(Tableau1[[#This Row],[Code
Article]]&amp;","&amp;Tableau1[[#This Row],[Nom du produit]]&amp;","&amp;Tableau1[[#This Row],[Format]]&amp;","&amp;Tableau1[[#This Row],[UVC]]&amp;","&amp;Tableau1[[#This Row],[CUP]]&amp;","&amp;Tableau1[[#This Row],[Catégorie]])</f>
        <v>406,de Kuyper genièvre,1140,12,00088004400507,Gin</v>
      </c>
      <c r="K291" s="17"/>
      <c r="L291" s="18"/>
    </row>
    <row r="292" spans="1:12">
      <c r="A292" s="74">
        <f t="shared" si="4"/>
        <v>284</v>
      </c>
      <c r="B292" s="49">
        <v>12208765</v>
      </c>
      <c r="C292" s="44"/>
      <c r="D292" s="50" t="str">
        <f>VLOOKUP($B292,'Répertoire des produits'!$1:$1048576,4,FALSE)</f>
        <v>Alcool Global 40%</v>
      </c>
      <c r="E292" s="50">
        <f>VLOOKUP($B292,'Répertoire des produits'!$1:$1048576,5,FALSE)</f>
        <v>1140</v>
      </c>
      <c r="F292" s="50">
        <f>VLOOKUP($B292,'Répertoire des produits'!$1:$1048576,6,FALSE)</f>
        <v>8</v>
      </c>
      <c r="G292" s="50" t="str">
        <f>VLOOKUP($B292,'Répertoire des produits'!$1:$1048576,3,FALSE)</f>
        <v>00057496090022</v>
      </c>
      <c r="H292" s="50" t="str">
        <f>VLOOKUP($B292,'Répertoire des produits'!$1:$1048576,2,FALSE)</f>
        <v>Vodka et Alcool</v>
      </c>
      <c r="I292" s="43" t="str">
        <f>CONCATENATE(Tableau1[[#This Row],[Code
Article]]&amp;","&amp;Tableau1[[#This Row],[Nom du produit]]&amp;","&amp;Tableau1[[#This Row],[Format]]&amp;","&amp;Tableau1[[#This Row],[UVC]]&amp;","&amp;Tableau1[[#This Row],[CUP]]&amp;","&amp;Tableau1[[#This Row],[Catégorie]])</f>
        <v>12208765,Alcool Global 40%,1140,8,00057496090022,Vodka et Alcool</v>
      </c>
      <c r="K292" s="17"/>
      <c r="L292" s="18"/>
    </row>
    <row r="293" spans="1:12">
      <c r="A293" s="74">
        <f t="shared" si="4"/>
        <v>285</v>
      </c>
      <c r="B293" s="49">
        <v>11584072</v>
      </c>
      <c r="C293" s="44"/>
      <c r="D293" s="50" t="str">
        <f>VLOOKUP($B293,'Répertoire des produits'!$1:$1048576,4,FALSE)</f>
        <v>Gordon's London dry gin</v>
      </c>
      <c r="E293" s="50">
        <f>VLOOKUP($B293,'Répertoire des produits'!$1:$1048576,5,FALSE)</f>
        <v>1140</v>
      </c>
      <c r="F293" s="50">
        <f>VLOOKUP($B293,'Répertoire des produits'!$1:$1048576,6,FALSE)</f>
        <v>9</v>
      </c>
      <c r="G293" s="50" t="str">
        <f>VLOOKUP($B293,'Répertoire des produits'!$1:$1048576,3,FALSE)</f>
        <v>00622153139064</v>
      </c>
      <c r="H293" s="50" t="str">
        <f>VLOOKUP($B293,'Répertoire des produits'!$1:$1048576,2,FALSE)</f>
        <v>Gin</v>
      </c>
      <c r="I293" s="43" t="str">
        <f>CONCATENATE(Tableau1[[#This Row],[Code
Article]]&amp;","&amp;Tableau1[[#This Row],[Nom du produit]]&amp;","&amp;Tableau1[[#This Row],[Format]]&amp;","&amp;Tableau1[[#This Row],[UVC]]&amp;","&amp;Tableau1[[#This Row],[CUP]]&amp;","&amp;Tableau1[[#This Row],[Catégorie]])</f>
        <v>11584072,Gordon's London dry gin,1140,9,00622153139064,Gin</v>
      </c>
      <c r="K293" s="17"/>
      <c r="L293" s="18"/>
    </row>
    <row r="294" spans="1:12">
      <c r="A294" s="74">
        <f t="shared" si="4"/>
        <v>286</v>
      </c>
      <c r="B294" s="51">
        <v>1040</v>
      </c>
      <c r="C294" s="44"/>
      <c r="D294" s="50" t="str">
        <f>VLOOKUP($B294,'Répertoire des produits'!$1:$1048576,4,FALSE)</f>
        <v>Gordon's London dry gin</v>
      </c>
      <c r="E294" s="50">
        <f>VLOOKUP($B294,'Répertoire des produits'!$1:$1048576,5,FALSE)</f>
        <v>750</v>
      </c>
      <c r="F294" s="50">
        <f>VLOOKUP($B294,'Répertoire des produits'!$1:$1048576,6,FALSE)</f>
        <v>12</v>
      </c>
      <c r="G294" s="50" t="str">
        <f>VLOOKUP($B294,'Répertoire des produits'!$1:$1048576,3,FALSE)</f>
        <v>00622153139040</v>
      </c>
      <c r="H294" s="50" t="str">
        <f>VLOOKUP($B294,'Répertoire des produits'!$1:$1048576,2,FALSE)</f>
        <v>Gin</v>
      </c>
      <c r="I294" s="43" t="str">
        <f>CONCATENATE(Tableau1[[#This Row],[Code
Article]]&amp;","&amp;Tableau1[[#This Row],[Nom du produit]]&amp;","&amp;Tableau1[[#This Row],[Format]]&amp;","&amp;Tableau1[[#This Row],[UVC]]&amp;","&amp;Tableau1[[#This Row],[CUP]]&amp;","&amp;Tableau1[[#This Row],[Catégorie]])</f>
        <v>1040,Gordon's London dry gin,750,12,00622153139040,Gin</v>
      </c>
      <c r="K294" s="17"/>
      <c r="L294" s="18"/>
    </row>
    <row r="295" spans="1:12">
      <c r="A295" s="74">
        <f t="shared" si="4"/>
        <v>287</v>
      </c>
      <c r="B295" s="49">
        <v>11405679</v>
      </c>
      <c r="C295" s="44"/>
      <c r="D295" s="50" t="str">
        <f>VLOOKUP($B295,'Répertoire des produits'!$1:$1048576,4,FALSE)</f>
        <v>Beefeater London dry gin</v>
      </c>
      <c r="E295" s="50">
        <f>VLOOKUP($B295,'Répertoire des produits'!$1:$1048576,5,FALSE)</f>
        <v>1140</v>
      </c>
      <c r="F295" s="50">
        <f>VLOOKUP($B295,'Répertoire des produits'!$1:$1048576,6,FALSE)</f>
        <v>6</v>
      </c>
      <c r="G295" s="50" t="str">
        <f>VLOOKUP($B295,'Répertoire des produits'!$1:$1048576,3,FALSE)</f>
        <v>05000329002353</v>
      </c>
      <c r="H295" s="50" t="str">
        <f>VLOOKUP($B295,'Répertoire des produits'!$1:$1048576,2,FALSE)</f>
        <v>Gin</v>
      </c>
      <c r="I295" s="43" t="str">
        <f>CONCATENATE(Tableau1[[#This Row],[Code
Article]]&amp;","&amp;Tableau1[[#This Row],[Nom du produit]]&amp;","&amp;Tableau1[[#This Row],[Format]]&amp;","&amp;Tableau1[[#This Row],[UVC]]&amp;","&amp;Tableau1[[#This Row],[CUP]]&amp;","&amp;Tableau1[[#This Row],[Catégorie]])</f>
        <v>11405679,Beefeater London dry gin,1140,6,05000329002353,Gin</v>
      </c>
      <c r="K295" s="17"/>
      <c r="L295" s="18"/>
    </row>
    <row r="296" spans="1:12">
      <c r="A296" s="74">
        <f t="shared" si="4"/>
        <v>288</v>
      </c>
      <c r="B296" s="49">
        <v>570</v>
      </c>
      <c r="C296" s="44"/>
      <c r="D296" s="50" t="str">
        <f>VLOOKUP($B296,'Répertoire des produits'!$1:$1048576,4,FALSE)</f>
        <v>Beefeater London dry gin</v>
      </c>
      <c r="E296" s="50">
        <f>VLOOKUP($B296,'Répertoire des produits'!$1:$1048576,5,FALSE)</f>
        <v>750</v>
      </c>
      <c r="F296" s="50">
        <f>VLOOKUP($B296,'Répertoire des produits'!$1:$1048576,6,FALSE)</f>
        <v>12</v>
      </c>
      <c r="G296" s="50" t="str">
        <f>VLOOKUP($B296,'Répertoire des produits'!$1:$1048576,3,FALSE)</f>
        <v>05000329002216</v>
      </c>
      <c r="H296" s="50" t="str">
        <f>VLOOKUP($B296,'Répertoire des produits'!$1:$1048576,2,FALSE)</f>
        <v>Gin</v>
      </c>
      <c r="I296" s="43" t="str">
        <f>CONCATENATE(Tableau1[[#This Row],[Code
Article]]&amp;","&amp;Tableau1[[#This Row],[Nom du produit]]&amp;","&amp;Tableau1[[#This Row],[Format]]&amp;","&amp;Tableau1[[#This Row],[UVC]]&amp;","&amp;Tableau1[[#This Row],[CUP]]&amp;","&amp;Tableau1[[#This Row],[Catégorie]])</f>
        <v>570,Beefeater London dry gin,750,12,05000329002216,Gin</v>
      </c>
      <c r="K296" s="17"/>
      <c r="L296" s="18"/>
    </row>
    <row r="297" spans="1:12">
      <c r="A297" s="74">
        <f t="shared" si="4"/>
        <v>289</v>
      </c>
      <c r="B297" s="49">
        <v>11447393</v>
      </c>
      <c r="C297" s="44"/>
      <c r="D297" s="50" t="str">
        <f>VLOOKUP($B297,'Répertoire des produits'!$1:$1048576,4,FALSE)</f>
        <v>Johnnie Walker Red Label scotch blended</v>
      </c>
      <c r="E297" s="50">
        <f>VLOOKUP($B297,'Répertoire des produits'!$1:$1048576,5,FALSE)</f>
        <v>1140</v>
      </c>
      <c r="F297" s="50">
        <f>VLOOKUP($B297,'Répertoire des produits'!$1:$1048576,6,FALSE)</f>
        <v>6</v>
      </c>
      <c r="G297" s="50" t="str">
        <f>VLOOKUP($B297,'Répertoire des produits'!$1:$1048576,3,FALSE)</f>
        <v>00622153631063</v>
      </c>
      <c r="H297" s="50" t="str">
        <f>VLOOKUP($B297,'Répertoire des produits'!$1:$1048576,2,FALSE)</f>
        <v>Whisky Ecosse</v>
      </c>
      <c r="I297" s="43" t="str">
        <f>CONCATENATE(Tableau1[[#This Row],[Code
Article]]&amp;","&amp;Tableau1[[#This Row],[Nom du produit]]&amp;","&amp;Tableau1[[#This Row],[Format]]&amp;","&amp;Tableau1[[#This Row],[UVC]]&amp;","&amp;Tableau1[[#This Row],[CUP]]&amp;","&amp;Tableau1[[#This Row],[Catégorie]])</f>
        <v>11447393,Johnnie Walker Red Label scotch blended,1140,6,00622153631063,Whisky Ecosse</v>
      </c>
      <c r="K297" s="17"/>
      <c r="L297" s="18"/>
    </row>
    <row r="298" spans="1:12">
      <c r="A298" s="74">
        <f t="shared" si="4"/>
        <v>290</v>
      </c>
      <c r="B298" s="49">
        <v>1099</v>
      </c>
      <c r="C298" s="44"/>
      <c r="D298" s="50" t="str">
        <f>VLOOKUP($B298,'Répertoire des produits'!$1:$1048576,4,FALSE)</f>
        <v>Johnnie Walker Red Label scotch blended</v>
      </c>
      <c r="E298" s="50">
        <f>VLOOKUP($B298,'Répertoire des produits'!$1:$1048576,5,FALSE)</f>
        <v>750</v>
      </c>
      <c r="F298" s="50">
        <f>VLOOKUP($B298,'Répertoire des produits'!$1:$1048576,6,FALSE)</f>
        <v>12</v>
      </c>
      <c r="G298" s="50" t="str">
        <f>VLOOKUP($B298,'Répertoire des produits'!$1:$1048576,3,FALSE)</f>
        <v>00622153631049</v>
      </c>
      <c r="H298" s="50" t="str">
        <f>VLOOKUP($B298,'Répertoire des produits'!$1:$1048576,2,FALSE)</f>
        <v>Whisky Ecosse</v>
      </c>
      <c r="I298" s="43" t="str">
        <f>CONCATENATE(Tableau1[[#This Row],[Code
Article]]&amp;","&amp;Tableau1[[#This Row],[Nom du produit]]&amp;","&amp;Tableau1[[#This Row],[Format]]&amp;","&amp;Tableau1[[#This Row],[UVC]]&amp;","&amp;Tableau1[[#This Row],[CUP]]&amp;","&amp;Tableau1[[#This Row],[Catégorie]])</f>
        <v>1099,Johnnie Walker Red Label scotch blended,750,12,00622153631049,Whisky Ecosse</v>
      </c>
      <c r="K298" s="17"/>
      <c r="L298" s="18"/>
    </row>
    <row r="299" spans="1:12">
      <c r="A299" s="74">
        <f t="shared" si="4"/>
        <v>291</v>
      </c>
      <c r="B299" s="49">
        <v>12385</v>
      </c>
      <c r="C299" s="44"/>
      <c r="D299" s="50" t="str">
        <f>VLOOKUP($B299,'Répertoire des produits'!$1:$1048576,4,FALSE)</f>
        <v>Glenfiddich 12 ans Highland scotch single malt</v>
      </c>
      <c r="E299" s="50">
        <f>VLOOKUP($B299,'Répertoire des produits'!$1:$1048576,5,FALSE)</f>
        <v>750</v>
      </c>
      <c r="F299" s="50">
        <f>VLOOKUP($B299,'Répertoire des produits'!$1:$1048576,6,FALSE)</f>
        <v>12</v>
      </c>
      <c r="G299" s="50" t="str">
        <f>VLOOKUP($B299,'Répertoire des produits'!$1:$1048576,3,FALSE)</f>
        <v>05010327000176</v>
      </c>
      <c r="H299" s="50" t="str">
        <f>VLOOKUP($B299,'Répertoire des produits'!$1:$1048576,2,FALSE)</f>
        <v>Whisky Ecosse</v>
      </c>
      <c r="I299" s="43" t="str">
        <f>CONCATENATE(Tableau1[[#This Row],[Code
Article]]&amp;","&amp;Tableau1[[#This Row],[Nom du produit]]&amp;","&amp;Tableau1[[#This Row],[Format]]&amp;","&amp;Tableau1[[#This Row],[UVC]]&amp;","&amp;Tableau1[[#This Row],[CUP]]&amp;","&amp;Tableau1[[#This Row],[Catégorie]])</f>
        <v>12385,Glenfiddich 12 ans Highland scotch single malt,750,12,05010327000176,Whisky Ecosse</v>
      </c>
      <c r="K299" s="17"/>
      <c r="L299" s="18"/>
    </row>
    <row r="300" spans="1:12">
      <c r="A300" s="74">
        <f t="shared" si="4"/>
        <v>292</v>
      </c>
      <c r="B300" s="49">
        <v>4945</v>
      </c>
      <c r="C300" s="44"/>
      <c r="D300" s="50" t="str">
        <f>VLOOKUP($B300,'Répertoire des produits'!$1:$1048576,4,FALSE)</f>
        <v>St-Leger scotch blended</v>
      </c>
      <c r="E300" s="50">
        <f>VLOOKUP($B300,'Répertoire des produits'!$1:$1048576,5,FALSE)</f>
        <v>1140</v>
      </c>
      <c r="F300" s="50">
        <f>VLOOKUP($B300,'Répertoire des produits'!$1:$1048576,6,FALSE)</f>
        <v>12</v>
      </c>
      <c r="G300" s="50" t="str">
        <f>VLOOKUP($B300,'Répertoire des produits'!$1:$1048576,3,FALSE)</f>
        <v>00814789003226</v>
      </c>
      <c r="H300" s="50" t="str">
        <f>VLOOKUP($B300,'Répertoire des produits'!$1:$1048576,2,FALSE)</f>
        <v>Whisky Ecosse</v>
      </c>
      <c r="I300" s="43" t="str">
        <f>CONCATENATE(Tableau1[[#This Row],[Code
Article]]&amp;","&amp;Tableau1[[#This Row],[Nom du produit]]&amp;","&amp;Tableau1[[#This Row],[Format]]&amp;","&amp;Tableau1[[#This Row],[UVC]]&amp;","&amp;Tableau1[[#This Row],[CUP]]&amp;","&amp;Tableau1[[#This Row],[Catégorie]])</f>
        <v>4945,St-Leger scotch blended,1140,12,00814789003226,Whisky Ecosse</v>
      </c>
      <c r="K300" s="17"/>
      <c r="L300" s="18"/>
    </row>
    <row r="301" spans="1:12">
      <c r="A301" s="74">
        <f t="shared" si="4"/>
        <v>293</v>
      </c>
      <c r="B301" s="49"/>
      <c r="C301" s="44"/>
      <c r="D301" s="50"/>
      <c r="E301" s="50"/>
      <c r="F301" s="50"/>
      <c r="G301" s="50"/>
      <c r="H301" s="50"/>
      <c r="I301" s="43" t="str">
        <f>CONCATENATE(Tableau1[[#This Row],[Code
Article]]&amp;","&amp;Tableau1[[#This Row],[Nom du produit]]&amp;","&amp;Tableau1[[#This Row],[Format]]&amp;","&amp;Tableau1[[#This Row],[UVC]]&amp;","&amp;Tableau1[[#This Row],[CUP]]&amp;","&amp;Tableau1[[#This Row],[Catégorie]])</f>
        <v>,,,,,</v>
      </c>
      <c r="K301" s="17"/>
      <c r="L301" s="18"/>
    </row>
    <row r="302" spans="1:12">
      <c r="A302" s="74">
        <f t="shared" si="4"/>
        <v>294</v>
      </c>
      <c r="B302" s="49">
        <v>2485</v>
      </c>
      <c r="C302" s="44"/>
      <c r="D302" s="50" t="str">
        <f>VLOOKUP($B302,'Répertoire des produits'!$1:$1048576,4,FALSE)</f>
        <v>Sauza Silver tequila</v>
      </c>
      <c r="E302" s="50">
        <f>VLOOKUP($B302,'Répertoire des produits'!$1:$1048576,5,FALSE)</f>
        <v>750</v>
      </c>
      <c r="F302" s="50">
        <f>VLOOKUP($B302,'Répertoire des produits'!$1:$1048576,6,FALSE)</f>
        <v>12</v>
      </c>
      <c r="G302" s="50" t="str">
        <f>VLOOKUP($B302,'Répertoire des produits'!$1:$1048576,3,FALSE)</f>
        <v>00080686832010</v>
      </c>
      <c r="H302" s="50" t="str">
        <f>VLOOKUP($B302,'Répertoire des produits'!$1:$1048576,2,FALSE)</f>
        <v>Tequila</v>
      </c>
      <c r="I302" s="43" t="str">
        <f>CONCATENATE(Tableau1[[#This Row],[Code
Article]]&amp;","&amp;Tableau1[[#This Row],[Nom du produit]]&amp;","&amp;Tableau1[[#This Row],[Format]]&amp;","&amp;Tableau1[[#This Row],[UVC]]&amp;","&amp;Tableau1[[#This Row],[CUP]]&amp;","&amp;Tableau1[[#This Row],[Catégorie]])</f>
        <v>2485,Sauza Silver tequila,750,12,00080686832010,Tequila</v>
      </c>
      <c r="K302" s="17"/>
      <c r="L302" s="18"/>
    </row>
    <row r="303" spans="1:12">
      <c r="A303" s="74">
        <f t="shared" si="4"/>
        <v>295</v>
      </c>
      <c r="B303" s="49"/>
      <c r="C303" s="44"/>
      <c r="D303" s="50"/>
      <c r="E303" s="50"/>
      <c r="F303" s="50"/>
      <c r="G303" s="50"/>
      <c r="H303" s="50"/>
      <c r="I303" s="43" t="str">
        <f>CONCATENATE(Tableau1[[#This Row],[Code
Article]]&amp;","&amp;Tableau1[[#This Row],[Nom du produit]]&amp;","&amp;Tableau1[[#This Row],[Format]]&amp;","&amp;Tableau1[[#This Row],[UVC]]&amp;","&amp;Tableau1[[#This Row],[CUP]]&amp;","&amp;Tableau1[[#This Row],[Catégorie]])</f>
        <v>,,,,,</v>
      </c>
      <c r="K303" s="17"/>
      <c r="L303" s="18"/>
    </row>
    <row r="304" spans="1:12">
      <c r="A304" s="74">
        <f t="shared" si="4"/>
        <v>296</v>
      </c>
      <c r="B304" s="49">
        <v>451161</v>
      </c>
      <c r="C304" s="44"/>
      <c r="D304" s="50" t="str">
        <f>VLOOKUP($B304,'Répertoire des produits'!$1:$1048576,4,FALSE)</f>
        <v>Cuervo Especial dorée tequila</v>
      </c>
      <c r="E304" s="50">
        <f>VLOOKUP($B304,'Répertoire des produits'!$1:$1048576,5,FALSE)</f>
        <v>750</v>
      </c>
      <c r="F304" s="50">
        <f>VLOOKUP($B304,'Répertoire des produits'!$1:$1048576,6,FALSE)</f>
        <v>12</v>
      </c>
      <c r="G304" s="50" t="str">
        <f>VLOOKUP($B304,'Répertoire des produits'!$1:$1048576,3,FALSE)</f>
        <v>00811538010849</v>
      </c>
      <c r="H304" s="50" t="str">
        <f>VLOOKUP($B304,'Répertoire des produits'!$1:$1048576,2,FALSE)</f>
        <v>Tequila</v>
      </c>
      <c r="I304" s="43" t="str">
        <f>CONCATENATE(Tableau1[[#This Row],[Code
Article]]&amp;","&amp;Tableau1[[#This Row],[Nom du produit]]&amp;","&amp;Tableau1[[#This Row],[Format]]&amp;","&amp;Tableau1[[#This Row],[UVC]]&amp;","&amp;Tableau1[[#This Row],[CUP]]&amp;","&amp;Tableau1[[#This Row],[Catégorie]])</f>
        <v>451161,Cuervo Especial dorée tequila,750,12,00811538010849,Tequila</v>
      </c>
      <c r="K304" s="17"/>
      <c r="L304" s="18"/>
    </row>
    <row r="305" spans="1:12">
      <c r="A305" s="74">
        <f t="shared" si="4"/>
        <v>297</v>
      </c>
      <c r="B305" s="49">
        <v>196204</v>
      </c>
      <c r="C305" s="44"/>
      <c r="D305" s="50" t="str">
        <f>VLOOKUP($B305,'Répertoire des produits'!$1:$1048576,4,FALSE)</f>
        <v>Apricot Brandy Meagher liqueur d'abricot</v>
      </c>
      <c r="E305" s="50">
        <f>VLOOKUP($B305,'Répertoire des produits'!$1:$1048576,5,FALSE)</f>
        <v>750</v>
      </c>
      <c r="F305" s="50">
        <f>VLOOKUP($B305,'Répertoire des produits'!$1:$1048576,6,FALSE)</f>
        <v>12</v>
      </c>
      <c r="G305" s="50" t="str">
        <f>VLOOKUP($B305,'Répertoire des produits'!$1:$1048576,3,FALSE)</f>
        <v>00048415163071</v>
      </c>
      <c r="H305" s="50" t="str">
        <f>VLOOKUP($B305,'Répertoire des produits'!$1:$1048576,2,FALSE)</f>
        <v>Liqueur</v>
      </c>
      <c r="I305" s="43" t="str">
        <f>CONCATENATE(Tableau1[[#This Row],[Code
Article]]&amp;","&amp;Tableau1[[#This Row],[Nom du produit]]&amp;","&amp;Tableau1[[#This Row],[Format]]&amp;","&amp;Tableau1[[#This Row],[UVC]]&amp;","&amp;Tableau1[[#This Row],[CUP]]&amp;","&amp;Tableau1[[#This Row],[Catégorie]])</f>
        <v>196204,Apricot Brandy Meagher liqueur d'abricot,750,12,00048415163071,Liqueur</v>
      </c>
      <c r="K305" s="17"/>
      <c r="L305" s="18"/>
    </row>
    <row r="306" spans="1:12">
      <c r="A306" s="74">
        <f t="shared" si="4"/>
        <v>298</v>
      </c>
      <c r="B306" s="49">
        <v>196287</v>
      </c>
      <c r="C306" s="44"/>
      <c r="D306" s="50" t="str">
        <f>VLOOKUP($B306,'Répertoire des produits'!$1:$1048576,4,FALSE)</f>
        <v>Crème de menthe verte Meagher liqueur de menthe</v>
      </c>
      <c r="E306" s="50">
        <f>VLOOKUP($B306,'Répertoire des produits'!$1:$1048576,5,FALSE)</f>
        <v>750</v>
      </c>
      <c r="F306" s="50">
        <f>VLOOKUP($B306,'Répertoire des produits'!$1:$1048576,6,FALSE)</f>
        <v>12</v>
      </c>
      <c r="G306" s="50" t="str">
        <f>VLOOKUP($B306,'Répertoire des produits'!$1:$1048576,3,FALSE)</f>
        <v>00048415363396</v>
      </c>
      <c r="H306" s="50" t="str">
        <f>VLOOKUP($B306,'Répertoire des produits'!$1:$1048576,2,FALSE)</f>
        <v>Liqueur</v>
      </c>
      <c r="I306" s="43" t="str">
        <f>CONCATENATE(Tableau1[[#This Row],[Code
Article]]&amp;","&amp;Tableau1[[#This Row],[Nom du produit]]&amp;","&amp;Tableau1[[#This Row],[Format]]&amp;","&amp;Tableau1[[#This Row],[UVC]]&amp;","&amp;Tableau1[[#This Row],[CUP]]&amp;","&amp;Tableau1[[#This Row],[Catégorie]])</f>
        <v>196287,Crème de menthe verte Meagher liqueur de menthe,750,12,00048415363396,Liqueur</v>
      </c>
      <c r="K306" s="17"/>
      <c r="L306" s="18"/>
    </row>
    <row r="307" spans="1:12">
      <c r="A307" s="74">
        <f t="shared" si="4"/>
        <v>299</v>
      </c>
      <c r="B307" s="49">
        <v>196303</v>
      </c>
      <c r="C307" s="44"/>
      <c r="D307" s="50" t="str">
        <f>VLOOKUP($B307,'Répertoire des produits'!$1:$1048576,4,FALSE)</f>
        <v>Crème de menthe blanche Meagher liqueur de menthe</v>
      </c>
      <c r="E307" s="50">
        <f>VLOOKUP($B307,'Répertoire des produits'!$1:$1048576,5,FALSE)</f>
        <v>750</v>
      </c>
      <c r="F307" s="50">
        <f>VLOOKUP($B307,'Répertoire des produits'!$1:$1048576,6,FALSE)</f>
        <v>12</v>
      </c>
      <c r="G307" s="50" t="str">
        <f>VLOOKUP($B307,'Répertoire des produits'!$1:$1048576,3,FALSE)</f>
        <v>00048415360050</v>
      </c>
      <c r="H307" s="50" t="str">
        <f>VLOOKUP($B307,'Répertoire des produits'!$1:$1048576,2,FALSE)</f>
        <v>Liqueur</v>
      </c>
      <c r="I307" s="43" t="str">
        <f>CONCATENATE(Tableau1[[#This Row],[Code
Article]]&amp;","&amp;Tableau1[[#This Row],[Nom du produit]]&amp;","&amp;Tableau1[[#This Row],[Format]]&amp;","&amp;Tableau1[[#This Row],[UVC]]&amp;","&amp;Tableau1[[#This Row],[CUP]]&amp;","&amp;Tableau1[[#This Row],[Catégorie]])</f>
        <v>196303,Crème de menthe blanche Meagher liqueur de menthe,750,12,00048415360050,Liqueur</v>
      </c>
      <c r="K307" s="17"/>
      <c r="L307" s="18"/>
    </row>
    <row r="308" spans="1:12">
      <c r="A308" s="74">
        <f t="shared" si="4"/>
        <v>300</v>
      </c>
      <c r="B308" s="49">
        <v>255091</v>
      </c>
      <c r="C308" s="44"/>
      <c r="D308" s="50" t="str">
        <f>VLOOKUP($B308,'Répertoire des produits'!$1:$1048576,4,FALSE)</f>
        <v>Crème de menthe blanche De Kuyper liqueur de menthe</v>
      </c>
      <c r="E308" s="50">
        <f>VLOOKUP($B308,'Répertoire des produits'!$1:$1048576,5,FALSE)</f>
        <v>1140</v>
      </c>
      <c r="F308" s="50">
        <f>VLOOKUP($B308,'Répertoire des produits'!$1:$1048576,6,FALSE)</f>
        <v>12</v>
      </c>
      <c r="G308" s="50" t="str">
        <f>VLOOKUP($B308,'Répertoire des produits'!$1:$1048576,3,FALSE)</f>
        <v>00088004400354</v>
      </c>
      <c r="H308" s="50" t="str">
        <f>VLOOKUP($B308,'Répertoire des produits'!$1:$1048576,2,FALSE)</f>
        <v>Liqueur</v>
      </c>
      <c r="I308" s="43" t="str">
        <f>CONCATENATE(Tableau1[[#This Row],[Code
Article]]&amp;","&amp;Tableau1[[#This Row],[Nom du produit]]&amp;","&amp;Tableau1[[#This Row],[Format]]&amp;","&amp;Tableau1[[#This Row],[UVC]]&amp;","&amp;Tableau1[[#This Row],[CUP]]&amp;","&amp;Tableau1[[#This Row],[Catégorie]])</f>
        <v>255091,Crème de menthe blanche De Kuyper liqueur de menthe,1140,12,00088004400354,Liqueur</v>
      </c>
      <c r="K308" s="17"/>
      <c r="L308" s="18"/>
    </row>
    <row r="309" spans="1:12">
      <c r="A309" s="74">
        <f t="shared" si="4"/>
        <v>301</v>
      </c>
      <c r="B309" s="49">
        <v>10347921</v>
      </c>
      <c r="C309" s="44"/>
      <c r="D309" s="50" t="str">
        <f>VLOOKUP($B309,'Répertoire des produits'!$1:$1048576,4,FALSE)</f>
        <v>Sour Puss framboise boisson de fruit</v>
      </c>
      <c r="E309" s="50">
        <f>VLOOKUP($B309,'Répertoire des produits'!$1:$1048576,5,FALSE)</f>
        <v>1140</v>
      </c>
      <c r="F309" s="50">
        <f>VLOOKUP($B309,'Répertoire des produits'!$1:$1048576,6,FALSE)</f>
        <v>12</v>
      </c>
      <c r="G309" s="50" t="str">
        <f>VLOOKUP($B309,'Répertoire des produits'!$1:$1048576,3,FALSE)</f>
        <v>00087116035003</v>
      </c>
      <c r="H309" s="50" t="str">
        <f>VLOOKUP($B309,'Répertoire des produits'!$1:$1048576,2,FALSE)</f>
        <v>Liqueur</v>
      </c>
      <c r="I309" s="43" t="str">
        <f>CONCATENATE(Tableau1[[#This Row],[Code
Article]]&amp;","&amp;Tableau1[[#This Row],[Nom du produit]]&amp;","&amp;Tableau1[[#This Row],[Format]]&amp;","&amp;Tableau1[[#This Row],[UVC]]&amp;","&amp;Tableau1[[#This Row],[CUP]]&amp;","&amp;Tableau1[[#This Row],[Catégorie]])</f>
        <v>10347921,Sour Puss framboise boisson de fruit,1140,12,00087116035003,Liqueur</v>
      </c>
      <c r="K309" s="17"/>
      <c r="L309" s="18"/>
    </row>
    <row r="310" spans="1:12">
      <c r="A310" s="74">
        <f t="shared" si="4"/>
        <v>302</v>
      </c>
      <c r="B310" s="49">
        <v>7286</v>
      </c>
      <c r="C310" s="44"/>
      <c r="D310" s="50" t="str">
        <f>VLOOKUP($B310,'Répertoire des produits'!$1:$1048576,4,FALSE)</f>
        <v>St-Georges Sélectionné vin fortifié canadien</v>
      </c>
      <c r="E310" s="50">
        <f>VLOOKUP($B310,'Répertoire des produits'!$1:$1048576,5,FALSE)</f>
        <v>1000</v>
      </c>
      <c r="F310" s="50">
        <f>VLOOKUP($B310,'Répertoire des produits'!$1:$1048576,6,FALSE)</f>
        <v>12</v>
      </c>
      <c r="G310" s="50" t="str">
        <f>VLOOKUP($B310,'Répertoire des produits'!$1:$1048576,3,FALSE)</f>
        <v>00774336072863</v>
      </c>
      <c r="H310" s="50" t="str">
        <f>VLOOKUP($B310,'Répertoire des produits'!$1:$1048576,2,FALSE)</f>
        <v>Apéritif</v>
      </c>
      <c r="I310" s="43" t="str">
        <f>CONCATENATE(Tableau1[[#This Row],[Code
Article]]&amp;","&amp;Tableau1[[#This Row],[Nom du produit]]&amp;","&amp;Tableau1[[#This Row],[Format]]&amp;","&amp;Tableau1[[#This Row],[UVC]]&amp;","&amp;Tableau1[[#This Row],[CUP]]&amp;","&amp;Tableau1[[#This Row],[Catégorie]])</f>
        <v>7286,St-Georges Sélectionné vin fortifié canadien,1000,12,00774336072863,Apéritif</v>
      </c>
      <c r="K310" s="17"/>
      <c r="L310" s="18"/>
    </row>
    <row r="311" spans="1:12">
      <c r="A311" s="74">
        <f t="shared" si="4"/>
        <v>303</v>
      </c>
      <c r="B311" s="49">
        <v>3103</v>
      </c>
      <c r="C311" s="44"/>
      <c r="D311" s="50" t="str">
        <f>VLOOKUP($B311,'Répertoire des produits'!$1:$1048576,4,FALSE)</f>
        <v>St-Georges Sélectionné vin fortifié blanc canadien</v>
      </c>
      <c r="E311" s="50">
        <f>VLOOKUP($B311,'Répertoire des produits'!$1:$1048576,5,FALSE)</f>
        <v>1000</v>
      </c>
      <c r="F311" s="50">
        <f>VLOOKUP($B311,'Répertoire des produits'!$1:$1048576,6,FALSE)</f>
        <v>12</v>
      </c>
      <c r="G311" s="50" t="str">
        <f>VLOOKUP($B311,'Répertoire des produits'!$1:$1048576,3,FALSE)</f>
        <v>00774336031037</v>
      </c>
      <c r="H311" s="50" t="str">
        <f>VLOOKUP($B311,'Répertoire des produits'!$1:$1048576,2,FALSE)</f>
        <v>Apéritif</v>
      </c>
      <c r="I311" s="43" t="str">
        <f>CONCATENATE(Tableau1[[#This Row],[Code
Article]]&amp;","&amp;Tableau1[[#This Row],[Nom du produit]]&amp;","&amp;Tableau1[[#This Row],[Format]]&amp;","&amp;Tableau1[[#This Row],[UVC]]&amp;","&amp;Tableau1[[#This Row],[CUP]]&amp;","&amp;Tableau1[[#This Row],[Catégorie]])</f>
        <v>3103,St-Georges Sélectionné vin fortifié blanc canadien,1000,12,00774336031037,Apéritif</v>
      </c>
      <c r="K311" s="17"/>
      <c r="L311" s="18"/>
    </row>
    <row r="312" spans="1:12">
      <c r="A312" s="74">
        <f t="shared" si="4"/>
        <v>304</v>
      </c>
      <c r="B312" s="49"/>
      <c r="C312" s="44"/>
      <c r="D312" s="50"/>
      <c r="E312" s="50"/>
      <c r="F312" s="50"/>
      <c r="G312" s="50"/>
      <c r="H312" s="50"/>
      <c r="I312" s="43" t="str">
        <f>CONCATENATE(Tableau1[[#This Row],[Code
Article]]&amp;","&amp;Tableau1[[#This Row],[Nom du produit]]&amp;","&amp;Tableau1[[#This Row],[Format]]&amp;","&amp;Tableau1[[#This Row],[UVC]]&amp;","&amp;Tableau1[[#This Row],[CUP]]&amp;","&amp;Tableau1[[#This Row],[Catégorie]])</f>
        <v>,,,,,</v>
      </c>
      <c r="K312" s="17"/>
      <c r="L312" s="18"/>
    </row>
    <row r="313" spans="1:12">
      <c r="A313" s="74">
        <f t="shared" si="4"/>
        <v>305</v>
      </c>
      <c r="B313" s="49">
        <v>596</v>
      </c>
      <c r="C313" s="44"/>
      <c r="D313" s="50" t="str">
        <f>VLOOKUP($B313,'Répertoire des produits'!$1:$1048576,4,FALSE)</f>
        <v>Ron Bacardi rhum blanc</v>
      </c>
      <c r="E313" s="50">
        <f>VLOOKUP($B313,'Répertoire des produits'!$1:$1048576,5,FALSE)</f>
        <v>375</v>
      </c>
      <c r="F313" s="50">
        <f>VLOOKUP($B313,'Répertoire des produits'!$1:$1048576,6,FALSE)</f>
        <v>24</v>
      </c>
      <c r="G313" s="50" t="str">
        <f>VLOOKUP($B313,'Répertoire des produits'!$1:$1048576,3,FALSE)</f>
        <v>00620213015600</v>
      </c>
      <c r="H313" s="50" t="str">
        <f>VLOOKUP($B313,'Répertoire des produits'!$1:$1048576,2,FALSE)</f>
        <v>Spiritueux 200 à 375 ML</v>
      </c>
      <c r="I313" s="43" t="str">
        <f>CONCATENATE(Tableau1[[#This Row],[Code
Article]]&amp;","&amp;Tableau1[[#This Row],[Nom du produit]]&amp;","&amp;Tableau1[[#This Row],[Format]]&amp;","&amp;Tableau1[[#This Row],[UVC]]&amp;","&amp;Tableau1[[#This Row],[CUP]]&amp;","&amp;Tableau1[[#This Row],[Catégorie]])</f>
        <v>596,Ron Bacardi rhum blanc,375,24,00620213015600,Spiritueux 200 à 375 ML</v>
      </c>
      <c r="K313" s="17"/>
      <c r="L313" s="18"/>
    </row>
    <row r="314" spans="1:12">
      <c r="A314" s="74">
        <f t="shared" si="4"/>
        <v>306</v>
      </c>
      <c r="B314" s="49">
        <v>74393</v>
      </c>
      <c r="C314" s="44"/>
      <c r="D314" s="50" t="str">
        <f>VLOOKUP($B314,'Répertoire des produits'!$1:$1048576,4,FALSE)</f>
        <v>Baileys l'original boisson à la crème irlandaise</v>
      </c>
      <c r="E314" s="50">
        <f>VLOOKUP($B314,'Répertoire des produits'!$1:$1048576,5,FALSE)</f>
        <v>375</v>
      </c>
      <c r="F314" s="50">
        <f>VLOOKUP($B314,'Répertoire des produits'!$1:$1048576,6,FALSE)</f>
        <v>12</v>
      </c>
      <c r="G314" s="50" t="str">
        <f>VLOOKUP($B314,'Répertoire des produits'!$1:$1048576,3,FALSE)</f>
        <v>05011013100194</v>
      </c>
      <c r="H314" s="50" t="str">
        <f>VLOOKUP($B314,'Répertoire des produits'!$1:$1048576,2,FALSE)</f>
        <v>Spiritueux 200 à 375 ML</v>
      </c>
      <c r="I314" s="43" t="str">
        <f>CONCATENATE(Tableau1[[#This Row],[Code
Article]]&amp;","&amp;Tableau1[[#This Row],[Nom du produit]]&amp;","&amp;Tableau1[[#This Row],[Format]]&amp;","&amp;Tableau1[[#This Row],[UVC]]&amp;","&amp;Tableau1[[#This Row],[CUP]]&amp;","&amp;Tableau1[[#This Row],[Catégorie]])</f>
        <v>74393,Baileys l'original boisson à la crème irlandaise,375,12,05011013100194,Spiritueux 200 à 375 ML</v>
      </c>
      <c r="K314" s="17"/>
      <c r="L314" s="18"/>
    </row>
    <row r="315" spans="1:12">
      <c r="A315" s="74">
        <f t="shared" si="4"/>
        <v>307</v>
      </c>
      <c r="B315" s="49">
        <v>110221</v>
      </c>
      <c r="C315" s="44"/>
      <c r="D315" s="50" t="str">
        <f>VLOOKUP($B315,'Répertoire des produits'!$1:$1048576,4,FALSE)</f>
        <v>St-Rémy Authentic VSOP brandy</v>
      </c>
      <c r="E315" s="50">
        <f>VLOOKUP($B315,'Répertoire des produits'!$1:$1048576,5,FALSE)</f>
        <v>375</v>
      </c>
      <c r="F315" s="50">
        <f>VLOOKUP($B315,'Répertoire des produits'!$1:$1048576,6,FALSE)</f>
        <v>24</v>
      </c>
      <c r="G315" s="50" t="str">
        <f>VLOOKUP($B315,'Répertoire des produits'!$1:$1048576,3,FALSE)</f>
        <v>00088352103297</v>
      </c>
      <c r="H315" s="50" t="str">
        <f>VLOOKUP($B315,'Répertoire des produits'!$1:$1048576,2,FALSE)</f>
        <v>Spiritueux 200 à 375 ML</v>
      </c>
      <c r="I315" s="43" t="str">
        <f>CONCATENATE(Tableau1[[#This Row],[Code
Article]]&amp;","&amp;Tableau1[[#This Row],[Nom du produit]]&amp;","&amp;Tableau1[[#This Row],[Format]]&amp;","&amp;Tableau1[[#This Row],[UVC]]&amp;","&amp;Tableau1[[#This Row],[CUP]]&amp;","&amp;Tableau1[[#This Row],[Catégorie]])</f>
        <v>110221,St-Rémy Authentic VSOP brandy,375,24,00088352103297,Spiritueux 200 à 375 ML</v>
      </c>
      <c r="K315" s="17"/>
      <c r="L315" s="18"/>
    </row>
    <row r="316" spans="1:12">
      <c r="A316" s="74">
        <f t="shared" si="4"/>
        <v>308</v>
      </c>
      <c r="B316" s="49">
        <v>33100</v>
      </c>
      <c r="C316" s="44"/>
      <c r="D316" s="50" t="str">
        <f>VLOOKUP($B316,'Répertoire des produits'!$1:$1048576,4,FALSE)</f>
        <v>de Kuyper genièvre</v>
      </c>
      <c r="E316" s="50">
        <f>VLOOKUP($B316,'Répertoire des produits'!$1:$1048576,5,FALSE)</f>
        <v>375</v>
      </c>
      <c r="F316" s="50">
        <f>VLOOKUP($B316,'Répertoire des produits'!$1:$1048576,6,FALSE)</f>
        <v>24</v>
      </c>
      <c r="G316" s="50" t="str">
        <f>VLOOKUP($B316,'Répertoire des produits'!$1:$1048576,3,FALSE)</f>
        <v>00088004400521</v>
      </c>
      <c r="H316" s="50" t="str">
        <f>VLOOKUP($B316,'Répertoire des produits'!$1:$1048576,2,FALSE)</f>
        <v>Spiritueux 200 à 375 ML</v>
      </c>
      <c r="I316" s="43" t="str">
        <f>CONCATENATE(Tableau1[[#This Row],[Code
Article]]&amp;","&amp;Tableau1[[#This Row],[Nom du produit]]&amp;","&amp;Tableau1[[#This Row],[Format]]&amp;","&amp;Tableau1[[#This Row],[UVC]]&amp;","&amp;Tableau1[[#This Row],[CUP]]&amp;","&amp;Tableau1[[#This Row],[Catégorie]])</f>
        <v>33100,de Kuyper genièvre,375,24,00088004400521,Spiritueux 200 à 375 ML</v>
      </c>
      <c r="K316" s="17"/>
      <c r="L316" s="18"/>
    </row>
    <row r="317" spans="1:12">
      <c r="A317" s="74">
        <f t="shared" si="4"/>
        <v>309</v>
      </c>
      <c r="B317" s="49">
        <v>7369</v>
      </c>
      <c r="C317" s="44"/>
      <c r="D317" s="50" t="str">
        <f>VLOOKUP($B317,'Répertoire des produits'!$1:$1048576,4,FALSE)</f>
        <v>Beefeater London dry gin</v>
      </c>
      <c r="E317" s="50">
        <f>VLOOKUP($B317,'Répertoire des produits'!$1:$1048576,5,FALSE)</f>
        <v>375</v>
      </c>
      <c r="F317" s="50">
        <f>VLOOKUP($B317,'Répertoire des produits'!$1:$1048576,6,FALSE)</f>
        <v>24</v>
      </c>
      <c r="G317" s="50" t="str">
        <f>VLOOKUP($B317,'Répertoire des produits'!$1:$1048576,3,FALSE)</f>
        <v>05000329002100</v>
      </c>
      <c r="H317" s="50" t="str">
        <f>VLOOKUP($B317,'Répertoire des produits'!$1:$1048576,2,FALSE)</f>
        <v>Spiritueux 200 à 375 ML</v>
      </c>
      <c r="I317" s="43" t="str">
        <f>CONCATENATE(Tableau1[[#This Row],[Code
Article]]&amp;","&amp;Tableau1[[#This Row],[Nom du produit]]&amp;","&amp;Tableau1[[#This Row],[Format]]&amp;","&amp;Tableau1[[#This Row],[UVC]]&amp;","&amp;Tableau1[[#This Row],[CUP]]&amp;","&amp;Tableau1[[#This Row],[Catégorie]])</f>
        <v>7369,Beefeater London dry gin,375,24,05000329002100,Spiritueux 200 à 375 ML</v>
      </c>
      <c r="K317" s="17"/>
      <c r="L317" s="18"/>
    </row>
    <row r="318" spans="1:12">
      <c r="A318" s="74">
        <f t="shared" si="4"/>
        <v>310</v>
      </c>
      <c r="B318" s="49">
        <v>119743</v>
      </c>
      <c r="C318" s="44"/>
      <c r="D318" s="50" t="str">
        <f>VLOOKUP($B318,'Répertoire des produits'!$1:$1048576,4,FALSE)</f>
        <v>Jack Daniel's Old No 7 whiskey américain</v>
      </c>
      <c r="E318" s="50">
        <f>VLOOKUP($B318,'Répertoire des produits'!$1:$1048576,5,FALSE)</f>
        <v>375</v>
      </c>
      <c r="F318" s="50">
        <f>VLOOKUP($B318,'Répertoire des produits'!$1:$1048576,6,FALSE)</f>
        <v>24</v>
      </c>
      <c r="G318" s="50" t="str">
        <f>VLOOKUP($B318,'Répertoire des produits'!$1:$1048576,3,FALSE)</f>
        <v>00082184080948</v>
      </c>
      <c r="H318" s="50" t="str">
        <f>VLOOKUP($B318,'Répertoire des produits'!$1:$1048576,2,FALSE)</f>
        <v>Spiritueux 200 à 375 ML</v>
      </c>
      <c r="I318" s="43" t="str">
        <f>CONCATENATE(Tableau1[[#This Row],[Code
Article]]&amp;","&amp;Tableau1[[#This Row],[Nom du produit]]&amp;","&amp;Tableau1[[#This Row],[Format]]&amp;","&amp;Tableau1[[#This Row],[UVC]]&amp;","&amp;Tableau1[[#This Row],[CUP]]&amp;","&amp;Tableau1[[#This Row],[Catégorie]])</f>
        <v>119743,Jack Daniel's Old No 7 whiskey américain,375,24,00082184080948,Spiritueux 200 à 375 ML</v>
      </c>
      <c r="K318" s="17"/>
      <c r="L318" s="18"/>
    </row>
    <row r="319" spans="1:12">
      <c r="A319" s="74">
        <f t="shared" si="4"/>
        <v>311</v>
      </c>
      <c r="B319" s="49">
        <v>4242</v>
      </c>
      <c r="C319" s="44"/>
      <c r="D319" s="50" t="str">
        <f>VLOOKUP($B319,'Répertoire des produits'!$1:$1048576,4,FALSE)</f>
        <v>Chemineaud ***** brandy</v>
      </c>
      <c r="E319" s="50">
        <f>VLOOKUP($B319,'Répertoire des produits'!$1:$1048576,5,FALSE)</f>
        <v>375</v>
      </c>
      <c r="F319" s="50">
        <f>VLOOKUP($B319,'Répertoire des produits'!$1:$1048576,6,FALSE)</f>
        <v>24</v>
      </c>
      <c r="G319" s="50" t="str">
        <f>VLOOKUP($B319,'Répertoire des produits'!$1:$1048576,3,FALSE)</f>
        <v>00814789003349</v>
      </c>
      <c r="H319" s="50" t="str">
        <f>VLOOKUP($B319,'Répertoire des produits'!$1:$1048576,2,FALSE)</f>
        <v>Spiritueux 200 à 375 ML</v>
      </c>
      <c r="I319" s="43" t="str">
        <f>CONCATENATE(Tableau1[[#This Row],[Code
Article]]&amp;","&amp;Tableau1[[#This Row],[Nom du produit]]&amp;","&amp;Tableau1[[#This Row],[Format]]&amp;","&amp;Tableau1[[#This Row],[UVC]]&amp;","&amp;Tableau1[[#This Row],[CUP]]&amp;","&amp;Tableau1[[#This Row],[Catégorie]])</f>
        <v>4242,Chemineaud ***** brandy,375,24,00814789003349,Spiritueux 200 à 375 ML</v>
      </c>
      <c r="K319" s="17"/>
      <c r="L319" s="18"/>
    </row>
    <row r="320" spans="1:12">
      <c r="A320" s="74">
        <f t="shared" si="4"/>
        <v>312</v>
      </c>
      <c r="B320" s="49">
        <v>31864</v>
      </c>
      <c r="C320" s="44"/>
      <c r="D320" s="50" t="str">
        <f>VLOOKUP($B320,'Répertoire des produits'!$1:$1048576,4,FALSE)</f>
        <v>Amaretto Disaronno Originale liqueur</v>
      </c>
      <c r="E320" s="50">
        <f>VLOOKUP($B320,'Répertoire des produits'!$1:$1048576,5,FALSE)</f>
        <v>375</v>
      </c>
      <c r="F320" s="50">
        <f>VLOOKUP($B320,'Répertoire des produits'!$1:$1048576,6,FALSE)</f>
        <v>12</v>
      </c>
      <c r="G320" s="50" t="str">
        <f>VLOOKUP($B320,'Répertoire des produits'!$1:$1048576,3,FALSE)</f>
        <v>00050037014518</v>
      </c>
      <c r="H320" s="50" t="str">
        <f>VLOOKUP($B320,'Répertoire des produits'!$1:$1048576,2,FALSE)</f>
        <v>Spiritueux 200 à 375 ML</v>
      </c>
      <c r="I320" s="43" t="str">
        <f>CONCATENATE(Tableau1[[#This Row],[Code
Article]]&amp;","&amp;Tableau1[[#This Row],[Nom du produit]]&amp;","&amp;Tableau1[[#This Row],[Format]]&amp;","&amp;Tableau1[[#This Row],[UVC]]&amp;","&amp;Tableau1[[#This Row],[CUP]]&amp;","&amp;Tableau1[[#This Row],[Catégorie]])</f>
        <v>31864,Amaretto Disaronno Originale liqueur,375,12,00050037014518,Spiritueux 200 à 375 ML</v>
      </c>
      <c r="K320" s="17"/>
      <c r="L320" s="18"/>
    </row>
    <row r="321" spans="1:12">
      <c r="A321" s="74">
        <f t="shared" si="4"/>
        <v>313</v>
      </c>
      <c r="B321" s="49">
        <v>240</v>
      </c>
      <c r="C321" s="44"/>
      <c r="D321" s="50" t="str">
        <f>VLOOKUP($B321,'Répertoire des produits'!$1:$1048576,4,FALSE)</f>
        <v>Smirnoff triple distillation vodka</v>
      </c>
      <c r="E321" s="50">
        <f>VLOOKUP($B321,'Répertoire des produits'!$1:$1048576,5,FALSE)</f>
        <v>375</v>
      </c>
      <c r="F321" s="50">
        <f>VLOOKUP($B321,'Répertoire des produits'!$1:$1048576,6,FALSE)</f>
        <v>24</v>
      </c>
      <c r="G321" s="50" t="str">
        <f>VLOOKUP($B321,'Répertoire des produits'!$1:$1048576,3,FALSE)</f>
        <v>00776103000246</v>
      </c>
      <c r="H321" s="50" t="str">
        <f>VLOOKUP($B321,'Répertoire des produits'!$1:$1048576,2,FALSE)</f>
        <v>Spiritueux 200 à 375 ML</v>
      </c>
      <c r="I321" s="43" t="str">
        <f>CONCATENATE(Tableau1[[#This Row],[Code
Article]]&amp;","&amp;Tableau1[[#This Row],[Nom du produit]]&amp;","&amp;Tableau1[[#This Row],[Format]]&amp;","&amp;Tableau1[[#This Row],[UVC]]&amp;","&amp;Tableau1[[#This Row],[CUP]]&amp;","&amp;Tableau1[[#This Row],[Catégorie]])</f>
        <v>240,Smirnoff triple distillation vodka,375,24,00776103000246,Spiritueux 200 à 375 ML</v>
      </c>
      <c r="K321" s="17"/>
      <c r="L321" s="18"/>
    </row>
    <row r="322" spans="1:12">
      <c r="A322" s="74">
        <f t="shared" si="4"/>
        <v>314</v>
      </c>
      <c r="B322" s="49">
        <v>410829</v>
      </c>
      <c r="C322" s="44"/>
      <c r="D322" s="50" t="str">
        <f>VLOOKUP($B322,'Répertoire des produits'!$1:$1048576,4,FALSE)</f>
        <v>Amarula Cream boisson à la crème</v>
      </c>
      <c r="E322" s="50">
        <f>VLOOKUP($B322,'Répertoire des produits'!$1:$1048576,5,FALSE)</f>
        <v>375</v>
      </c>
      <c r="F322" s="50">
        <f>VLOOKUP($B322,'Répertoire des produits'!$1:$1048576,6,FALSE)</f>
        <v>24</v>
      </c>
      <c r="G322" s="50" t="str">
        <f>VLOOKUP($B322,'Répertoire des produits'!$1:$1048576,3,FALSE)</f>
        <v>06001495062478</v>
      </c>
      <c r="H322" s="50" t="str">
        <f>VLOOKUP($B322,'Répertoire des produits'!$1:$1048576,2,FALSE)</f>
        <v>Spiritueux 200 à 375 ML</v>
      </c>
      <c r="I322" s="43" t="str">
        <f>CONCATENATE(Tableau1[[#This Row],[Code
Article]]&amp;","&amp;Tableau1[[#This Row],[Nom du produit]]&amp;","&amp;Tableau1[[#This Row],[Format]]&amp;","&amp;Tableau1[[#This Row],[UVC]]&amp;","&amp;Tableau1[[#This Row],[CUP]]&amp;","&amp;Tableau1[[#This Row],[Catégorie]])</f>
        <v>410829,Amarula Cream boisson à la crème,375,24,06001495062478,Spiritueux 200 à 375 ML</v>
      </c>
      <c r="K322" s="17"/>
      <c r="L322" s="18"/>
    </row>
    <row r="323" spans="1:12">
      <c r="A323" s="74">
        <f t="shared" si="4"/>
        <v>315</v>
      </c>
      <c r="B323" s="49">
        <v>11355923</v>
      </c>
      <c r="C323" s="44"/>
      <c r="D323" s="50" t="str">
        <f>VLOOKUP($B323,'Répertoire des produits'!$1:$1048576,4,FALSE)</f>
        <v>Tia Maria boisson diverse</v>
      </c>
      <c r="E323" s="50">
        <f>VLOOKUP($B323,'Répertoire des produits'!$1:$1048576,5,FALSE)</f>
        <v>375</v>
      </c>
      <c r="F323" s="50">
        <f>VLOOKUP($B323,'Répertoire des produits'!$1:$1048576,6,FALSE)</f>
        <v>12</v>
      </c>
      <c r="G323" s="50" t="str">
        <f>VLOOKUP($B323,'Répertoire des produits'!$1:$1048576,3,FALSE)</f>
        <v>00089540448183</v>
      </c>
      <c r="H323" s="50" t="str">
        <f>VLOOKUP($B323,'Répertoire des produits'!$1:$1048576,2,FALSE)</f>
        <v>Spiritueux 200 à 375 ML</v>
      </c>
      <c r="I323" s="43" t="str">
        <f>CONCATENATE(Tableau1[[#This Row],[Code
Article]]&amp;","&amp;Tableau1[[#This Row],[Nom du produit]]&amp;","&amp;Tableau1[[#This Row],[Format]]&amp;","&amp;Tableau1[[#This Row],[UVC]]&amp;","&amp;Tableau1[[#This Row],[CUP]]&amp;","&amp;Tableau1[[#This Row],[Catégorie]])</f>
        <v>11355923,Tia Maria boisson diverse,375,12,00089540448183,Spiritueux 200 à 375 ML</v>
      </c>
      <c r="K323" s="17"/>
      <c r="L323" s="18"/>
    </row>
    <row r="324" spans="1:12">
      <c r="A324" s="74">
        <f t="shared" si="4"/>
        <v>316</v>
      </c>
      <c r="B324" s="49">
        <v>466854</v>
      </c>
      <c r="C324" s="44"/>
      <c r="D324" s="50" t="str">
        <f>VLOOKUP($B324,'Répertoire des produits'!$1:$1048576,4,FALSE)</f>
        <v>Appleton Estate V/X rhum ambré</v>
      </c>
      <c r="E324" s="50">
        <f>VLOOKUP($B324,'Répertoire des produits'!$1:$1048576,5,FALSE)</f>
        <v>375</v>
      </c>
      <c r="F324" s="50">
        <f>VLOOKUP($B324,'Répertoire des produits'!$1:$1048576,6,FALSE)</f>
        <v>24</v>
      </c>
      <c r="G324" s="50" t="str">
        <f>VLOOKUP($B324,'Répertoire des produits'!$1:$1048576,3,FALSE)</f>
        <v>00621705110377</v>
      </c>
      <c r="H324" s="50" t="str">
        <f>VLOOKUP($B324,'Répertoire des produits'!$1:$1048576,2,FALSE)</f>
        <v>Spiritueux 200 à 375 ML</v>
      </c>
      <c r="I324" s="43" t="str">
        <f>CONCATENATE(Tableau1[[#This Row],[Code
Article]]&amp;","&amp;Tableau1[[#This Row],[Nom du produit]]&amp;","&amp;Tableau1[[#This Row],[Format]]&amp;","&amp;Tableau1[[#This Row],[UVC]]&amp;","&amp;Tableau1[[#This Row],[CUP]]&amp;","&amp;Tableau1[[#This Row],[Catégorie]])</f>
        <v>466854,Appleton Estate V/X rhum ambré,375,24,00621705110377,Spiritueux 200 à 375 ML</v>
      </c>
      <c r="K324" s="17"/>
      <c r="L324" s="18"/>
    </row>
    <row r="325" spans="1:12">
      <c r="A325" s="74">
        <f t="shared" si="4"/>
        <v>317</v>
      </c>
      <c r="B325" s="49">
        <v>12195</v>
      </c>
      <c r="C325" s="44"/>
      <c r="D325" s="50" t="str">
        <f>VLOOKUP($B325,'Répertoire des produits'!$1:$1048576,4,FALSE)</f>
        <v>Grand Marnier liqueur d'agrumes</v>
      </c>
      <c r="E325" s="50">
        <f>VLOOKUP($B325,'Répertoire des produits'!$1:$1048576,5,FALSE)</f>
        <v>375</v>
      </c>
      <c r="F325" s="50">
        <f>VLOOKUP($B325,'Répertoire des produits'!$1:$1048576,6,FALSE)</f>
        <v>12</v>
      </c>
      <c r="G325" s="50" t="str">
        <f>VLOOKUP($B325,'Répertoire des produits'!$1:$1048576,3,FALSE)</f>
        <v>03018300003284</v>
      </c>
      <c r="H325" s="50" t="str">
        <f>VLOOKUP($B325,'Répertoire des produits'!$1:$1048576,2,FALSE)</f>
        <v>Spiritueux 200 à 375 ML</v>
      </c>
      <c r="I325" s="43" t="str">
        <f>CONCATENATE(Tableau1[[#This Row],[Code
Article]]&amp;","&amp;Tableau1[[#This Row],[Nom du produit]]&amp;","&amp;Tableau1[[#This Row],[Format]]&amp;","&amp;Tableau1[[#This Row],[UVC]]&amp;","&amp;Tableau1[[#This Row],[CUP]]&amp;","&amp;Tableau1[[#This Row],[Catégorie]])</f>
        <v>12195,Grand Marnier liqueur d'agrumes,375,12,03018300003284,Spiritueux 200 à 375 ML</v>
      </c>
      <c r="K325" s="17"/>
      <c r="L325" s="18"/>
    </row>
    <row r="326" spans="1:12">
      <c r="A326" s="74">
        <f t="shared" si="4"/>
        <v>318</v>
      </c>
      <c r="B326" s="49">
        <v>11157185</v>
      </c>
      <c r="C326" s="44"/>
      <c r="D326" s="50" t="s">
        <v>4292</v>
      </c>
      <c r="E326" s="50">
        <v>750</v>
      </c>
      <c r="F326" s="50">
        <v>12</v>
      </c>
      <c r="G326" s="50"/>
      <c r="H326" s="50" t="s">
        <v>4293</v>
      </c>
      <c r="I326" s="43" t="str">
        <f>CONCATENATE(Tableau1[[#This Row],[Code
Article]]&amp;","&amp;Tableau1[[#This Row],[Nom du produit]]&amp;","&amp;Tableau1[[#This Row],[Format]]&amp;","&amp;Tableau1[[#This Row],[UVC]]&amp;","&amp;Tableau1[[#This Row],[CUP]]&amp;","&amp;Tableau1[[#This Row],[Catégorie]])</f>
        <v>11157185,el bon homme,750,12,,rouge Espagne</v>
      </c>
      <c r="K326" s="17"/>
      <c r="L326" s="18"/>
    </row>
    <row r="327" spans="1:12">
      <c r="A327" s="74">
        <f t="shared" si="4"/>
        <v>319</v>
      </c>
      <c r="B327" s="49">
        <v>17897</v>
      </c>
      <c r="C327" s="44"/>
      <c r="D327" s="50" t="s">
        <v>4302</v>
      </c>
      <c r="E327" s="50">
        <v>750</v>
      </c>
      <c r="F327" s="50">
        <v>12</v>
      </c>
      <c r="G327" s="50">
        <v>8711311180</v>
      </c>
      <c r="H327" s="50"/>
      <c r="I327" s="43" t="str">
        <f>CONCATENATE(Tableau1[[#This Row],[Code
Article]]&amp;","&amp;Tableau1[[#This Row],[Nom du produit]]&amp;","&amp;Tableau1[[#This Row],[Format]]&amp;","&amp;Tableau1[[#This Row],[UVC]]&amp;","&amp;Tableau1[[#This Row],[CUP]]&amp;","&amp;Tableau1[[#This Row],[Catégorie]])</f>
        <v>17897,chablis,750,12,8711311180,</v>
      </c>
      <c r="K327" s="17"/>
      <c r="L327" s="18"/>
    </row>
    <row r="328" spans="1:12">
      <c r="A328" s="74">
        <f t="shared" si="4"/>
        <v>320</v>
      </c>
      <c r="B328" s="49">
        <v>10703412</v>
      </c>
      <c r="C328" s="44"/>
      <c r="D328" s="50" t="s">
        <v>4303</v>
      </c>
      <c r="E328" s="50">
        <v>750</v>
      </c>
      <c r="F328" s="50">
        <v>12</v>
      </c>
      <c r="G328" s="50">
        <v>74692500118</v>
      </c>
      <c r="H328" s="50"/>
      <c r="I328" s="43" t="str">
        <f>CONCATENATE(Tableau1[[#This Row],[Code
Article]]&amp;","&amp;Tableau1[[#This Row],[Nom du produit]]&amp;","&amp;Tableau1[[#This Row],[Format]]&amp;","&amp;Tableau1[[#This Row],[UVC]]&amp;","&amp;Tableau1[[#This Row],[CUP]]&amp;","&amp;Tableau1[[#This Row],[Catégorie]])</f>
        <v>10703412,the chocolate black,750,12,74692500118,</v>
      </c>
      <c r="K328" s="17"/>
      <c r="L328" s="18"/>
    </row>
    <row r="329" spans="1:12">
      <c r="A329" s="74">
        <f t="shared" ref="A329:A358" si="5">ROW(C329)-8</f>
        <v>321</v>
      </c>
      <c r="B329" s="49">
        <v>10293169</v>
      </c>
      <c r="C329" s="44"/>
      <c r="D329" s="50" t="s">
        <v>4304</v>
      </c>
      <c r="E329" s="50">
        <v>750</v>
      </c>
      <c r="F329" s="50">
        <v>12</v>
      </c>
      <c r="G329" s="50">
        <v>87161000155</v>
      </c>
      <c r="H329" s="50"/>
      <c r="I329" s="43" t="str">
        <f>CONCATENATE(Tableau1[[#This Row],[Code
Article]]&amp;","&amp;Tableau1[[#This Row],[Nom du produit]]&amp;","&amp;Tableau1[[#This Row],[Format]]&amp;","&amp;Tableau1[[#This Row],[UVC]]&amp;","&amp;Tableau1[[#This Row],[CUP]]&amp;","&amp;Tableau1[[#This Row],[Catégorie]])</f>
        <v>10293169,osoyos larose,750,12,87161000155,</v>
      </c>
      <c r="K329" s="17"/>
      <c r="L329" s="18"/>
    </row>
    <row r="330" spans="1:12">
      <c r="A330" s="74">
        <f t="shared" si="5"/>
        <v>322</v>
      </c>
      <c r="B330" s="49">
        <v>518670</v>
      </c>
      <c r="C330" s="44"/>
      <c r="D330" s="50" t="s">
        <v>4305</v>
      </c>
      <c r="E330" s="50">
        <v>750</v>
      </c>
      <c r="F330" s="50">
        <v>12</v>
      </c>
      <c r="G330" s="50"/>
      <c r="H330" s="50"/>
      <c r="I330" s="43" t="str">
        <f>CONCATENATE(Tableau1[[#This Row],[Code
Article]]&amp;","&amp;Tableau1[[#This Row],[Nom du produit]]&amp;","&amp;Tableau1[[#This Row],[Format]]&amp;","&amp;Tableau1[[#This Row],[UVC]]&amp;","&amp;Tableau1[[#This Row],[CUP]]&amp;","&amp;Tableau1[[#This Row],[Catégorie]])</f>
        <v>518670,SOUR Puss framboise boisson de fruit,750,12,,</v>
      </c>
      <c r="K330" s="17"/>
      <c r="L330" s="18"/>
    </row>
    <row r="331" spans="1:12">
      <c r="A331" s="74">
        <f t="shared" si="5"/>
        <v>323</v>
      </c>
      <c r="B331" s="49">
        <v>12729827</v>
      </c>
      <c r="C331" s="44"/>
      <c r="D331" s="50" t="s">
        <v>4311</v>
      </c>
      <c r="E331" s="50">
        <v>750</v>
      </c>
      <c r="F331" s="50"/>
      <c r="G331" s="50"/>
      <c r="H331" s="50"/>
      <c r="I331" s="43" t="str">
        <f>CONCATENATE(Tableau1[[#This Row],[Code
Article]]&amp;","&amp;Tableau1[[#This Row],[Nom du produit]]&amp;","&amp;Tableau1[[#This Row],[Format]]&amp;","&amp;Tableau1[[#This Row],[UVC]]&amp;","&amp;Tableau1[[#This Row],[CUP]]&amp;","&amp;Tableau1[[#This Row],[Catégorie]])</f>
        <v>12729827,royal crown apple,750,,,</v>
      </c>
      <c r="K331" s="17"/>
      <c r="L331" s="18"/>
    </row>
    <row r="332" spans="1:12">
      <c r="A332" s="74">
        <f t="shared" si="5"/>
        <v>324</v>
      </c>
      <c r="B332" s="49">
        <v>11629787</v>
      </c>
      <c r="C332" s="44"/>
      <c r="D332" s="50" t="s">
        <v>4294</v>
      </c>
      <c r="E332" s="50">
        <v>750</v>
      </c>
      <c r="F332" s="50">
        <v>12</v>
      </c>
      <c r="G332" s="50"/>
      <c r="H332" s="50" t="s">
        <v>4295</v>
      </c>
      <c r="I332" s="43" t="str">
        <f>CONCATENATE(Tableau1[[#This Row],[Code
Article]]&amp;","&amp;Tableau1[[#This Row],[Nom du produit]]&amp;","&amp;Tableau1[[#This Row],[Format]]&amp;","&amp;Tableau1[[#This Row],[UVC]]&amp;","&amp;Tableau1[[#This Row],[CUP]]&amp;","&amp;Tableau1[[#This Row],[Catégorie]])</f>
        <v>11629787,kung fu girl,750,12,,blanc e.u</v>
      </c>
      <c r="K332" s="17"/>
      <c r="L332" s="18"/>
    </row>
    <row r="333" spans="1:12">
      <c r="A333" s="74">
        <f t="shared" si="5"/>
        <v>325</v>
      </c>
      <c r="B333" s="49">
        <v>12525120</v>
      </c>
      <c r="C333" s="44"/>
      <c r="D333" s="50" t="s">
        <v>4317</v>
      </c>
      <c r="E333" s="50">
        <v>750</v>
      </c>
      <c r="F333" s="50">
        <v>12</v>
      </c>
      <c r="G333" s="50"/>
      <c r="H333" s="50"/>
      <c r="I333" s="43" t="str">
        <f>CONCATENATE(Tableau1[[#This Row],[Code
Article]]&amp;","&amp;Tableau1[[#This Row],[Nom du produit]]&amp;","&amp;Tableau1[[#This Row],[Format]]&amp;","&amp;Tableau1[[#This Row],[UVC]]&amp;","&amp;Tableau1[[#This Row],[CUP]]&amp;","&amp;Tableau1[[#This Row],[Catégorie]])</f>
        <v>12525120,fonte do nico,750,12,,</v>
      </c>
      <c r="K333" s="17"/>
      <c r="L333" s="18"/>
    </row>
    <row r="334" spans="1:12">
      <c r="A334" s="74">
        <f t="shared" si="5"/>
        <v>326</v>
      </c>
      <c r="B334" s="49">
        <v>11975073</v>
      </c>
      <c r="C334" s="44"/>
      <c r="D334" s="50" t="s">
        <v>4318</v>
      </c>
      <c r="E334" s="50">
        <v>750</v>
      </c>
      <c r="F334" s="50">
        <v>12</v>
      </c>
      <c r="G334" s="50"/>
      <c r="H334" s="50"/>
      <c r="I334" s="43" t="str">
        <f>CONCATENATE(Tableau1[[#This Row],[Code
Article]]&amp;","&amp;Tableau1[[#This Row],[Nom du produit]]&amp;","&amp;Tableau1[[#This Row],[Format]]&amp;","&amp;Tableau1[[#This Row],[UVC]]&amp;","&amp;Tableau1[[#This Row],[CUP]]&amp;","&amp;Tableau1[[#This Row],[Catégorie]])</f>
        <v>11975073,hacienda arancano,750,12,,</v>
      </c>
      <c r="K334" s="17"/>
      <c r="L334" s="18"/>
    </row>
    <row r="335" spans="1:12">
      <c r="A335" s="74">
        <f t="shared" si="5"/>
        <v>327</v>
      </c>
      <c r="B335" s="49">
        <v>12525234</v>
      </c>
      <c r="C335" s="44"/>
      <c r="D335" s="50" t="s">
        <v>4319</v>
      </c>
      <c r="E335" s="50">
        <v>750</v>
      </c>
      <c r="F335" s="50">
        <v>12</v>
      </c>
      <c r="G335" s="50"/>
      <c r="H335" s="50"/>
      <c r="I335" s="43" t="str">
        <f>CONCATENATE(Tableau1[[#This Row],[Code
Article]]&amp;","&amp;Tableau1[[#This Row],[Nom du produit]]&amp;","&amp;Tableau1[[#This Row],[Format]]&amp;","&amp;Tableau1[[#This Row],[UVC]]&amp;","&amp;Tableau1[[#This Row],[CUP]]&amp;","&amp;Tableau1[[#This Row],[Catégorie]])</f>
        <v>12525234,la sablette blanc,750,12,,</v>
      </c>
      <c r="K335" s="17"/>
      <c r="L335" s="18"/>
    </row>
    <row r="336" spans="1:12">
      <c r="A336" s="74">
        <f t="shared" si="5"/>
        <v>328</v>
      </c>
      <c r="B336" s="49">
        <v>12382851</v>
      </c>
      <c r="C336" s="44"/>
      <c r="D336" s="50" t="s">
        <v>4320</v>
      </c>
      <c r="E336" s="50">
        <v>750</v>
      </c>
      <c r="F336" s="50">
        <v>12</v>
      </c>
      <c r="G336" s="50"/>
      <c r="H336" s="50"/>
      <c r="I336" s="43" t="str">
        <f>CONCATENATE(Tableau1[[#This Row],[Code
Article]]&amp;","&amp;Tableau1[[#This Row],[Nom du produit]]&amp;","&amp;Tableau1[[#This Row],[Format]]&amp;","&amp;Tableau1[[#This Row],[UVC]]&amp;","&amp;Tableau1[[#This Row],[CUP]]&amp;","&amp;Tableau1[[#This Row],[Catégorie]])</f>
        <v>12382851,chardonnay campagnola veneto,750,12,,</v>
      </c>
      <c r="K336" s="17"/>
      <c r="L336" s="18"/>
    </row>
    <row r="337" spans="1:12">
      <c r="A337" s="74">
        <f t="shared" si="5"/>
        <v>329</v>
      </c>
      <c r="B337" s="49">
        <v>11506120</v>
      </c>
      <c r="C337" s="44"/>
      <c r="D337" s="50" t="s">
        <v>4321</v>
      </c>
      <c r="E337" s="50">
        <v>750</v>
      </c>
      <c r="F337" s="50">
        <v>12</v>
      </c>
      <c r="G337" s="50"/>
      <c r="H337" s="50"/>
      <c r="I337" s="43" t="str">
        <f>CONCATENATE(Tableau1[[#This Row],[Code
Article]]&amp;","&amp;Tableau1[[#This Row],[Nom du produit]]&amp;","&amp;Tableau1[[#This Row],[Format]]&amp;","&amp;Tableau1[[#This Row],[UVC]]&amp;","&amp;Tableau1[[#This Row],[CUP]]&amp;","&amp;Tableau1[[#This Row],[Catégorie]])</f>
        <v>11506120,classique de st-jacques domaine st-jacques,750,12,,</v>
      </c>
      <c r="K337" s="17"/>
      <c r="L337" s="18"/>
    </row>
    <row r="338" spans="1:12">
      <c r="A338" s="74">
        <f t="shared" si="5"/>
        <v>330</v>
      </c>
      <c r="B338" s="49">
        <v>13151449</v>
      </c>
      <c r="C338" s="44"/>
      <c r="D338" s="50" t="s">
        <v>4324</v>
      </c>
      <c r="E338" s="50" t="s">
        <v>4325</v>
      </c>
      <c r="F338" s="50">
        <v>12</v>
      </c>
      <c r="G338" s="50"/>
      <c r="H338" s="50" t="s">
        <v>4326</v>
      </c>
      <c r="I338" s="43" t="str">
        <f>CONCATENATE(Tableau1[[#This Row],[Code
Article]]&amp;","&amp;Tableau1[[#This Row],[Nom du produit]]&amp;","&amp;Tableau1[[#This Row],[Format]]&amp;","&amp;Tableau1[[#This Row],[UVC]]&amp;","&amp;Tableau1[[#This Row],[CUP]]&amp;","&amp;Tableau1[[#This Row],[Catégorie]])</f>
        <v>13151449,grand sud chardenay,1l,12,,vin blanc France</v>
      </c>
      <c r="K338" s="17"/>
      <c r="L338" s="18"/>
    </row>
    <row r="339" spans="1:12">
      <c r="A339" s="74">
        <f t="shared" si="5"/>
        <v>331</v>
      </c>
      <c r="B339" s="49">
        <v>928853</v>
      </c>
      <c r="C339" s="44"/>
      <c r="D339" s="50" t="s">
        <v>4333</v>
      </c>
      <c r="E339" s="50">
        <v>750</v>
      </c>
      <c r="F339" s="50">
        <v>12</v>
      </c>
      <c r="G339" s="50"/>
      <c r="H339" s="50" t="s">
        <v>4329</v>
      </c>
      <c r="I339" s="43" t="str">
        <f>CONCATENATE(Tableau1[[#This Row],[Code
Article]]&amp;","&amp;Tableau1[[#This Row],[Nom du produit]]&amp;","&amp;Tableau1[[#This Row],[Format]]&amp;","&amp;Tableau1[[#This Row],[UVC]]&amp;","&amp;Tableau1[[#This Row],[CUP]]&amp;","&amp;Tableau1[[#This Row],[Catégorie]])</f>
        <v>928853,MOUNTAIN VINEYARD NINQUEN,750,12,,VIN ROUGE CHILI</v>
      </c>
      <c r="K339" s="17"/>
      <c r="L339" s="18"/>
    </row>
    <row r="340" spans="1:12">
      <c r="A340" s="74">
        <f t="shared" si="5"/>
        <v>332</v>
      </c>
      <c r="B340" s="49">
        <v>11409371</v>
      </c>
      <c r="C340" s="44"/>
      <c r="D340" s="50" t="s">
        <v>4334</v>
      </c>
      <c r="E340" s="50">
        <v>750</v>
      </c>
      <c r="F340" s="50">
        <v>12</v>
      </c>
      <c r="G340" s="50"/>
      <c r="H340" s="50" t="s">
        <v>4335</v>
      </c>
      <c r="I340" s="43" t="str">
        <f>CONCATENATE(Tableau1[[#This Row],[Code
Article]]&amp;","&amp;Tableau1[[#This Row],[Nom du produit]]&amp;","&amp;Tableau1[[#This Row],[Format]]&amp;","&amp;Tableau1[[#This Row],[UVC]]&amp;","&amp;Tableau1[[#This Row],[CUP]]&amp;","&amp;Tableau1[[#This Row],[Catégorie]])</f>
        <v>11409371,MICHEAL DAVID,750,12,,VIN ROUGE E.U</v>
      </c>
      <c r="K340" s="17"/>
      <c r="L340" s="18"/>
    </row>
    <row r="341" spans="1:12">
      <c r="A341" s="74">
        <f t="shared" si="5"/>
        <v>333</v>
      </c>
      <c r="B341" s="49">
        <v>3962</v>
      </c>
      <c r="C341" s="44"/>
      <c r="D341" s="50" t="s">
        <v>4336</v>
      </c>
      <c r="E341" s="50">
        <v>750</v>
      </c>
      <c r="F341" s="50">
        <v>12</v>
      </c>
      <c r="G341" s="50"/>
      <c r="H341" s="50" t="s">
        <v>4337</v>
      </c>
      <c r="I341" s="43" t="str">
        <f>CONCATENATE(Tableau1[[#This Row],[Code
Article]]&amp;","&amp;Tableau1[[#This Row],[Nom du produit]]&amp;","&amp;Tableau1[[#This Row],[Format]]&amp;","&amp;Tableau1[[#This Row],[UVC]]&amp;","&amp;Tableau1[[#This Row],[CUP]]&amp;","&amp;Tableau1[[#This Row],[Catégorie]])</f>
        <v>3962,BROLIO CHIANTI CLASSICO,750,12,,VIN ROUGE Italie</v>
      </c>
      <c r="K341" s="17"/>
      <c r="L341" s="18"/>
    </row>
    <row r="342" spans="1:12">
      <c r="A342" s="74">
        <f t="shared" si="5"/>
        <v>334</v>
      </c>
      <c r="B342" s="49">
        <v>12102389</v>
      </c>
      <c r="C342" s="44"/>
      <c r="D342" s="50" t="s">
        <v>4338</v>
      </c>
      <c r="E342" s="50">
        <v>750</v>
      </c>
      <c r="F342" s="50">
        <v>12</v>
      </c>
      <c r="G342" s="50"/>
      <c r="H342" s="50" t="s">
        <v>4339</v>
      </c>
      <c r="I342" s="43" t="str">
        <f>CONCATENATE(Tableau1[[#This Row],[Code
Article]]&amp;","&amp;Tableau1[[#This Row],[Nom du produit]]&amp;","&amp;Tableau1[[#This Row],[Format]]&amp;","&amp;Tableau1[[#This Row],[UVC]]&amp;","&amp;Tableau1[[#This Row],[CUP]]&amp;","&amp;Tableau1[[#This Row],[Catégorie]])</f>
        <v>12102389,TOTA MARCHESI ALFIERI,750,12,,VIN ROUGE ITALIE</v>
      </c>
      <c r="K342" s="17"/>
      <c r="L342" s="18"/>
    </row>
    <row r="343" spans="1:12">
      <c r="A343" s="74">
        <f t="shared" si="5"/>
        <v>335</v>
      </c>
      <c r="B343" s="49">
        <v>12098033</v>
      </c>
      <c r="C343" s="44"/>
      <c r="D343" s="50" t="s">
        <v>4366</v>
      </c>
      <c r="E343" s="50">
        <v>750</v>
      </c>
      <c r="F343" s="50">
        <v>12</v>
      </c>
      <c r="G343" s="50"/>
      <c r="H343" s="50" t="s">
        <v>4367</v>
      </c>
      <c r="I343" s="43" t="str">
        <f>CONCATENATE(Tableau1[[#This Row],[Code
Article]]&amp;","&amp;Tableau1[[#This Row],[Nom du produit]]&amp;","&amp;Tableau1[[#This Row],[Format]]&amp;","&amp;Tableau1[[#This Row],[UVC]]&amp;","&amp;Tableau1[[#This Row],[CUP]]&amp;","&amp;Tableau1[[#This Row],[Catégorie]])</f>
        <v>12098033,DIALOGO DOURO,750,12,,VI ROUGE Portugal</v>
      </c>
      <c r="K343" s="17"/>
      <c r="L343" s="18"/>
    </row>
    <row r="344" spans="1:12">
      <c r="A344" s="74">
        <f t="shared" si="5"/>
        <v>336</v>
      </c>
      <c r="B344" s="49">
        <v>330803</v>
      </c>
      <c r="C344" s="44"/>
      <c r="D344" s="50" t="s">
        <v>4340</v>
      </c>
      <c r="E344" s="50">
        <v>750</v>
      </c>
      <c r="F344" s="50">
        <v>12</v>
      </c>
      <c r="G344" s="50"/>
      <c r="H344" s="50" t="s">
        <v>4341</v>
      </c>
      <c r="I344" s="43" t="str">
        <f>CONCATENATE(Tableau1[[#This Row],[Code
Article]]&amp;","&amp;Tableau1[[#This Row],[Nom du produit]]&amp;","&amp;Tableau1[[#This Row],[Format]]&amp;","&amp;Tableau1[[#This Row],[UVC]]&amp;","&amp;Tableau1[[#This Row],[CUP]]&amp;","&amp;Tableau1[[#This Row],[Catégorie]])</f>
        <v>330803,BOWMORE 12 ANS ISLAY,750,12,,WHISKY</v>
      </c>
      <c r="K344" s="17"/>
      <c r="L344" s="18"/>
    </row>
    <row r="345" spans="1:12">
      <c r="A345" s="74">
        <f t="shared" si="5"/>
        <v>337</v>
      </c>
      <c r="B345" s="49">
        <v>12206891</v>
      </c>
      <c r="C345" s="44"/>
      <c r="D345" s="50" t="s">
        <v>4345</v>
      </c>
      <c r="E345" s="50">
        <v>750</v>
      </c>
      <c r="F345" s="50">
        <v>12</v>
      </c>
      <c r="G345" s="50"/>
      <c r="H345" s="50" t="s">
        <v>4346</v>
      </c>
      <c r="I345" s="43" t="str">
        <f>CONCATENATE(Tableau1[[#This Row],[Code
Article]]&amp;","&amp;Tableau1[[#This Row],[Nom du produit]]&amp;","&amp;Tableau1[[#This Row],[Format]]&amp;","&amp;Tableau1[[#This Row],[UVC]]&amp;","&amp;Tableau1[[#This Row],[CUP]]&amp;","&amp;Tableau1[[#This Row],[Catégorie]])</f>
        <v>12206891,JACOB`S CREEK MOSCATO,750,12,,VIN BLANC AUSTRALIE</v>
      </c>
      <c r="K345" s="17"/>
      <c r="L345" s="18"/>
    </row>
    <row r="346" spans="1:12">
      <c r="A346" s="74">
        <f t="shared" si="5"/>
        <v>338</v>
      </c>
      <c r="B346" s="49">
        <v>313825</v>
      </c>
      <c r="C346" s="44"/>
      <c r="D346" s="50" t="s">
        <v>4370</v>
      </c>
      <c r="E346" s="50">
        <v>750</v>
      </c>
      <c r="F346" s="50">
        <v>12</v>
      </c>
      <c r="G346" s="50"/>
      <c r="H346" s="50" t="s">
        <v>4335</v>
      </c>
      <c r="I346" s="43" t="str">
        <f>CONCATENATE(Tableau1[[#This Row],[Code
Article]]&amp;","&amp;Tableau1[[#This Row],[Nom du produit]]&amp;","&amp;Tableau1[[#This Row],[Format]]&amp;","&amp;Tableau1[[#This Row],[UVC]]&amp;","&amp;Tableau1[[#This Row],[CUP]]&amp;","&amp;Tableau1[[#This Row],[Catégorie]])</f>
        <v>313825,LOHR SEVEN OAKS PASO CAB-SAUV,750,12,,VIN ROUGE E.U</v>
      </c>
      <c r="K346" s="17"/>
      <c r="L346" s="18"/>
    </row>
    <row r="347" spans="1:12">
      <c r="A347" s="74">
        <f t="shared" si="5"/>
        <v>339</v>
      </c>
      <c r="B347" s="49">
        <v>560078</v>
      </c>
      <c r="C347" s="44"/>
      <c r="D347" s="50" t="s">
        <v>4371</v>
      </c>
      <c r="E347" s="50" t="s">
        <v>4372</v>
      </c>
      <c r="F347" s="50">
        <v>12</v>
      </c>
      <c r="G347" s="50"/>
      <c r="H347" s="50" t="s">
        <v>4337</v>
      </c>
      <c r="I347" s="43" t="str">
        <f>CONCATENATE(Tableau1[[#This Row],[Code
Article]]&amp;","&amp;Tableau1[[#This Row],[Nom du produit]]&amp;","&amp;Tableau1[[#This Row],[Format]]&amp;","&amp;Tableau1[[#This Row],[UVC]]&amp;","&amp;Tableau1[[#This Row],[CUP]]&amp;","&amp;Tableau1[[#This Row],[Catégorie]])</f>
        <v>560078,FONTANA MORELLA,1L,12,,VIN ROUGE Italie</v>
      </c>
      <c r="K347" s="17"/>
      <c r="L347" s="18"/>
    </row>
    <row r="348" spans="1:12">
      <c r="A348" s="74">
        <f t="shared" si="5"/>
        <v>340</v>
      </c>
      <c r="B348" s="49">
        <v>12098033</v>
      </c>
      <c r="C348" s="44"/>
      <c r="D348" s="50" t="s">
        <v>4366</v>
      </c>
      <c r="E348" s="50">
        <v>750</v>
      </c>
      <c r="F348" s="50">
        <v>12</v>
      </c>
      <c r="G348" s="50"/>
      <c r="H348" s="50" t="s">
        <v>4376</v>
      </c>
      <c r="I348" s="43" t="str">
        <f>CONCATENATE(Tableau1[[#This Row],[Code
Article]]&amp;","&amp;Tableau1[[#This Row],[Nom du produit]]&amp;","&amp;Tableau1[[#This Row],[Format]]&amp;","&amp;Tableau1[[#This Row],[UVC]]&amp;","&amp;Tableau1[[#This Row],[CUP]]&amp;","&amp;Tableau1[[#This Row],[Catégorie]])</f>
        <v>12098033,DIALOGO DOURO,750,12,,VIN ROUGE Portugal</v>
      </c>
      <c r="K348" s="17"/>
      <c r="L348" s="18"/>
    </row>
    <row r="349" spans="1:12">
      <c r="A349" s="74">
        <f t="shared" si="5"/>
        <v>341</v>
      </c>
      <c r="B349" s="49">
        <v>12773692</v>
      </c>
      <c r="C349" s="44"/>
      <c r="D349" s="50" t="s">
        <v>4375</v>
      </c>
      <c r="E349" s="50">
        <v>750</v>
      </c>
      <c r="F349" s="50">
        <v>12</v>
      </c>
      <c r="G349" s="50"/>
      <c r="H349" s="50" t="s">
        <v>4354</v>
      </c>
      <c r="I349" s="43" t="str">
        <f>CONCATENATE(Tableau1[[#This Row],[Code
Article]]&amp;","&amp;Tableau1[[#This Row],[Nom du produit]]&amp;","&amp;Tableau1[[#This Row],[Format]]&amp;","&amp;Tableau1[[#This Row],[UVC]]&amp;","&amp;Tableau1[[#This Row],[CUP]]&amp;","&amp;Tableau1[[#This Row],[Catégorie]])</f>
        <v>12773692,NATUREO SYRAH,750,12,,VIN ROUGE Espagne</v>
      </c>
      <c r="K349" s="17"/>
      <c r="L349" s="18"/>
    </row>
    <row r="350" spans="1:12">
      <c r="A350" s="74">
        <f t="shared" si="5"/>
        <v>342</v>
      </c>
      <c r="B350" s="49">
        <v>10845701</v>
      </c>
      <c r="C350" s="44"/>
      <c r="D350" s="50" t="s">
        <v>4378</v>
      </c>
      <c r="E350" s="50">
        <v>750</v>
      </c>
      <c r="F350" s="50">
        <v>12</v>
      </c>
      <c r="G350" s="50"/>
      <c r="H350" s="50" t="s">
        <v>4377</v>
      </c>
      <c r="I350" s="43" t="str">
        <f>CONCATENATE(Tableau1[[#This Row],[Code
Article]]&amp;","&amp;Tableau1[[#This Row],[Nom du produit]]&amp;","&amp;Tableau1[[#This Row],[Format]]&amp;","&amp;Tableau1[[#This Row],[UVC]]&amp;","&amp;Tableau1[[#This Row],[CUP]]&amp;","&amp;Tableau1[[#This Row],[Catégorie]])</f>
        <v xml:space="preserve">10845701,TOCADO CAMPO DE BORJA,750,12,,VIN ROUGE </v>
      </c>
      <c r="K350" s="17"/>
      <c r="L350" s="18"/>
    </row>
    <row r="351" spans="1:12">
      <c r="A351" s="74">
        <f t="shared" si="5"/>
        <v>343</v>
      </c>
      <c r="B351" s="49">
        <v>548875</v>
      </c>
      <c r="C351" s="44"/>
      <c r="D351" s="50" t="s">
        <v>4380</v>
      </c>
      <c r="E351" s="50">
        <v>750</v>
      </c>
      <c r="F351" s="50">
        <v>12</v>
      </c>
      <c r="G351" s="50"/>
      <c r="H351" s="50" t="s">
        <v>4381</v>
      </c>
      <c r="I351" s="43" t="str">
        <f>CONCATENATE(Tableau1[[#This Row],[Code
Article]]&amp;","&amp;Tableau1[[#This Row],[Nom du produit]]&amp;","&amp;Tableau1[[#This Row],[Format]]&amp;","&amp;Tableau1[[#This Row],[UVC]]&amp;","&amp;Tableau1[[#This Row],[CUP]]&amp;","&amp;Tableau1[[#This Row],[Catégorie]])</f>
        <v>548875,tempranillo los molinos,750,12,,vin rouge</v>
      </c>
      <c r="K351" s="17"/>
      <c r="L351" s="18"/>
    </row>
    <row r="352" spans="1:12">
      <c r="A352" s="74">
        <f t="shared" si="5"/>
        <v>344</v>
      </c>
      <c r="B352" s="49">
        <v>590836</v>
      </c>
      <c r="C352" s="44"/>
      <c r="D352" s="50" t="s">
        <v>4373</v>
      </c>
      <c r="E352" s="50">
        <v>750</v>
      </c>
      <c r="F352" s="50">
        <v>12</v>
      </c>
      <c r="G352" s="50"/>
      <c r="H352" s="50" t="s">
        <v>4374</v>
      </c>
      <c r="I352" s="43" t="str">
        <f>CONCATENATE(Tableau1[[#This Row],[Code
Article]]&amp;","&amp;Tableau1[[#This Row],[Nom du produit]]&amp;","&amp;Tableau1[[#This Row],[Format]]&amp;","&amp;Tableau1[[#This Row],[UVC]]&amp;","&amp;Tableau1[[#This Row],[CUP]]&amp;","&amp;Tableau1[[#This Row],[Catégorie]])</f>
        <v>590836,TSANTALI RAPSANI,750,12,,VIN ROUGE DE GRECE</v>
      </c>
      <c r="K352" s="17"/>
      <c r="L352" s="18"/>
    </row>
    <row r="353" spans="1:12">
      <c r="A353" s="74">
        <f t="shared" si="5"/>
        <v>345</v>
      </c>
      <c r="B353" s="49">
        <v>13248646</v>
      </c>
      <c r="C353" s="44"/>
      <c r="D353" s="50" t="s">
        <v>4382</v>
      </c>
      <c r="E353" s="50" t="s">
        <v>4383</v>
      </c>
      <c r="F353" s="50">
        <v>24</v>
      </c>
      <c r="G353" s="50"/>
      <c r="H353" s="50"/>
      <c r="I353" s="43" t="str">
        <f>CONCATENATE(Tableau1[[#This Row],[Code
Article]]&amp;","&amp;Tableau1[[#This Row],[Nom du produit]]&amp;","&amp;Tableau1[[#This Row],[Format]]&amp;","&amp;Tableau1[[#This Row],[UVC]]&amp;","&amp;Tableau1[[#This Row],[CUP]]&amp;","&amp;Tableau1[[#This Row],[Catégorie]])</f>
        <v>13248646,black fly pampl ,400ml,24,,</v>
      </c>
      <c r="K353" s="17"/>
      <c r="L353" s="18"/>
    </row>
    <row r="354" spans="1:12">
      <c r="A354" s="74">
        <f t="shared" si="5"/>
        <v>346</v>
      </c>
      <c r="B354" s="49">
        <v>13298638</v>
      </c>
      <c r="C354" s="44"/>
      <c r="D354" s="50" t="s">
        <v>4384</v>
      </c>
      <c r="E354" s="50" t="s">
        <v>4383</v>
      </c>
      <c r="F354" s="50">
        <v>24</v>
      </c>
      <c r="G354" s="50"/>
      <c r="H354" s="50"/>
      <c r="I354" s="43" t="str">
        <f>CONCATENATE(Tableau1[[#This Row],[Code
Article]]&amp;","&amp;Tableau1[[#This Row],[Nom du produit]]&amp;","&amp;Tableau1[[#This Row],[Format]]&amp;","&amp;Tableau1[[#This Row],[UVC]]&amp;","&amp;Tableau1[[#This Row],[CUP]]&amp;","&amp;Tableau1[[#This Row],[Catégorie]])</f>
        <v>13298638,black fly citron,400ml,24,,</v>
      </c>
      <c r="K354" s="17"/>
      <c r="L354" s="18"/>
    </row>
    <row r="355" spans="1:12">
      <c r="A355" s="74">
        <f t="shared" si="5"/>
        <v>347</v>
      </c>
      <c r="B355" s="49">
        <v>11975399</v>
      </c>
      <c r="C355" s="44"/>
      <c r="D355" s="50" t="s">
        <v>4393</v>
      </c>
      <c r="E355" s="50">
        <v>750</v>
      </c>
      <c r="F355" s="50"/>
      <c r="G355" s="50"/>
      <c r="H355" s="50"/>
      <c r="I355" s="43" t="str">
        <f>CONCATENATE(Tableau1[[#This Row],[Code
Article]]&amp;","&amp;Tableau1[[#This Row],[Nom du produit]]&amp;","&amp;Tableau1[[#This Row],[Format]]&amp;","&amp;Tableau1[[#This Row],[UVC]]&amp;","&amp;Tableau1[[#This Row],[CUP]]&amp;","&amp;Tableau1[[#This Row],[Catégorie]])</f>
        <v>11975399,bourbon gin bean,750,,,</v>
      </c>
      <c r="K355" s="17"/>
      <c r="L355" s="18"/>
    </row>
    <row r="356" spans="1:12">
      <c r="A356" s="74">
        <f t="shared" si="5"/>
        <v>348</v>
      </c>
      <c r="B356" s="49">
        <v>11589720</v>
      </c>
      <c r="C356" s="44"/>
      <c r="D356" s="50" t="s">
        <v>4396</v>
      </c>
      <c r="E356" s="50"/>
      <c r="F356" s="50"/>
      <c r="G356" s="50"/>
      <c r="H356" s="50"/>
      <c r="I356" s="43" t="str">
        <f>CONCATENATE(Tableau1[[#This Row],[Code
Article]]&amp;","&amp;Tableau1[[#This Row],[Nom du produit]]&amp;","&amp;Tableau1[[#This Row],[Format]]&amp;","&amp;Tableau1[[#This Row],[UVC]]&amp;","&amp;Tableau1[[#This Row],[CUP]]&amp;","&amp;Tableau1[[#This Row],[Catégorie]])</f>
        <v>11589720,SAC,,,,</v>
      </c>
      <c r="K356" s="17"/>
      <c r="L356" s="18"/>
    </row>
    <row r="357" spans="1:12">
      <c r="A357" s="74">
        <f t="shared" si="5"/>
        <v>349</v>
      </c>
      <c r="B357" s="49">
        <v>12206461</v>
      </c>
      <c r="C357" s="44"/>
      <c r="D357" s="50" t="s">
        <v>4387</v>
      </c>
      <c r="E357" s="50" t="s">
        <v>4388</v>
      </c>
      <c r="F357" s="50"/>
      <c r="G357" s="50"/>
      <c r="H357" s="50" t="s">
        <v>4389</v>
      </c>
      <c r="I357" s="43" t="str">
        <f>CONCATENATE(Tableau1[[#This Row],[Code
Article]]&amp;","&amp;Tableau1[[#This Row],[Nom du produit]]&amp;","&amp;Tableau1[[#This Row],[Format]]&amp;","&amp;Tableau1[[#This Row],[UVC]]&amp;","&amp;Tableau1[[#This Row],[CUP]]&amp;","&amp;Tableau1[[#This Row],[Catégorie]])</f>
        <v>12206461,ABERFELDY 12 ANS,750ML,,,SCOTCH HIGHLANDS</v>
      </c>
      <c r="K357" s="17"/>
      <c r="L357" s="18"/>
    </row>
    <row r="358" spans="1:12">
      <c r="A358" s="76">
        <f t="shared" si="5"/>
        <v>350</v>
      </c>
      <c r="B358" s="52">
        <v>13601323</v>
      </c>
      <c r="C358" s="53"/>
      <c r="D358" s="54" t="s">
        <v>4386</v>
      </c>
      <c r="E358" s="54" t="s">
        <v>4385</v>
      </c>
      <c r="F358" s="54">
        <v>24</v>
      </c>
      <c r="G358" s="54"/>
      <c r="H358" s="54"/>
      <c r="I358" s="43" t="str">
        <f>CONCATENATE(Tableau1[[#This Row],[Code
Article]]&amp;","&amp;Tableau1[[#This Row],[Nom du produit]]&amp;","&amp;Tableau1[[#This Row],[Format]]&amp;","&amp;Tableau1[[#This Row],[UVC]]&amp;","&amp;Tableau1[[#This Row],[CUP]]&amp;","&amp;Tableau1[[#This Row],[Catégorie]])</f>
        <v>13601323,jack daniel limonade ,473ml,24,,</v>
      </c>
      <c r="K358" s="17"/>
      <c r="L358" s="18"/>
    </row>
  </sheetData>
  <mergeCells count="3">
    <mergeCell ref="E4:F4"/>
    <mergeCell ref="E5:F5"/>
    <mergeCell ref="E6:F6"/>
  </mergeCells>
  <pageMargins left="0" right="0" top="0.35433070866141736" bottom="0.35433070866141736" header="0.31496062992125984" footer="0.31496062992125984"/>
  <pageSetup scale="69" fitToHeight="9" orientation="portrait" horizontalDpi="4294967295" verticalDpi="4294967295" r:id="rId1"/>
  <drawing r:id="rId2"/>
  <legacyDrawing r:id="rId3"/>
  <controls>
    <control shapeId="1025" r:id="rId4" name="CommandButton1"/>
  </controls>
  <tableParts count="1">
    <tablePart r:id="rId5"/>
  </tableParts>
</worksheet>
</file>

<file path=xl/worksheets/sheet2.xml><?xml version="1.0" encoding="utf-8"?>
<worksheet xmlns="http://schemas.openxmlformats.org/spreadsheetml/2006/main" xmlns:r="http://schemas.openxmlformats.org/officeDocument/2006/relationships">
  <sheetPr codeName="Feuil2"/>
  <dimension ref="A1:H2537"/>
  <sheetViews>
    <sheetView topLeftCell="A2184" workbookViewId="0">
      <selection activeCell="D2193" sqref="D2193"/>
    </sheetView>
  </sheetViews>
  <sheetFormatPr baseColWidth="10" defaultColWidth="11.5546875" defaultRowHeight="13.2"/>
  <cols>
    <col min="1" max="1" width="8" style="4" bestFit="1" customWidth="1"/>
    <col min="2" max="2" width="10.5546875" style="3" customWidth="1"/>
    <col min="3" max="3" width="13" style="1" bestFit="1" customWidth="1"/>
    <col min="4" max="4" width="48.5546875" style="1" bestFit="1" customWidth="1"/>
    <col min="5" max="5" width="13.44140625" style="2" bestFit="1" customWidth="1"/>
    <col min="6" max="6" width="17.5546875" style="2" bestFit="1" customWidth="1"/>
    <col min="7" max="7" width="24" style="1" bestFit="1" customWidth="1"/>
    <col min="8" max="8" width="9.88671875" style="1" bestFit="1" customWidth="1"/>
    <col min="9" max="16384" width="11.5546875" style="1"/>
  </cols>
  <sheetData>
    <row r="1" spans="1:8" ht="20.399999999999999">
      <c r="A1" s="12" t="s">
        <v>4283</v>
      </c>
      <c r="B1" s="11" t="s">
        <v>2</v>
      </c>
      <c r="C1" s="9" t="s">
        <v>4282</v>
      </c>
      <c r="D1" s="9" t="s">
        <v>0</v>
      </c>
      <c r="E1" s="10" t="s">
        <v>4281</v>
      </c>
      <c r="F1" s="10" t="s">
        <v>4280</v>
      </c>
      <c r="G1" s="9" t="s">
        <v>4279</v>
      </c>
      <c r="H1" s="9" t="s">
        <v>4278</v>
      </c>
    </row>
    <row r="2" spans="1:8">
      <c r="A2" s="7">
        <v>42</v>
      </c>
      <c r="B2" s="8" t="s">
        <v>37</v>
      </c>
      <c r="C2" s="7" t="s">
        <v>2085</v>
      </c>
      <c r="D2" s="5" t="s">
        <v>1288</v>
      </c>
      <c r="E2" s="6">
        <v>750</v>
      </c>
      <c r="F2" s="6">
        <v>12</v>
      </c>
      <c r="G2" s="5" t="s">
        <v>2019</v>
      </c>
      <c r="H2" s="5" t="s">
        <v>2013</v>
      </c>
    </row>
    <row r="3" spans="1:8">
      <c r="A3" s="7">
        <v>67</v>
      </c>
      <c r="B3" s="8" t="s">
        <v>2086</v>
      </c>
      <c r="C3" s="7" t="s">
        <v>2140</v>
      </c>
      <c r="D3" s="5" t="s">
        <v>921</v>
      </c>
      <c r="E3" s="6">
        <v>750</v>
      </c>
      <c r="F3" s="6">
        <v>12</v>
      </c>
      <c r="G3" s="5" t="s">
        <v>2019</v>
      </c>
      <c r="H3" s="5" t="s">
        <v>2013</v>
      </c>
    </row>
    <row r="4" spans="1:8">
      <c r="A4" s="7">
        <v>117</v>
      </c>
      <c r="B4" s="8" t="s">
        <v>14</v>
      </c>
      <c r="C4" s="7" t="s">
        <v>3564</v>
      </c>
      <c r="D4" s="5" t="s">
        <v>1255</v>
      </c>
      <c r="E4" s="6">
        <v>750</v>
      </c>
      <c r="F4" s="6">
        <v>12</v>
      </c>
      <c r="G4" s="5" t="s">
        <v>2019</v>
      </c>
      <c r="H4" s="5" t="s">
        <v>2013</v>
      </c>
    </row>
    <row r="5" spans="1:8">
      <c r="A5" s="7">
        <v>166</v>
      </c>
      <c r="B5" s="8" t="s">
        <v>166</v>
      </c>
      <c r="C5" s="7" t="s">
        <v>2180</v>
      </c>
      <c r="D5" s="5" t="s">
        <v>2012</v>
      </c>
      <c r="E5" s="6">
        <v>750</v>
      </c>
      <c r="F5" s="6">
        <v>12</v>
      </c>
      <c r="G5" s="5" t="s">
        <v>2019</v>
      </c>
      <c r="H5" s="5" t="s">
        <v>2013</v>
      </c>
    </row>
    <row r="6" spans="1:8" ht="20.399999999999999">
      <c r="A6" s="7">
        <v>240</v>
      </c>
      <c r="B6" s="8" t="s">
        <v>3510</v>
      </c>
      <c r="C6" s="7" t="s">
        <v>3529</v>
      </c>
      <c r="D6" s="5" t="s">
        <v>921</v>
      </c>
      <c r="E6" s="6">
        <v>375</v>
      </c>
      <c r="F6" s="6">
        <v>24</v>
      </c>
      <c r="G6" s="5" t="s">
        <v>2019</v>
      </c>
      <c r="H6" s="5" t="s">
        <v>2013</v>
      </c>
    </row>
    <row r="7" spans="1:8">
      <c r="A7" s="7">
        <v>356</v>
      </c>
      <c r="B7" s="8" t="s">
        <v>4243</v>
      </c>
      <c r="C7" s="7" t="s">
        <v>4253</v>
      </c>
      <c r="D7" s="5" t="s">
        <v>2011</v>
      </c>
      <c r="E7" s="6">
        <v>750</v>
      </c>
      <c r="F7" s="6">
        <v>12</v>
      </c>
      <c r="G7" s="5" t="s">
        <v>2019</v>
      </c>
      <c r="H7" s="5" t="s">
        <v>2013</v>
      </c>
    </row>
    <row r="8" spans="1:8">
      <c r="A8" s="7">
        <v>406</v>
      </c>
      <c r="B8" s="8" t="s">
        <v>4012</v>
      </c>
      <c r="C8" s="7" t="s">
        <v>4034</v>
      </c>
      <c r="D8" s="5" t="s">
        <v>1856</v>
      </c>
      <c r="E8" s="6">
        <v>1140</v>
      </c>
      <c r="F8" s="6">
        <v>12</v>
      </c>
      <c r="G8" s="5" t="s">
        <v>2019</v>
      </c>
      <c r="H8" s="5" t="s">
        <v>2013</v>
      </c>
    </row>
    <row r="9" spans="1:8" ht="20.399999999999999">
      <c r="A9" s="7">
        <v>463</v>
      </c>
      <c r="B9" s="8" t="s">
        <v>3510</v>
      </c>
      <c r="C9" s="7" t="s">
        <v>3551</v>
      </c>
      <c r="D9" s="5" t="s">
        <v>1288</v>
      </c>
      <c r="E9" s="6">
        <v>375</v>
      </c>
      <c r="F9" s="6">
        <v>24</v>
      </c>
      <c r="G9" s="5" t="s">
        <v>2019</v>
      </c>
      <c r="H9" s="5" t="s">
        <v>2013</v>
      </c>
    </row>
    <row r="10" spans="1:8" ht="20.399999999999999">
      <c r="A10" s="7">
        <v>513</v>
      </c>
      <c r="B10" s="8" t="s">
        <v>2749</v>
      </c>
      <c r="C10" s="7" t="s">
        <v>2755</v>
      </c>
      <c r="D10" s="5" t="s">
        <v>1967</v>
      </c>
      <c r="E10" s="6">
        <v>750</v>
      </c>
      <c r="F10" s="6">
        <v>12</v>
      </c>
      <c r="G10" s="5" t="s">
        <v>2019</v>
      </c>
      <c r="H10" s="5" t="s">
        <v>2013</v>
      </c>
    </row>
    <row r="11" spans="1:8">
      <c r="A11" s="7">
        <v>570</v>
      </c>
      <c r="B11" s="8" t="s">
        <v>4012</v>
      </c>
      <c r="C11" s="7" t="s">
        <v>4033</v>
      </c>
      <c r="D11" s="5" t="s">
        <v>891</v>
      </c>
      <c r="E11" s="6">
        <v>750</v>
      </c>
      <c r="F11" s="6">
        <v>12</v>
      </c>
      <c r="G11" s="5" t="s">
        <v>2019</v>
      </c>
      <c r="H11" s="5" t="s">
        <v>2013</v>
      </c>
    </row>
    <row r="12" spans="1:8" ht="20.399999999999999">
      <c r="A12" s="7">
        <v>596</v>
      </c>
      <c r="B12" s="8" t="s">
        <v>3510</v>
      </c>
      <c r="C12" s="7" t="s">
        <v>3528</v>
      </c>
      <c r="D12" s="5" t="s">
        <v>935</v>
      </c>
      <c r="E12" s="6">
        <v>375</v>
      </c>
      <c r="F12" s="6">
        <v>24</v>
      </c>
      <c r="G12" s="5" t="s">
        <v>2019</v>
      </c>
      <c r="H12" s="5" t="s">
        <v>2013</v>
      </c>
    </row>
    <row r="13" spans="1:8" ht="20.399999999999999">
      <c r="A13" s="7">
        <v>711</v>
      </c>
      <c r="B13" s="8" t="s">
        <v>3205</v>
      </c>
      <c r="C13" s="7" t="s">
        <v>3238</v>
      </c>
      <c r="D13" s="5" t="s">
        <v>2009</v>
      </c>
      <c r="E13" s="6">
        <v>1000</v>
      </c>
      <c r="F13" s="6">
        <v>12</v>
      </c>
      <c r="G13" s="5" t="s">
        <v>2019</v>
      </c>
      <c r="H13" s="5" t="s">
        <v>2013</v>
      </c>
    </row>
    <row r="14" spans="1:8" ht="20.399999999999999">
      <c r="A14" s="7">
        <v>935</v>
      </c>
      <c r="B14" s="8" t="s">
        <v>14</v>
      </c>
      <c r="C14" s="7" t="s">
        <v>3563</v>
      </c>
      <c r="D14" s="5" t="s">
        <v>1264</v>
      </c>
      <c r="E14" s="6">
        <v>750</v>
      </c>
      <c r="F14" s="6">
        <v>12</v>
      </c>
      <c r="G14" s="5" t="s">
        <v>2019</v>
      </c>
      <c r="H14" s="5" t="s">
        <v>2025</v>
      </c>
    </row>
    <row r="15" spans="1:8" ht="20.399999999999999">
      <c r="A15" s="7">
        <v>943</v>
      </c>
      <c r="B15" s="8" t="s">
        <v>2665</v>
      </c>
      <c r="C15" s="7" t="s">
        <v>2730</v>
      </c>
      <c r="D15" s="5" t="s">
        <v>1827</v>
      </c>
      <c r="E15" s="6">
        <v>750</v>
      </c>
      <c r="F15" s="6">
        <v>12</v>
      </c>
      <c r="G15" s="5" t="s">
        <v>2019</v>
      </c>
      <c r="H15" s="5" t="s">
        <v>2013</v>
      </c>
    </row>
    <row r="16" spans="1:8" ht="20.399999999999999">
      <c r="A16" s="7">
        <v>1016</v>
      </c>
      <c r="B16" s="8" t="s">
        <v>2409</v>
      </c>
      <c r="C16" s="7" t="s">
        <v>2459</v>
      </c>
      <c r="D16" s="5" t="s">
        <v>2005</v>
      </c>
      <c r="E16" s="6">
        <v>1000</v>
      </c>
      <c r="F16" s="6">
        <v>12</v>
      </c>
      <c r="G16" s="5" t="s">
        <v>2019</v>
      </c>
      <c r="H16" s="5" t="s">
        <v>2013</v>
      </c>
    </row>
    <row r="17" spans="1:8">
      <c r="A17" s="7">
        <v>1040</v>
      </c>
      <c r="B17" s="8" t="s">
        <v>4012</v>
      </c>
      <c r="C17" s="7" t="s">
        <v>4032</v>
      </c>
      <c r="D17" s="5" t="s">
        <v>1266</v>
      </c>
      <c r="E17" s="6">
        <v>750</v>
      </c>
      <c r="F17" s="6">
        <v>12</v>
      </c>
      <c r="G17" s="5" t="s">
        <v>2019</v>
      </c>
      <c r="H17" s="5" t="s">
        <v>2013</v>
      </c>
    </row>
    <row r="18" spans="1:8">
      <c r="A18" s="7">
        <v>1099</v>
      </c>
      <c r="B18" s="8" t="s">
        <v>2015</v>
      </c>
      <c r="C18" s="7" t="s">
        <v>2060</v>
      </c>
      <c r="D18" s="5" t="s">
        <v>939</v>
      </c>
      <c r="E18" s="6">
        <v>750</v>
      </c>
      <c r="F18" s="6">
        <v>12</v>
      </c>
      <c r="G18" s="5" t="s">
        <v>2019</v>
      </c>
      <c r="H18" s="5" t="s">
        <v>2013</v>
      </c>
    </row>
    <row r="19" spans="1:8">
      <c r="A19" s="7">
        <v>1206</v>
      </c>
      <c r="B19" s="8" t="s">
        <v>14</v>
      </c>
      <c r="C19" s="7" t="s">
        <v>3603</v>
      </c>
      <c r="D19" s="5" t="s">
        <v>1213</v>
      </c>
      <c r="E19" s="6">
        <v>750</v>
      </c>
      <c r="F19" s="6">
        <v>12</v>
      </c>
      <c r="G19" s="5" t="s">
        <v>2019</v>
      </c>
      <c r="H19" s="5" t="s">
        <v>2013</v>
      </c>
    </row>
    <row r="20" spans="1:8">
      <c r="A20" s="7">
        <v>1339</v>
      </c>
      <c r="B20" s="8" t="s">
        <v>4012</v>
      </c>
      <c r="C20" s="7" t="s">
        <v>4031</v>
      </c>
      <c r="D20" s="5" t="s">
        <v>2010</v>
      </c>
      <c r="E20" s="6">
        <v>750</v>
      </c>
      <c r="F20" s="6">
        <v>12</v>
      </c>
      <c r="G20" s="5" t="s">
        <v>2019</v>
      </c>
      <c r="H20" s="5" t="s">
        <v>2013</v>
      </c>
    </row>
    <row r="21" spans="1:8">
      <c r="A21" s="7">
        <v>1487</v>
      </c>
      <c r="B21" s="8" t="s">
        <v>37</v>
      </c>
      <c r="C21" s="7" t="s">
        <v>2084</v>
      </c>
      <c r="D21" s="5" t="s">
        <v>473</v>
      </c>
      <c r="E21" s="6">
        <v>750</v>
      </c>
      <c r="F21" s="6">
        <v>12</v>
      </c>
      <c r="G21" s="5" t="s">
        <v>2019</v>
      </c>
      <c r="H21" s="5" t="s">
        <v>2013</v>
      </c>
    </row>
    <row r="22" spans="1:8" ht="20.399999999999999">
      <c r="A22" s="7">
        <v>1743</v>
      </c>
      <c r="B22" s="8" t="s">
        <v>2320</v>
      </c>
      <c r="C22" s="7" t="s">
        <v>2369</v>
      </c>
      <c r="D22" s="5" t="s">
        <v>2001</v>
      </c>
      <c r="E22" s="6">
        <v>750</v>
      </c>
      <c r="F22" s="6">
        <v>12</v>
      </c>
      <c r="G22" s="5" t="s">
        <v>2019</v>
      </c>
      <c r="H22" s="5" t="s">
        <v>2013</v>
      </c>
    </row>
    <row r="23" spans="1:8">
      <c r="A23" s="7">
        <v>1784</v>
      </c>
      <c r="B23" s="8" t="s">
        <v>3945</v>
      </c>
      <c r="C23" s="7" t="s">
        <v>4010</v>
      </c>
      <c r="D23" s="5" t="s">
        <v>1560</v>
      </c>
      <c r="E23" s="6">
        <v>750</v>
      </c>
      <c r="F23" s="6">
        <v>12</v>
      </c>
      <c r="G23" s="5" t="s">
        <v>2019</v>
      </c>
      <c r="H23" s="5" t="s">
        <v>2013</v>
      </c>
    </row>
    <row r="24" spans="1:8">
      <c r="A24" s="7">
        <v>1867</v>
      </c>
      <c r="B24" s="8" t="s">
        <v>3945</v>
      </c>
      <c r="C24" s="7" t="s">
        <v>4009</v>
      </c>
      <c r="D24" s="5" t="s">
        <v>961</v>
      </c>
      <c r="E24" s="6">
        <v>750</v>
      </c>
      <c r="F24" s="6">
        <v>12</v>
      </c>
      <c r="G24" s="5" t="s">
        <v>2016</v>
      </c>
      <c r="H24" s="5" t="s">
        <v>2013</v>
      </c>
    </row>
    <row r="25" spans="1:8" ht="20.399999999999999">
      <c r="A25" s="7">
        <v>1925</v>
      </c>
      <c r="B25" s="8" t="s">
        <v>4131</v>
      </c>
      <c r="C25" s="7" t="s">
        <v>4159</v>
      </c>
      <c r="D25" s="5" t="s">
        <v>2008</v>
      </c>
      <c r="E25" s="6">
        <v>750</v>
      </c>
      <c r="F25" s="6">
        <v>12</v>
      </c>
      <c r="G25" s="5" t="s">
        <v>2019</v>
      </c>
      <c r="H25" s="5" t="s">
        <v>2013</v>
      </c>
    </row>
    <row r="26" spans="1:8">
      <c r="A26" s="7">
        <v>2048</v>
      </c>
      <c r="B26" s="8" t="s">
        <v>4243</v>
      </c>
      <c r="C26" s="7" t="s">
        <v>4252</v>
      </c>
      <c r="D26" s="5" t="s">
        <v>1748</v>
      </c>
      <c r="E26" s="6">
        <v>1000</v>
      </c>
      <c r="F26" s="6">
        <v>12</v>
      </c>
      <c r="G26" s="5" t="s">
        <v>2019</v>
      </c>
      <c r="H26" s="5" t="s">
        <v>2013</v>
      </c>
    </row>
    <row r="27" spans="1:8">
      <c r="A27" s="7">
        <v>2253</v>
      </c>
      <c r="B27" s="8" t="s">
        <v>3945</v>
      </c>
      <c r="C27" s="7" t="s">
        <v>3989</v>
      </c>
      <c r="D27" s="5" t="s">
        <v>1522</v>
      </c>
      <c r="E27" s="6">
        <v>750</v>
      </c>
      <c r="F27" s="6">
        <v>12</v>
      </c>
      <c r="G27" s="5" t="s">
        <v>2019</v>
      </c>
      <c r="H27" s="5" t="s">
        <v>2013</v>
      </c>
    </row>
    <row r="28" spans="1:8">
      <c r="A28" s="7">
        <v>2337</v>
      </c>
      <c r="B28" s="8" t="s">
        <v>4243</v>
      </c>
      <c r="C28" s="7" t="s">
        <v>4251</v>
      </c>
      <c r="D28" s="5" t="s">
        <v>2007</v>
      </c>
      <c r="E28" s="6">
        <v>750</v>
      </c>
      <c r="F28" s="6">
        <v>12</v>
      </c>
      <c r="G28" s="5" t="s">
        <v>2019</v>
      </c>
      <c r="H28" s="5" t="s">
        <v>2013</v>
      </c>
    </row>
    <row r="29" spans="1:8">
      <c r="A29" s="7">
        <v>2444</v>
      </c>
      <c r="B29" s="8" t="s">
        <v>14</v>
      </c>
      <c r="C29" s="7" t="s">
        <v>3562</v>
      </c>
      <c r="D29" s="5" t="s">
        <v>1262</v>
      </c>
      <c r="E29" s="6">
        <v>750</v>
      </c>
      <c r="F29" s="6">
        <v>12</v>
      </c>
      <c r="G29" s="5" t="s">
        <v>2019</v>
      </c>
      <c r="H29" s="5" t="s">
        <v>2013</v>
      </c>
    </row>
    <row r="30" spans="1:8">
      <c r="A30" s="7">
        <v>2485</v>
      </c>
      <c r="B30" s="8" t="s">
        <v>225</v>
      </c>
      <c r="C30" s="7" t="s">
        <v>3506</v>
      </c>
      <c r="D30" s="5" t="s">
        <v>1287</v>
      </c>
      <c r="E30" s="6">
        <v>750</v>
      </c>
      <c r="F30" s="6">
        <v>12</v>
      </c>
      <c r="G30" s="5" t="s">
        <v>2019</v>
      </c>
      <c r="H30" s="5" t="s">
        <v>2013</v>
      </c>
    </row>
    <row r="31" spans="1:8" ht="20.399999999999999">
      <c r="A31" s="7">
        <v>2527</v>
      </c>
      <c r="B31" s="8" t="s">
        <v>3340</v>
      </c>
      <c r="C31" s="7" t="s">
        <v>3351</v>
      </c>
      <c r="D31" s="5" t="s">
        <v>1827</v>
      </c>
      <c r="E31" s="6">
        <v>750</v>
      </c>
      <c r="F31" s="6">
        <v>12</v>
      </c>
      <c r="G31" s="5" t="s">
        <v>2019</v>
      </c>
      <c r="H31" s="5" t="s">
        <v>2013</v>
      </c>
    </row>
    <row r="32" spans="1:8">
      <c r="A32" s="7">
        <v>2691</v>
      </c>
      <c r="B32" s="8" t="s">
        <v>4012</v>
      </c>
      <c r="C32" s="7" t="s">
        <v>4030</v>
      </c>
      <c r="D32" s="5" t="s">
        <v>1317</v>
      </c>
      <c r="E32" s="6">
        <v>750</v>
      </c>
      <c r="F32" s="6">
        <v>12</v>
      </c>
      <c r="G32" s="5" t="s">
        <v>2019</v>
      </c>
      <c r="H32" s="5" t="s">
        <v>2013</v>
      </c>
    </row>
    <row r="33" spans="1:8" ht="20.399999999999999">
      <c r="A33" s="7">
        <v>2881</v>
      </c>
      <c r="B33" s="8" t="s">
        <v>2731</v>
      </c>
      <c r="C33" s="7" t="s">
        <v>2748</v>
      </c>
      <c r="D33" s="5" t="s">
        <v>2006</v>
      </c>
      <c r="E33" s="6">
        <v>750</v>
      </c>
      <c r="F33" s="6">
        <v>12</v>
      </c>
      <c r="G33" s="5" t="s">
        <v>2019</v>
      </c>
      <c r="H33" s="5" t="s">
        <v>2013</v>
      </c>
    </row>
    <row r="34" spans="1:8">
      <c r="A34" s="7">
        <v>3004</v>
      </c>
      <c r="B34" s="8" t="s">
        <v>2086</v>
      </c>
      <c r="C34" s="7" t="s">
        <v>2139</v>
      </c>
      <c r="D34" s="5" t="s">
        <v>1261</v>
      </c>
      <c r="E34" s="6">
        <v>750</v>
      </c>
      <c r="F34" s="6">
        <v>12</v>
      </c>
      <c r="G34" s="5" t="s">
        <v>2019</v>
      </c>
      <c r="H34" s="5" t="s">
        <v>2013</v>
      </c>
    </row>
    <row r="35" spans="1:8">
      <c r="A35" s="7">
        <v>3103</v>
      </c>
      <c r="B35" s="8" t="s">
        <v>4243</v>
      </c>
      <c r="C35" s="7" t="s">
        <v>4273</v>
      </c>
      <c r="D35" s="5" t="s">
        <v>2004</v>
      </c>
      <c r="E35" s="6">
        <v>1000</v>
      </c>
      <c r="F35" s="6">
        <v>12</v>
      </c>
      <c r="G35" s="5" t="s">
        <v>2019</v>
      </c>
      <c r="H35" s="5" t="s">
        <v>2013</v>
      </c>
    </row>
    <row r="36" spans="1:8" ht="20.399999999999999">
      <c r="A36" s="7">
        <v>3269</v>
      </c>
      <c r="B36" s="8" t="s">
        <v>3434</v>
      </c>
      <c r="C36" s="7" t="s">
        <v>3458</v>
      </c>
      <c r="D36" s="5" t="s">
        <v>2003</v>
      </c>
      <c r="E36" s="6">
        <v>750</v>
      </c>
      <c r="F36" s="6">
        <v>12</v>
      </c>
      <c r="G36" s="5" t="s">
        <v>2019</v>
      </c>
      <c r="H36" s="5" t="s">
        <v>2013</v>
      </c>
    </row>
    <row r="37" spans="1:8" ht="20.399999999999999">
      <c r="A37" s="7">
        <v>3467</v>
      </c>
      <c r="B37" s="8" t="s">
        <v>3510</v>
      </c>
      <c r="C37" s="7" t="s">
        <v>3550</v>
      </c>
      <c r="D37" s="5" t="s">
        <v>939</v>
      </c>
      <c r="E37" s="6">
        <v>375</v>
      </c>
      <c r="F37" s="6">
        <v>24</v>
      </c>
      <c r="G37" s="5" t="s">
        <v>2019</v>
      </c>
      <c r="H37" s="5" t="s">
        <v>2013</v>
      </c>
    </row>
    <row r="38" spans="1:8" ht="20.399999999999999">
      <c r="A38" s="7">
        <v>3723</v>
      </c>
      <c r="B38" s="8" t="s">
        <v>4131</v>
      </c>
      <c r="C38" s="7" t="s">
        <v>4158</v>
      </c>
      <c r="D38" s="5" t="s">
        <v>920</v>
      </c>
      <c r="E38" s="6">
        <v>1140</v>
      </c>
      <c r="F38" s="6">
        <v>12</v>
      </c>
      <c r="G38" s="5" t="s">
        <v>2019</v>
      </c>
      <c r="H38" s="5" t="s">
        <v>2013</v>
      </c>
    </row>
    <row r="39" spans="1:8" ht="20.399999999999999">
      <c r="A39" s="7">
        <v>3962</v>
      </c>
      <c r="B39" s="8" t="s">
        <v>2320</v>
      </c>
      <c r="C39" s="7" t="s">
        <v>2368</v>
      </c>
      <c r="D39" s="5" t="s">
        <v>2002</v>
      </c>
      <c r="E39" s="6">
        <v>750</v>
      </c>
      <c r="F39" s="6">
        <v>12</v>
      </c>
      <c r="G39" s="5" t="s">
        <v>2019</v>
      </c>
      <c r="H39" s="5" t="s">
        <v>2013</v>
      </c>
    </row>
    <row r="40" spans="1:8">
      <c r="A40" s="7">
        <v>4044</v>
      </c>
      <c r="B40" s="8" t="s">
        <v>4243</v>
      </c>
      <c r="C40" s="7" t="s">
        <v>4272</v>
      </c>
      <c r="D40" s="5" t="s">
        <v>1777</v>
      </c>
      <c r="E40" s="6">
        <v>1000</v>
      </c>
      <c r="F40" s="6">
        <v>12</v>
      </c>
      <c r="G40" s="5" t="s">
        <v>2019</v>
      </c>
      <c r="H40" s="5" t="s">
        <v>2013</v>
      </c>
    </row>
    <row r="41" spans="1:8" ht="20.399999999999999">
      <c r="A41" s="7">
        <v>4069</v>
      </c>
      <c r="B41" s="8" t="s">
        <v>2241</v>
      </c>
      <c r="C41" s="7" t="s">
        <v>2261</v>
      </c>
      <c r="D41" s="5" t="s">
        <v>2001</v>
      </c>
      <c r="E41" s="6">
        <v>375</v>
      </c>
      <c r="F41" s="6">
        <v>24</v>
      </c>
      <c r="G41" s="5" t="s">
        <v>2019</v>
      </c>
      <c r="H41" s="5" t="s">
        <v>2013</v>
      </c>
    </row>
    <row r="42" spans="1:8">
      <c r="A42" s="7">
        <v>4077</v>
      </c>
      <c r="B42" s="8" t="s">
        <v>4012</v>
      </c>
      <c r="C42" s="7" t="s">
        <v>4029</v>
      </c>
      <c r="D42" s="5" t="s">
        <v>1972</v>
      </c>
      <c r="E42" s="6">
        <v>1140</v>
      </c>
      <c r="F42" s="6">
        <v>12</v>
      </c>
      <c r="G42" s="5" t="s">
        <v>2019</v>
      </c>
      <c r="H42" s="5" t="s">
        <v>2013</v>
      </c>
    </row>
    <row r="43" spans="1:8" ht="20.399999999999999">
      <c r="A43" s="7">
        <v>4101</v>
      </c>
      <c r="B43" s="8" t="s">
        <v>4131</v>
      </c>
      <c r="C43" s="7" t="s">
        <v>4157</v>
      </c>
      <c r="D43" s="5" t="s">
        <v>2000</v>
      </c>
      <c r="E43" s="6">
        <v>750</v>
      </c>
      <c r="F43" s="6">
        <v>12</v>
      </c>
      <c r="G43" s="5" t="s">
        <v>2019</v>
      </c>
      <c r="H43" s="5" t="s">
        <v>2013</v>
      </c>
    </row>
    <row r="44" spans="1:8" ht="20.399999999999999">
      <c r="A44" s="7">
        <v>4242</v>
      </c>
      <c r="B44" s="8" t="s">
        <v>3510</v>
      </c>
      <c r="C44" s="7" t="s">
        <v>3549</v>
      </c>
      <c r="D44" s="5" t="s">
        <v>920</v>
      </c>
      <c r="E44" s="6">
        <v>375</v>
      </c>
      <c r="F44" s="6">
        <v>24</v>
      </c>
      <c r="G44" s="5" t="s">
        <v>2019</v>
      </c>
      <c r="H44" s="5" t="s">
        <v>2013</v>
      </c>
    </row>
    <row r="45" spans="1:8">
      <c r="A45" s="7">
        <v>4390</v>
      </c>
      <c r="B45" s="8" t="s">
        <v>14</v>
      </c>
      <c r="C45" s="7" t="s">
        <v>3602</v>
      </c>
      <c r="D45" s="5" t="s">
        <v>1999</v>
      </c>
      <c r="E45" s="6">
        <v>1140</v>
      </c>
      <c r="F45" s="6">
        <v>12</v>
      </c>
      <c r="G45" s="5" t="s">
        <v>2019</v>
      </c>
      <c r="H45" s="5" t="s">
        <v>2013</v>
      </c>
    </row>
    <row r="46" spans="1:8" ht="20.399999999999999">
      <c r="A46" s="7">
        <v>4440</v>
      </c>
      <c r="B46" s="8" t="s">
        <v>4131</v>
      </c>
      <c r="C46" s="7" t="s">
        <v>4156</v>
      </c>
      <c r="D46" s="5" t="s">
        <v>920</v>
      </c>
      <c r="E46" s="6">
        <v>750</v>
      </c>
      <c r="F46" s="6">
        <v>12</v>
      </c>
      <c r="G46" s="5" t="s">
        <v>2019</v>
      </c>
      <c r="H46" s="5" t="s">
        <v>2013</v>
      </c>
    </row>
    <row r="47" spans="1:8">
      <c r="A47" s="7">
        <v>4655</v>
      </c>
      <c r="B47" s="8" t="s">
        <v>4243</v>
      </c>
      <c r="C47" s="7" t="s">
        <v>4271</v>
      </c>
      <c r="D47" s="5" t="s">
        <v>301</v>
      </c>
      <c r="E47" s="6">
        <v>750</v>
      </c>
      <c r="F47" s="6">
        <v>12</v>
      </c>
      <c r="G47" s="5" t="s">
        <v>2019</v>
      </c>
      <c r="H47" s="5" t="s">
        <v>2013</v>
      </c>
    </row>
    <row r="48" spans="1:8">
      <c r="A48" s="7">
        <v>4945</v>
      </c>
      <c r="B48" s="8" t="s">
        <v>2015</v>
      </c>
      <c r="C48" s="7" t="s">
        <v>2059</v>
      </c>
      <c r="D48" s="5" t="s">
        <v>501</v>
      </c>
      <c r="E48" s="6">
        <v>1140</v>
      </c>
      <c r="F48" s="6">
        <v>12</v>
      </c>
      <c r="G48" s="5" t="s">
        <v>2019</v>
      </c>
      <c r="H48" s="5" t="s">
        <v>2013</v>
      </c>
    </row>
    <row r="49" spans="1:8">
      <c r="A49" s="7">
        <v>5215</v>
      </c>
      <c r="B49" s="8" t="s">
        <v>3945</v>
      </c>
      <c r="C49" s="7" t="s">
        <v>3971</v>
      </c>
      <c r="D49" s="5" t="s">
        <v>1939</v>
      </c>
      <c r="E49" s="6">
        <v>750</v>
      </c>
      <c r="F49" s="6">
        <v>12</v>
      </c>
      <c r="G49" s="5" t="s">
        <v>2019</v>
      </c>
      <c r="H49" s="5" t="s">
        <v>2013</v>
      </c>
    </row>
    <row r="50" spans="1:8">
      <c r="A50" s="7">
        <v>5322</v>
      </c>
      <c r="B50" s="8" t="s">
        <v>3138</v>
      </c>
      <c r="C50" s="7" t="s">
        <v>3148</v>
      </c>
      <c r="D50" s="5" t="s">
        <v>1998</v>
      </c>
      <c r="E50" s="6">
        <v>750</v>
      </c>
      <c r="F50" s="6">
        <v>12</v>
      </c>
      <c r="G50" s="5" t="s">
        <v>2019</v>
      </c>
      <c r="H50" s="5" t="s">
        <v>2013</v>
      </c>
    </row>
    <row r="51" spans="1:8">
      <c r="A51" s="7">
        <v>5561</v>
      </c>
      <c r="B51" s="8" t="s">
        <v>3096</v>
      </c>
      <c r="C51" s="7" t="s">
        <v>3097</v>
      </c>
      <c r="D51" s="5" t="s">
        <v>960</v>
      </c>
      <c r="E51" s="6">
        <v>750</v>
      </c>
      <c r="F51" s="6">
        <v>12</v>
      </c>
      <c r="G51" s="5" t="s">
        <v>2016</v>
      </c>
      <c r="H51" s="5" t="s">
        <v>2013</v>
      </c>
    </row>
    <row r="52" spans="1:8">
      <c r="A52" s="7">
        <v>5595</v>
      </c>
      <c r="B52" s="8" t="s">
        <v>2086</v>
      </c>
      <c r="C52" s="7" t="s">
        <v>2138</v>
      </c>
      <c r="D52" s="5" t="s">
        <v>1319</v>
      </c>
      <c r="E52" s="6">
        <v>750</v>
      </c>
      <c r="F52" s="6">
        <v>12</v>
      </c>
      <c r="G52" s="5" t="s">
        <v>2019</v>
      </c>
      <c r="H52" s="5" t="s">
        <v>2013</v>
      </c>
    </row>
    <row r="53" spans="1:8">
      <c r="A53" s="7">
        <v>5959</v>
      </c>
      <c r="B53" s="8" t="s">
        <v>4040</v>
      </c>
      <c r="C53" s="7" t="s">
        <v>4059</v>
      </c>
      <c r="D53" s="5" t="s">
        <v>829</v>
      </c>
      <c r="E53" s="6">
        <v>750</v>
      </c>
      <c r="F53" s="6">
        <v>12</v>
      </c>
      <c r="G53" s="5" t="s">
        <v>2019</v>
      </c>
      <c r="H53" s="5" t="s">
        <v>2013</v>
      </c>
    </row>
    <row r="54" spans="1:8">
      <c r="A54" s="7">
        <v>6049</v>
      </c>
      <c r="B54" s="8" t="s">
        <v>4243</v>
      </c>
      <c r="C54" s="7" t="s">
        <v>4277</v>
      </c>
      <c r="D54" s="5" t="s">
        <v>959</v>
      </c>
      <c r="E54" s="6">
        <v>750</v>
      </c>
      <c r="F54" s="6">
        <v>12</v>
      </c>
      <c r="G54" s="5" t="s">
        <v>2016</v>
      </c>
      <c r="H54" s="5" t="s">
        <v>2013</v>
      </c>
    </row>
    <row r="55" spans="1:8">
      <c r="A55" s="7">
        <v>6502</v>
      </c>
      <c r="B55" s="8" t="s">
        <v>3945</v>
      </c>
      <c r="C55" s="7" t="s">
        <v>3970</v>
      </c>
      <c r="D55" s="5" t="s">
        <v>1997</v>
      </c>
      <c r="E55" s="6">
        <v>750</v>
      </c>
      <c r="F55" s="6">
        <v>12</v>
      </c>
      <c r="G55" s="5" t="s">
        <v>2019</v>
      </c>
      <c r="H55" s="5" t="s">
        <v>2013</v>
      </c>
    </row>
    <row r="56" spans="1:8">
      <c r="A56" s="7">
        <v>6585</v>
      </c>
      <c r="B56" s="8" t="s">
        <v>2840</v>
      </c>
      <c r="C56" s="7" t="s">
        <v>2925</v>
      </c>
      <c r="D56" s="5" t="s">
        <v>1372</v>
      </c>
      <c r="E56" s="6">
        <v>750</v>
      </c>
      <c r="F56" s="6">
        <v>12</v>
      </c>
      <c r="G56" s="5" t="s">
        <v>2019</v>
      </c>
      <c r="H56" s="5" t="s">
        <v>2013</v>
      </c>
    </row>
    <row r="57" spans="1:8">
      <c r="A57" s="7">
        <v>6932</v>
      </c>
      <c r="B57" s="8" t="s">
        <v>14</v>
      </c>
      <c r="C57" s="7" t="s">
        <v>3561</v>
      </c>
      <c r="D57" s="5" t="s">
        <v>1940</v>
      </c>
      <c r="E57" s="6">
        <v>1140</v>
      </c>
      <c r="F57" s="6">
        <v>12</v>
      </c>
      <c r="G57" s="5" t="s">
        <v>2019</v>
      </c>
      <c r="H57" s="5" t="s">
        <v>2013</v>
      </c>
    </row>
    <row r="58" spans="1:8">
      <c r="A58" s="7">
        <v>7286</v>
      </c>
      <c r="B58" s="8" t="s">
        <v>4243</v>
      </c>
      <c r="C58" s="7" t="s">
        <v>4250</v>
      </c>
      <c r="D58" s="5" t="s">
        <v>1988</v>
      </c>
      <c r="E58" s="6">
        <v>1000</v>
      </c>
      <c r="F58" s="6">
        <v>12</v>
      </c>
      <c r="G58" s="5" t="s">
        <v>2019</v>
      </c>
      <c r="H58" s="5" t="s">
        <v>2013</v>
      </c>
    </row>
    <row r="59" spans="1:8" ht="20.399999999999999">
      <c r="A59" s="7">
        <v>7369</v>
      </c>
      <c r="B59" s="8" t="s">
        <v>3510</v>
      </c>
      <c r="C59" s="7" t="s">
        <v>3527</v>
      </c>
      <c r="D59" s="5" t="s">
        <v>891</v>
      </c>
      <c r="E59" s="6">
        <v>375</v>
      </c>
      <c r="F59" s="6">
        <v>24</v>
      </c>
      <c r="G59" s="5" t="s">
        <v>2019</v>
      </c>
      <c r="H59" s="5" t="s">
        <v>2013</v>
      </c>
    </row>
    <row r="60" spans="1:8">
      <c r="A60" s="7">
        <v>7617</v>
      </c>
      <c r="B60" s="8" t="s">
        <v>2015</v>
      </c>
      <c r="C60" s="7" t="s">
        <v>2058</v>
      </c>
      <c r="D60" s="5" t="s">
        <v>929</v>
      </c>
      <c r="E60" s="6">
        <v>750</v>
      </c>
      <c r="F60" s="6">
        <v>12</v>
      </c>
      <c r="G60" s="5" t="s">
        <v>2019</v>
      </c>
      <c r="H60" s="5" t="s">
        <v>2013</v>
      </c>
    </row>
    <row r="61" spans="1:8">
      <c r="A61" s="7">
        <v>7880</v>
      </c>
      <c r="B61" s="8" t="s">
        <v>2015</v>
      </c>
      <c r="C61" s="7" t="s">
        <v>2057</v>
      </c>
      <c r="D61" s="5" t="s">
        <v>1318</v>
      </c>
      <c r="E61" s="6">
        <v>750</v>
      </c>
      <c r="F61" s="6">
        <v>12</v>
      </c>
      <c r="G61" s="5" t="s">
        <v>2019</v>
      </c>
      <c r="H61" s="5" t="s">
        <v>2013</v>
      </c>
    </row>
    <row r="62" spans="1:8" ht="20.399999999999999">
      <c r="A62" s="7">
        <v>8284</v>
      </c>
      <c r="B62" s="8" t="s">
        <v>4131</v>
      </c>
      <c r="C62" s="7" t="s">
        <v>4155</v>
      </c>
      <c r="D62" s="5" t="s">
        <v>1996</v>
      </c>
      <c r="E62" s="6">
        <v>750</v>
      </c>
      <c r="F62" s="6">
        <v>12</v>
      </c>
      <c r="G62" s="5" t="s">
        <v>2019</v>
      </c>
      <c r="H62" s="5" t="s">
        <v>2013</v>
      </c>
    </row>
    <row r="63" spans="1:8" ht="20.399999999999999">
      <c r="A63" s="7">
        <v>8888</v>
      </c>
      <c r="B63" s="8" t="s">
        <v>4131</v>
      </c>
      <c r="C63" s="7" t="s">
        <v>4154</v>
      </c>
      <c r="D63" s="5" t="s">
        <v>1878</v>
      </c>
      <c r="E63" s="6">
        <v>750</v>
      </c>
      <c r="F63" s="6">
        <v>12</v>
      </c>
      <c r="G63" s="5" t="s">
        <v>2019</v>
      </c>
      <c r="H63" s="5" t="s">
        <v>2013</v>
      </c>
    </row>
    <row r="64" spans="1:8" ht="20.399999999999999">
      <c r="A64" s="7">
        <v>9043</v>
      </c>
      <c r="B64" s="8" t="s">
        <v>3510</v>
      </c>
      <c r="C64" s="7" t="s">
        <v>3548</v>
      </c>
      <c r="D64" s="5" t="s">
        <v>473</v>
      </c>
      <c r="E64" s="6">
        <v>375</v>
      </c>
      <c r="F64" s="6">
        <v>24</v>
      </c>
      <c r="G64" s="5" t="s">
        <v>2019</v>
      </c>
      <c r="H64" s="5" t="s">
        <v>2013</v>
      </c>
    </row>
    <row r="65" spans="1:8">
      <c r="A65" s="7">
        <v>9118</v>
      </c>
      <c r="B65" s="8" t="s">
        <v>3882</v>
      </c>
      <c r="C65" s="7" t="s">
        <v>3930</v>
      </c>
      <c r="D65" s="5" t="s">
        <v>1995</v>
      </c>
      <c r="E65" s="6">
        <v>200</v>
      </c>
      <c r="F65" s="6">
        <v>24</v>
      </c>
      <c r="G65" s="5" t="s">
        <v>2019</v>
      </c>
      <c r="H65" s="5" t="s">
        <v>2013</v>
      </c>
    </row>
    <row r="66" spans="1:8" ht="20.399999999999999">
      <c r="A66" s="7">
        <v>9373</v>
      </c>
      <c r="B66" s="8" t="s">
        <v>3378</v>
      </c>
      <c r="C66" s="7" t="s">
        <v>3418</v>
      </c>
      <c r="D66" s="5" t="s">
        <v>1994</v>
      </c>
      <c r="E66" s="6">
        <v>750</v>
      </c>
      <c r="F66" s="6">
        <v>12</v>
      </c>
      <c r="G66" s="5" t="s">
        <v>2019</v>
      </c>
      <c r="H66" s="5" t="s">
        <v>2013</v>
      </c>
    </row>
    <row r="67" spans="1:8" ht="20.399999999999999">
      <c r="A67" s="7">
        <v>9902</v>
      </c>
      <c r="B67" s="8" t="s">
        <v>4131</v>
      </c>
      <c r="C67" s="7" t="s">
        <v>4153</v>
      </c>
      <c r="D67" s="5" t="s">
        <v>1993</v>
      </c>
      <c r="E67" s="6">
        <v>750</v>
      </c>
      <c r="F67" s="6">
        <v>12</v>
      </c>
      <c r="G67" s="5" t="s">
        <v>2019</v>
      </c>
      <c r="H67" s="5" t="s">
        <v>2013</v>
      </c>
    </row>
    <row r="68" spans="1:8" ht="20.399999999999999">
      <c r="A68" s="7">
        <v>10132</v>
      </c>
      <c r="B68" s="8" t="s">
        <v>3359</v>
      </c>
      <c r="C68" s="7" t="s">
        <v>3377</v>
      </c>
      <c r="D68" s="5" t="s">
        <v>1992</v>
      </c>
      <c r="E68" s="6">
        <v>750</v>
      </c>
      <c r="F68" s="6">
        <v>12</v>
      </c>
      <c r="G68" s="5" t="s">
        <v>2019</v>
      </c>
      <c r="H68" s="5" t="s">
        <v>2013</v>
      </c>
    </row>
    <row r="69" spans="1:8">
      <c r="A69" s="7">
        <v>10157</v>
      </c>
      <c r="B69" s="8" t="s">
        <v>37</v>
      </c>
      <c r="C69" s="7" t="s">
        <v>2083</v>
      </c>
      <c r="D69" s="5" t="s">
        <v>1880</v>
      </c>
      <c r="E69" s="6">
        <v>750</v>
      </c>
      <c r="F69" s="6">
        <v>12</v>
      </c>
      <c r="G69" s="5" t="s">
        <v>2019</v>
      </c>
      <c r="H69" s="5" t="s">
        <v>2013</v>
      </c>
    </row>
    <row r="70" spans="1:8" ht="20.399999999999999">
      <c r="A70" s="7">
        <v>10207</v>
      </c>
      <c r="B70" s="8" t="s">
        <v>3205</v>
      </c>
      <c r="C70" s="7" t="s">
        <v>3237</v>
      </c>
      <c r="D70" s="5" t="s">
        <v>1991</v>
      </c>
      <c r="E70" s="6">
        <v>1000</v>
      </c>
      <c r="F70" s="6">
        <v>12</v>
      </c>
      <c r="G70" s="5" t="s">
        <v>2019</v>
      </c>
      <c r="H70" s="5" t="s">
        <v>2025</v>
      </c>
    </row>
    <row r="71" spans="1:8" ht="20.399999999999999">
      <c r="A71" s="7">
        <v>10579</v>
      </c>
      <c r="B71" s="8" t="s">
        <v>2409</v>
      </c>
      <c r="C71" s="7" t="s">
        <v>2458</v>
      </c>
      <c r="D71" s="5" t="s">
        <v>1990</v>
      </c>
      <c r="E71" s="6">
        <v>1000</v>
      </c>
      <c r="F71" s="6">
        <v>12</v>
      </c>
      <c r="G71" s="5" t="s">
        <v>2019</v>
      </c>
      <c r="H71" s="5" t="s">
        <v>2025</v>
      </c>
    </row>
    <row r="72" spans="1:8" ht="20.399999999999999">
      <c r="A72" s="7">
        <v>11452</v>
      </c>
      <c r="B72" s="8" t="s">
        <v>3359</v>
      </c>
      <c r="C72" s="7" t="s">
        <v>3376</v>
      </c>
      <c r="D72" s="5" t="s">
        <v>1989</v>
      </c>
      <c r="E72" s="6">
        <v>750</v>
      </c>
      <c r="F72" s="6">
        <v>12</v>
      </c>
      <c r="G72" s="5" t="s">
        <v>2019</v>
      </c>
      <c r="H72" s="5" t="s">
        <v>2013</v>
      </c>
    </row>
    <row r="73" spans="1:8" ht="20.399999999999999">
      <c r="A73" s="7">
        <v>12187</v>
      </c>
      <c r="B73" s="8" t="s">
        <v>2015</v>
      </c>
      <c r="C73" s="7" t="s">
        <v>2056</v>
      </c>
      <c r="D73" s="5" t="s">
        <v>501</v>
      </c>
      <c r="E73" s="6">
        <v>750</v>
      </c>
      <c r="F73" s="6">
        <v>12</v>
      </c>
      <c r="G73" s="5" t="s">
        <v>2019</v>
      </c>
      <c r="H73" s="5" t="s">
        <v>2025</v>
      </c>
    </row>
    <row r="74" spans="1:8" ht="20.399999999999999">
      <c r="A74" s="7">
        <v>12195</v>
      </c>
      <c r="B74" s="8" t="s">
        <v>3510</v>
      </c>
      <c r="C74" s="7" t="s">
        <v>3547</v>
      </c>
      <c r="D74" s="5" t="s">
        <v>1560</v>
      </c>
      <c r="E74" s="6">
        <v>375</v>
      </c>
      <c r="F74" s="6">
        <v>12</v>
      </c>
      <c r="G74" s="5" t="s">
        <v>2019</v>
      </c>
      <c r="H74" s="5" t="s">
        <v>2013</v>
      </c>
    </row>
    <row r="75" spans="1:8" ht="30.6">
      <c r="A75" s="7">
        <v>12286</v>
      </c>
      <c r="B75" s="8" t="s">
        <v>2482</v>
      </c>
      <c r="C75" s="7" t="s">
        <v>2522</v>
      </c>
      <c r="D75" s="5" t="s">
        <v>1987</v>
      </c>
      <c r="E75" s="6">
        <v>750</v>
      </c>
      <c r="F75" s="6">
        <v>12</v>
      </c>
      <c r="G75" s="5" t="s">
        <v>2019</v>
      </c>
      <c r="H75" s="5" t="s">
        <v>2013</v>
      </c>
    </row>
    <row r="76" spans="1:8">
      <c r="A76" s="7">
        <v>12385</v>
      </c>
      <c r="B76" s="8" t="s">
        <v>2015</v>
      </c>
      <c r="C76" s="7" t="s">
        <v>2055</v>
      </c>
      <c r="D76" s="5" t="s">
        <v>1500</v>
      </c>
      <c r="E76" s="6">
        <v>750</v>
      </c>
      <c r="F76" s="6">
        <v>12</v>
      </c>
      <c r="G76" s="5" t="s">
        <v>2019</v>
      </c>
      <c r="H76" s="5" t="s">
        <v>2013</v>
      </c>
    </row>
    <row r="77" spans="1:8" ht="20.399999999999999">
      <c r="A77" s="7">
        <v>12443</v>
      </c>
      <c r="B77" s="8" t="s">
        <v>2263</v>
      </c>
      <c r="C77" s="7" t="s">
        <v>2319</v>
      </c>
      <c r="D77" s="5" t="s">
        <v>1986</v>
      </c>
      <c r="E77" s="6">
        <v>750</v>
      </c>
      <c r="F77" s="6">
        <v>12</v>
      </c>
      <c r="G77" s="5" t="s">
        <v>2019</v>
      </c>
      <c r="H77" s="5" t="s">
        <v>2013</v>
      </c>
    </row>
    <row r="78" spans="1:8" ht="20.399999999999999">
      <c r="A78" s="7">
        <v>12567</v>
      </c>
      <c r="B78" s="8" t="s">
        <v>4131</v>
      </c>
      <c r="C78" s="7" t="s">
        <v>4152</v>
      </c>
      <c r="D78" s="5" t="s">
        <v>1985</v>
      </c>
      <c r="E78" s="6">
        <v>750</v>
      </c>
      <c r="F78" s="6">
        <v>12</v>
      </c>
      <c r="G78" s="5" t="s">
        <v>2019</v>
      </c>
      <c r="H78" s="5" t="s">
        <v>2013</v>
      </c>
    </row>
    <row r="79" spans="1:8" ht="20.399999999999999">
      <c r="A79" s="7">
        <v>12849</v>
      </c>
      <c r="B79" s="8" t="s">
        <v>3434</v>
      </c>
      <c r="C79" s="7" t="s">
        <v>3457</v>
      </c>
      <c r="D79" s="5" t="s">
        <v>1984</v>
      </c>
      <c r="E79" s="6">
        <v>720</v>
      </c>
      <c r="F79" s="6">
        <v>12</v>
      </c>
      <c r="G79" s="5" t="s">
        <v>2019</v>
      </c>
      <c r="H79" s="5" t="s">
        <v>2013</v>
      </c>
    </row>
    <row r="80" spans="1:8">
      <c r="A80" s="7">
        <v>12971</v>
      </c>
      <c r="B80" s="8" t="s">
        <v>4243</v>
      </c>
      <c r="C80" s="7" t="s">
        <v>4249</v>
      </c>
      <c r="D80" s="5" t="s">
        <v>958</v>
      </c>
      <c r="E80" s="6">
        <v>750</v>
      </c>
      <c r="F80" s="6">
        <v>12</v>
      </c>
      <c r="G80" s="5" t="s">
        <v>2016</v>
      </c>
      <c r="H80" s="5" t="s">
        <v>2013</v>
      </c>
    </row>
    <row r="81" spans="1:8">
      <c r="A81" s="7">
        <v>15693</v>
      </c>
      <c r="B81" s="8" t="s">
        <v>4243</v>
      </c>
      <c r="C81" s="7" t="s">
        <v>4276</v>
      </c>
      <c r="D81" s="5" t="s">
        <v>476</v>
      </c>
      <c r="E81" s="6">
        <v>750</v>
      </c>
      <c r="F81" s="6">
        <v>12</v>
      </c>
      <c r="G81" s="5" t="s">
        <v>2019</v>
      </c>
      <c r="H81" s="5" t="s">
        <v>2013</v>
      </c>
    </row>
    <row r="82" spans="1:8" ht="20.399999999999999">
      <c r="A82" s="7">
        <v>16840</v>
      </c>
      <c r="B82" s="8" t="s">
        <v>2263</v>
      </c>
      <c r="C82" s="7" t="s">
        <v>2318</v>
      </c>
      <c r="D82" s="5" t="s">
        <v>1983</v>
      </c>
      <c r="E82" s="6">
        <v>750</v>
      </c>
      <c r="F82" s="6">
        <v>12</v>
      </c>
      <c r="G82" s="5" t="s">
        <v>2019</v>
      </c>
      <c r="H82" s="5" t="s">
        <v>2013</v>
      </c>
    </row>
    <row r="83" spans="1:8" ht="20.399999999999999">
      <c r="A83" s="7">
        <v>17897</v>
      </c>
      <c r="B83" s="8" t="s">
        <v>3313</v>
      </c>
      <c r="C83" s="7" t="s">
        <v>3338</v>
      </c>
      <c r="D83" s="5" t="s">
        <v>951</v>
      </c>
      <c r="E83" s="6">
        <v>750</v>
      </c>
      <c r="F83" s="6">
        <v>12</v>
      </c>
      <c r="G83" s="5" t="s">
        <v>2019</v>
      </c>
      <c r="H83" s="5" t="s">
        <v>2013</v>
      </c>
    </row>
    <row r="84" spans="1:8" ht="20.399999999999999">
      <c r="A84" s="7">
        <v>18234</v>
      </c>
      <c r="B84" s="8" t="s">
        <v>2665</v>
      </c>
      <c r="C84" s="7" t="s">
        <v>2729</v>
      </c>
      <c r="D84" s="5" t="s">
        <v>957</v>
      </c>
      <c r="E84" s="6">
        <v>750</v>
      </c>
      <c r="F84" s="6">
        <v>12</v>
      </c>
      <c r="G84" s="5" t="s">
        <v>2016</v>
      </c>
      <c r="H84" s="5" t="s">
        <v>2013</v>
      </c>
    </row>
    <row r="85" spans="1:8" ht="20.399999999999999">
      <c r="A85" s="7">
        <v>18838</v>
      </c>
      <c r="B85" s="8" t="s">
        <v>3205</v>
      </c>
      <c r="C85" s="7" t="s">
        <v>3236</v>
      </c>
      <c r="D85" s="5" t="s">
        <v>956</v>
      </c>
      <c r="E85" s="6">
        <v>750</v>
      </c>
      <c r="F85" s="6">
        <v>12</v>
      </c>
      <c r="G85" s="5" t="s">
        <v>2016</v>
      </c>
      <c r="H85" s="5" t="s">
        <v>2013</v>
      </c>
    </row>
    <row r="86" spans="1:8" ht="20.399999999999999">
      <c r="A86" s="7">
        <v>19877</v>
      </c>
      <c r="B86" s="8" t="s">
        <v>2086</v>
      </c>
      <c r="C86" s="7" t="s">
        <v>2137</v>
      </c>
      <c r="D86" s="5" t="s">
        <v>1035</v>
      </c>
      <c r="E86" s="6">
        <v>1140</v>
      </c>
      <c r="F86" s="6">
        <v>12</v>
      </c>
      <c r="G86" s="5" t="s">
        <v>2019</v>
      </c>
      <c r="H86" s="5" t="s">
        <v>2025</v>
      </c>
    </row>
    <row r="87" spans="1:8" ht="20.399999999999999">
      <c r="A87" s="7">
        <v>19935</v>
      </c>
      <c r="B87" s="8" t="s">
        <v>3149</v>
      </c>
      <c r="C87" s="7" t="s">
        <v>3165</v>
      </c>
      <c r="D87" s="5" t="s">
        <v>955</v>
      </c>
      <c r="E87" s="6">
        <v>375</v>
      </c>
      <c r="F87" s="6">
        <v>24</v>
      </c>
      <c r="G87" s="5" t="s">
        <v>2016</v>
      </c>
      <c r="H87" s="5" t="s">
        <v>2013</v>
      </c>
    </row>
    <row r="88" spans="1:8" ht="20.399999999999999">
      <c r="A88" s="7">
        <v>20214</v>
      </c>
      <c r="B88" s="8" t="s">
        <v>2393</v>
      </c>
      <c r="C88" s="7" t="s">
        <v>2407</v>
      </c>
      <c r="D88" s="5" t="s">
        <v>1982</v>
      </c>
      <c r="E88" s="6">
        <v>750</v>
      </c>
      <c r="F88" s="6">
        <v>12</v>
      </c>
      <c r="G88" s="5" t="s">
        <v>2019</v>
      </c>
      <c r="H88" s="5" t="s">
        <v>2013</v>
      </c>
    </row>
    <row r="89" spans="1:8" ht="20.399999999999999">
      <c r="A89" s="7">
        <v>20362</v>
      </c>
      <c r="B89" s="8" t="s">
        <v>2086</v>
      </c>
      <c r="C89" s="7" t="s">
        <v>2136</v>
      </c>
      <c r="D89" s="5" t="s">
        <v>1258</v>
      </c>
      <c r="E89" s="6">
        <v>750</v>
      </c>
      <c r="F89" s="6">
        <v>12</v>
      </c>
      <c r="G89" s="5" t="s">
        <v>2019</v>
      </c>
      <c r="H89" s="5" t="s">
        <v>2025</v>
      </c>
    </row>
    <row r="90" spans="1:8" ht="20.399999999999999">
      <c r="A90" s="7">
        <v>20412</v>
      </c>
      <c r="B90" s="8" t="s">
        <v>4131</v>
      </c>
      <c r="C90" s="7" t="s">
        <v>4151</v>
      </c>
      <c r="D90" s="5" t="s">
        <v>1981</v>
      </c>
      <c r="E90" s="6">
        <v>750</v>
      </c>
      <c r="F90" s="6">
        <v>12</v>
      </c>
      <c r="G90" s="5" t="s">
        <v>2019</v>
      </c>
      <c r="H90" s="5" t="s">
        <v>2013</v>
      </c>
    </row>
    <row r="91" spans="1:8">
      <c r="A91" s="7">
        <v>21097</v>
      </c>
      <c r="B91" s="8" t="s">
        <v>2015</v>
      </c>
      <c r="C91" s="7" t="s">
        <v>2054</v>
      </c>
      <c r="D91" s="5" t="s">
        <v>1980</v>
      </c>
      <c r="E91" s="6">
        <v>750</v>
      </c>
      <c r="F91" s="6">
        <v>12</v>
      </c>
      <c r="G91" s="5" t="s">
        <v>2019</v>
      </c>
      <c r="H91" s="5" t="s">
        <v>2013</v>
      </c>
    </row>
    <row r="92" spans="1:8" ht="20.399999999999999">
      <c r="A92" s="7">
        <v>22384</v>
      </c>
      <c r="B92" s="8" t="s">
        <v>2558</v>
      </c>
      <c r="C92" s="7" t="s">
        <v>2643</v>
      </c>
      <c r="D92" s="5" t="s">
        <v>1979</v>
      </c>
      <c r="E92" s="6">
        <v>750</v>
      </c>
      <c r="F92" s="6">
        <v>12</v>
      </c>
      <c r="G92" s="5" t="s">
        <v>2019</v>
      </c>
      <c r="H92" s="5" t="s">
        <v>2013</v>
      </c>
    </row>
    <row r="93" spans="1:8">
      <c r="A93" s="7">
        <v>22558</v>
      </c>
      <c r="B93" s="8" t="s">
        <v>3932</v>
      </c>
      <c r="C93" s="7" t="s">
        <v>3944</v>
      </c>
      <c r="D93" s="5" t="s">
        <v>954</v>
      </c>
      <c r="E93" s="6">
        <v>50</v>
      </c>
      <c r="F93" s="6">
        <v>120</v>
      </c>
      <c r="G93" s="5" t="s">
        <v>2016</v>
      </c>
      <c r="H93" s="5" t="s">
        <v>2013</v>
      </c>
    </row>
    <row r="94" spans="1:8">
      <c r="A94" s="7">
        <v>22707</v>
      </c>
      <c r="B94" s="8" t="s">
        <v>4012</v>
      </c>
      <c r="C94" s="7" t="s">
        <v>4028</v>
      </c>
      <c r="D94" s="5" t="s">
        <v>1856</v>
      </c>
      <c r="E94" s="6">
        <v>1750</v>
      </c>
      <c r="F94" s="6">
        <v>6</v>
      </c>
      <c r="G94" s="5" t="s">
        <v>2019</v>
      </c>
      <c r="H94" s="5" t="s">
        <v>2013</v>
      </c>
    </row>
    <row r="95" spans="1:8" ht="20.399999999999999">
      <c r="A95" s="7">
        <v>22871</v>
      </c>
      <c r="B95" s="8" t="s">
        <v>3313</v>
      </c>
      <c r="C95" s="7" t="s">
        <v>3337</v>
      </c>
      <c r="D95" s="5" t="s">
        <v>1978</v>
      </c>
      <c r="E95" s="6">
        <v>750</v>
      </c>
      <c r="F95" s="6">
        <v>12</v>
      </c>
      <c r="G95" s="5" t="s">
        <v>2019</v>
      </c>
      <c r="H95" s="5" t="s">
        <v>2013</v>
      </c>
    </row>
    <row r="96" spans="1:8" ht="30.6">
      <c r="A96" s="7">
        <v>22889</v>
      </c>
      <c r="B96" s="8" t="s">
        <v>2482</v>
      </c>
      <c r="C96" s="7" t="s">
        <v>2521</v>
      </c>
      <c r="D96" s="5" t="s">
        <v>1977</v>
      </c>
      <c r="E96" s="6">
        <v>750</v>
      </c>
      <c r="F96" s="6">
        <v>12</v>
      </c>
      <c r="G96" s="5" t="s">
        <v>2019</v>
      </c>
      <c r="H96" s="5" t="s">
        <v>2013</v>
      </c>
    </row>
    <row r="97" spans="1:8" ht="20.399999999999999">
      <c r="A97" s="7">
        <v>23358</v>
      </c>
      <c r="B97" s="8" t="s">
        <v>2665</v>
      </c>
      <c r="C97" s="7" t="s">
        <v>2728</v>
      </c>
      <c r="D97" s="5" t="s">
        <v>1976</v>
      </c>
      <c r="E97" s="6">
        <v>750</v>
      </c>
      <c r="F97" s="6">
        <v>12</v>
      </c>
      <c r="G97" s="5" t="s">
        <v>2019</v>
      </c>
      <c r="H97" s="5" t="s">
        <v>2013</v>
      </c>
    </row>
    <row r="98" spans="1:8">
      <c r="A98" s="7">
        <v>23465</v>
      </c>
      <c r="B98" s="8" t="s">
        <v>166</v>
      </c>
      <c r="C98" s="7" t="s">
        <v>2179</v>
      </c>
      <c r="D98" s="5" t="s">
        <v>1975</v>
      </c>
      <c r="E98" s="6">
        <v>750</v>
      </c>
      <c r="F98" s="6">
        <v>12</v>
      </c>
      <c r="G98" s="5" t="s">
        <v>2019</v>
      </c>
      <c r="H98" s="5" t="s">
        <v>2013</v>
      </c>
    </row>
    <row r="99" spans="1:8">
      <c r="A99" s="7">
        <v>24208</v>
      </c>
      <c r="B99" s="8" t="s">
        <v>4243</v>
      </c>
      <c r="C99" s="7" t="s">
        <v>4270</v>
      </c>
      <c r="D99" s="5" t="s">
        <v>1974</v>
      </c>
      <c r="E99" s="6">
        <v>750</v>
      </c>
      <c r="F99" s="6">
        <v>12</v>
      </c>
      <c r="G99" s="5" t="s">
        <v>2019</v>
      </c>
      <c r="H99" s="5" t="s">
        <v>2013</v>
      </c>
    </row>
    <row r="100" spans="1:8" ht="20.399999999999999">
      <c r="A100" s="7">
        <v>24844</v>
      </c>
      <c r="B100" s="8" t="s">
        <v>3205</v>
      </c>
      <c r="C100" s="7" t="s">
        <v>3235</v>
      </c>
      <c r="D100" s="5" t="s">
        <v>908</v>
      </c>
      <c r="E100" s="6">
        <v>750</v>
      </c>
      <c r="F100" s="6">
        <v>12</v>
      </c>
      <c r="G100" s="5" t="s">
        <v>2019</v>
      </c>
      <c r="H100" s="5" t="s">
        <v>2013</v>
      </c>
    </row>
    <row r="101" spans="1:8" ht="20.399999999999999">
      <c r="A101" s="7">
        <v>25007</v>
      </c>
      <c r="B101" s="8" t="s">
        <v>3182</v>
      </c>
      <c r="C101" s="7" t="s">
        <v>3204</v>
      </c>
      <c r="D101" s="5" t="s">
        <v>953</v>
      </c>
      <c r="E101" s="6">
        <v>750</v>
      </c>
      <c r="F101" s="6">
        <v>12</v>
      </c>
      <c r="G101" s="5" t="s">
        <v>2016</v>
      </c>
      <c r="H101" s="5" t="s">
        <v>2013</v>
      </c>
    </row>
    <row r="102" spans="1:8" ht="20.399999999999999">
      <c r="A102" s="7">
        <v>26021</v>
      </c>
      <c r="B102" s="8" t="s">
        <v>2263</v>
      </c>
      <c r="C102" s="7" t="s">
        <v>2317</v>
      </c>
      <c r="D102" s="5" t="s">
        <v>1973</v>
      </c>
      <c r="E102" s="6">
        <v>750</v>
      </c>
      <c r="F102" s="6">
        <v>12</v>
      </c>
      <c r="G102" s="5" t="s">
        <v>2019</v>
      </c>
      <c r="H102" s="5" t="s">
        <v>2013</v>
      </c>
    </row>
    <row r="103" spans="1:8">
      <c r="A103" s="7">
        <v>26302</v>
      </c>
      <c r="B103" s="8" t="s">
        <v>4243</v>
      </c>
      <c r="C103" s="7" t="s">
        <v>4269</v>
      </c>
      <c r="D103" s="5" t="s">
        <v>952</v>
      </c>
      <c r="E103" s="6">
        <v>750</v>
      </c>
      <c r="F103" s="6">
        <v>12</v>
      </c>
      <c r="G103" s="5" t="s">
        <v>2016</v>
      </c>
      <c r="H103" s="5" t="s">
        <v>2013</v>
      </c>
    </row>
    <row r="104" spans="1:8" ht="20.399999999999999">
      <c r="A104" s="7">
        <v>27102</v>
      </c>
      <c r="B104" s="8" t="s">
        <v>3149</v>
      </c>
      <c r="C104" s="7" t="s">
        <v>3164</v>
      </c>
      <c r="D104" s="5" t="s">
        <v>951</v>
      </c>
      <c r="E104" s="6">
        <v>375</v>
      </c>
      <c r="F104" s="6">
        <v>24</v>
      </c>
      <c r="G104" s="5" t="s">
        <v>2016</v>
      </c>
      <c r="H104" s="5" t="s">
        <v>2013</v>
      </c>
    </row>
    <row r="105" spans="1:8">
      <c r="A105" s="7">
        <v>27763</v>
      </c>
      <c r="B105" s="8" t="s">
        <v>14</v>
      </c>
      <c r="C105" s="7" t="s">
        <v>3601</v>
      </c>
      <c r="D105" s="5" t="s">
        <v>1671</v>
      </c>
      <c r="E105" s="6">
        <v>750</v>
      </c>
      <c r="F105" s="6">
        <v>12</v>
      </c>
      <c r="G105" s="5" t="s">
        <v>2019</v>
      </c>
      <c r="H105" s="5" t="s">
        <v>2013</v>
      </c>
    </row>
    <row r="106" spans="1:8" ht="20.399999999999999">
      <c r="A106" s="7">
        <v>27888</v>
      </c>
      <c r="B106" s="8" t="s">
        <v>4131</v>
      </c>
      <c r="C106" s="7" t="s">
        <v>4132</v>
      </c>
      <c r="D106" s="5" t="s">
        <v>950</v>
      </c>
      <c r="E106" s="6">
        <v>1140</v>
      </c>
      <c r="F106" s="6">
        <v>12</v>
      </c>
      <c r="G106" s="5" t="s">
        <v>2016</v>
      </c>
      <c r="H106" s="5" t="s">
        <v>2013</v>
      </c>
    </row>
    <row r="107" spans="1:8">
      <c r="A107" s="7">
        <v>28035</v>
      </c>
      <c r="B107" s="8" t="s">
        <v>3420</v>
      </c>
      <c r="C107" s="7" t="s">
        <v>3433</v>
      </c>
      <c r="D107" s="5" t="s">
        <v>1371</v>
      </c>
      <c r="E107" s="6">
        <v>750</v>
      </c>
      <c r="F107" s="6">
        <v>12</v>
      </c>
      <c r="G107" s="5" t="s">
        <v>2019</v>
      </c>
      <c r="H107" s="5" t="s">
        <v>2013</v>
      </c>
    </row>
    <row r="108" spans="1:8">
      <c r="A108" s="7">
        <v>29645</v>
      </c>
      <c r="B108" s="8" t="s">
        <v>4012</v>
      </c>
      <c r="C108" s="7" t="s">
        <v>4027</v>
      </c>
      <c r="D108" s="5" t="s">
        <v>1972</v>
      </c>
      <c r="E108" s="6">
        <v>1750</v>
      </c>
      <c r="F108" s="6">
        <v>6</v>
      </c>
      <c r="G108" s="5" t="s">
        <v>2019</v>
      </c>
      <c r="H108" s="5" t="s">
        <v>2013</v>
      </c>
    </row>
    <row r="109" spans="1:8">
      <c r="A109" s="7">
        <v>29728</v>
      </c>
      <c r="B109" s="8" t="s">
        <v>2840</v>
      </c>
      <c r="C109" s="7" t="s">
        <v>2924</v>
      </c>
      <c r="D109" s="5" t="s">
        <v>1971</v>
      </c>
      <c r="E109" s="6">
        <v>750</v>
      </c>
      <c r="F109" s="6">
        <v>12</v>
      </c>
      <c r="G109" s="5" t="s">
        <v>2019</v>
      </c>
      <c r="H109" s="5" t="s">
        <v>2013</v>
      </c>
    </row>
    <row r="110" spans="1:8" ht="20.399999999999999">
      <c r="A110" s="7">
        <v>29983</v>
      </c>
      <c r="B110" s="8" t="s">
        <v>3359</v>
      </c>
      <c r="C110" s="7" t="s">
        <v>3375</v>
      </c>
      <c r="D110" s="5" t="s">
        <v>1970</v>
      </c>
      <c r="E110" s="6">
        <v>750</v>
      </c>
      <c r="F110" s="6">
        <v>12</v>
      </c>
      <c r="G110" s="5" t="s">
        <v>2019</v>
      </c>
      <c r="H110" s="5" t="s">
        <v>2013</v>
      </c>
    </row>
    <row r="111" spans="1:8" ht="20.399999999999999">
      <c r="A111" s="7">
        <v>30072</v>
      </c>
      <c r="B111" s="8" t="s">
        <v>2665</v>
      </c>
      <c r="C111" s="7" t="s">
        <v>2727</v>
      </c>
      <c r="D111" s="5" t="s">
        <v>1969</v>
      </c>
      <c r="E111" s="6">
        <v>750</v>
      </c>
      <c r="F111" s="6">
        <v>12</v>
      </c>
      <c r="G111" s="5" t="s">
        <v>2019</v>
      </c>
      <c r="H111" s="5" t="s">
        <v>2013</v>
      </c>
    </row>
    <row r="112" spans="1:8" ht="20.399999999999999">
      <c r="A112" s="7">
        <v>30155</v>
      </c>
      <c r="B112" s="8" t="s">
        <v>3313</v>
      </c>
      <c r="C112" s="7" t="s">
        <v>3336</v>
      </c>
      <c r="D112" s="5" t="s">
        <v>1853</v>
      </c>
      <c r="E112" s="6">
        <v>750</v>
      </c>
      <c r="F112" s="6">
        <v>12</v>
      </c>
      <c r="G112" s="5" t="s">
        <v>2019</v>
      </c>
      <c r="H112" s="5" t="s">
        <v>2013</v>
      </c>
    </row>
    <row r="113" spans="1:8" ht="20.399999999999999">
      <c r="A113" s="7">
        <v>31062</v>
      </c>
      <c r="B113" s="8" t="s">
        <v>3205</v>
      </c>
      <c r="C113" s="7" t="s">
        <v>3234</v>
      </c>
      <c r="D113" s="5" t="s">
        <v>1968</v>
      </c>
      <c r="E113" s="6">
        <v>750</v>
      </c>
      <c r="F113" s="6">
        <v>12</v>
      </c>
      <c r="G113" s="5" t="s">
        <v>2019</v>
      </c>
      <c r="H113" s="5" t="s">
        <v>2013</v>
      </c>
    </row>
    <row r="114" spans="1:8">
      <c r="A114" s="7">
        <v>31096</v>
      </c>
      <c r="B114" s="8" t="s">
        <v>4243</v>
      </c>
      <c r="C114" s="7" t="s">
        <v>4268</v>
      </c>
      <c r="D114" s="5" t="s">
        <v>949</v>
      </c>
      <c r="E114" s="6">
        <v>750</v>
      </c>
      <c r="F114" s="6">
        <v>12</v>
      </c>
      <c r="G114" s="5" t="s">
        <v>2016</v>
      </c>
      <c r="H114" s="5" t="s">
        <v>2013</v>
      </c>
    </row>
    <row r="115" spans="1:8">
      <c r="A115" s="7">
        <v>31112</v>
      </c>
      <c r="B115" s="8" t="s">
        <v>2015</v>
      </c>
      <c r="C115" s="7" t="s">
        <v>2053</v>
      </c>
      <c r="D115" s="5" t="s">
        <v>1446</v>
      </c>
      <c r="E115" s="6">
        <v>750</v>
      </c>
      <c r="F115" s="6">
        <v>12</v>
      </c>
      <c r="G115" s="5" t="s">
        <v>2019</v>
      </c>
      <c r="H115" s="5" t="s">
        <v>2013</v>
      </c>
    </row>
    <row r="116" spans="1:8">
      <c r="A116" s="7">
        <v>31278</v>
      </c>
      <c r="B116" s="8" t="s">
        <v>3945</v>
      </c>
      <c r="C116" s="7" t="s">
        <v>3947</v>
      </c>
      <c r="D116" s="5" t="s">
        <v>1966</v>
      </c>
      <c r="E116" s="6">
        <v>750</v>
      </c>
      <c r="F116" s="6">
        <v>12</v>
      </c>
      <c r="G116" s="5" t="s">
        <v>2019</v>
      </c>
      <c r="H116" s="5" t="s">
        <v>2013</v>
      </c>
    </row>
    <row r="117" spans="1:8" ht="20.399999999999999">
      <c r="A117" s="7">
        <v>31864</v>
      </c>
      <c r="B117" s="8" t="s">
        <v>3510</v>
      </c>
      <c r="C117" s="7" t="s">
        <v>3531</v>
      </c>
      <c r="D117" s="5" t="s">
        <v>1522</v>
      </c>
      <c r="E117" s="6">
        <v>375</v>
      </c>
      <c r="F117" s="6">
        <v>12</v>
      </c>
      <c r="G117" s="5" t="s">
        <v>2019</v>
      </c>
      <c r="H117" s="5" t="s">
        <v>2013</v>
      </c>
    </row>
    <row r="118" spans="1:8" ht="20.399999999999999">
      <c r="A118" s="7">
        <v>32276</v>
      </c>
      <c r="B118" s="8" t="s">
        <v>2644</v>
      </c>
      <c r="C118" s="7" t="s">
        <v>2664</v>
      </c>
      <c r="D118" s="5" t="s">
        <v>1965</v>
      </c>
      <c r="E118" s="6">
        <v>750</v>
      </c>
      <c r="F118" s="6">
        <v>12</v>
      </c>
      <c r="G118" s="5" t="s">
        <v>2019</v>
      </c>
      <c r="H118" s="5" t="s">
        <v>2013</v>
      </c>
    </row>
    <row r="119" spans="1:8">
      <c r="A119" s="7">
        <v>32896</v>
      </c>
      <c r="B119" s="8" t="s">
        <v>4243</v>
      </c>
      <c r="C119" s="7" t="s">
        <v>4267</v>
      </c>
      <c r="D119" s="5" t="s">
        <v>948</v>
      </c>
      <c r="E119" s="6">
        <v>750</v>
      </c>
      <c r="F119" s="6">
        <v>12</v>
      </c>
      <c r="G119" s="5" t="s">
        <v>2016</v>
      </c>
      <c r="H119" s="5" t="s">
        <v>2013</v>
      </c>
    </row>
    <row r="120" spans="1:8" ht="20.399999999999999">
      <c r="A120" s="7">
        <v>33100</v>
      </c>
      <c r="B120" s="8" t="s">
        <v>3510</v>
      </c>
      <c r="C120" s="7" t="s">
        <v>3526</v>
      </c>
      <c r="D120" s="5" t="s">
        <v>1856</v>
      </c>
      <c r="E120" s="6">
        <v>375</v>
      </c>
      <c r="F120" s="6">
        <v>24</v>
      </c>
      <c r="G120" s="5" t="s">
        <v>2019</v>
      </c>
      <c r="H120" s="5" t="s">
        <v>2013</v>
      </c>
    </row>
    <row r="121" spans="1:8" ht="20.399999999999999">
      <c r="A121" s="7">
        <v>33480</v>
      </c>
      <c r="B121" s="8" t="s">
        <v>3253</v>
      </c>
      <c r="C121" s="7" t="s">
        <v>3276</v>
      </c>
      <c r="D121" s="5" t="s">
        <v>947</v>
      </c>
      <c r="E121" s="6">
        <v>750</v>
      </c>
      <c r="F121" s="6">
        <v>12</v>
      </c>
      <c r="G121" s="5" t="s">
        <v>2016</v>
      </c>
      <c r="H121" s="5" t="s">
        <v>2013</v>
      </c>
    </row>
    <row r="122" spans="1:8" ht="20.399999999999999">
      <c r="A122" s="7">
        <v>33605</v>
      </c>
      <c r="B122" s="8" t="s">
        <v>2665</v>
      </c>
      <c r="C122" s="7" t="s">
        <v>2726</v>
      </c>
      <c r="D122" s="5" t="s">
        <v>1964</v>
      </c>
      <c r="E122" s="6">
        <v>750</v>
      </c>
      <c r="F122" s="6">
        <v>12</v>
      </c>
      <c r="G122" s="5" t="s">
        <v>2019</v>
      </c>
      <c r="H122" s="5" t="s">
        <v>2013</v>
      </c>
    </row>
    <row r="123" spans="1:8">
      <c r="A123" s="7">
        <v>34124</v>
      </c>
      <c r="B123" s="8" t="s">
        <v>14</v>
      </c>
      <c r="C123" s="7" t="s">
        <v>3560</v>
      </c>
      <c r="D123" s="5" t="s">
        <v>1262</v>
      </c>
      <c r="E123" s="6">
        <v>1750</v>
      </c>
      <c r="F123" s="6">
        <v>6</v>
      </c>
      <c r="G123" s="5" t="s">
        <v>2019</v>
      </c>
      <c r="H123" s="5" t="s">
        <v>2013</v>
      </c>
    </row>
    <row r="124" spans="1:8" ht="30.6">
      <c r="A124" s="7">
        <v>34439</v>
      </c>
      <c r="B124" s="8" t="s">
        <v>2370</v>
      </c>
      <c r="C124" s="7" t="s">
        <v>2392</v>
      </c>
      <c r="D124" s="5" t="s">
        <v>1440</v>
      </c>
      <c r="E124" s="6">
        <v>750</v>
      </c>
      <c r="F124" s="6">
        <v>12</v>
      </c>
      <c r="G124" s="5" t="s">
        <v>2019</v>
      </c>
      <c r="H124" s="5" t="s">
        <v>2013</v>
      </c>
    </row>
    <row r="125" spans="1:8">
      <c r="A125" s="7">
        <v>34637</v>
      </c>
      <c r="B125" s="8" t="s">
        <v>37</v>
      </c>
      <c r="C125" s="7" t="s">
        <v>2082</v>
      </c>
      <c r="D125" s="5" t="s">
        <v>1288</v>
      </c>
      <c r="E125" s="6">
        <v>1750</v>
      </c>
      <c r="F125" s="6">
        <v>6</v>
      </c>
      <c r="G125" s="5" t="s">
        <v>2019</v>
      </c>
      <c r="H125" s="5" t="s">
        <v>2013</v>
      </c>
    </row>
    <row r="126" spans="1:8">
      <c r="A126" s="7">
        <v>35840</v>
      </c>
      <c r="B126" s="8" t="s">
        <v>2086</v>
      </c>
      <c r="C126" s="7" t="s">
        <v>2135</v>
      </c>
      <c r="D126" s="5" t="s">
        <v>946</v>
      </c>
      <c r="E126" s="6">
        <v>750</v>
      </c>
      <c r="F126" s="6">
        <v>12</v>
      </c>
      <c r="G126" s="5" t="s">
        <v>2016</v>
      </c>
      <c r="H126" s="5" t="s">
        <v>2013</v>
      </c>
    </row>
    <row r="127" spans="1:8">
      <c r="A127" s="7">
        <v>35881</v>
      </c>
      <c r="B127" s="8" t="s">
        <v>4243</v>
      </c>
      <c r="C127" s="7" t="s">
        <v>4275</v>
      </c>
      <c r="D127" s="5" t="s">
        <v>945</v>
      </c>
      <c r="E127" s="6">
        <v>750</v>
      </c>
      <c r="F127" s="6">
        <v>12</v>
      </c>
      <c r="G127" s="5" t="s">
        <v>2016</v>
      </c>
      <c r="H127" s="5" t="s">
        <v>2013</v>
      </c>
    </row>
    <row r="128" spans="1:8" ht="20.399999999999999">
      <c r="A128" s="7">
        <v>36012</v>
      </c>
      <c r="B128" s="8" t="s">
        <v>2665</v>
      </c>
      <c r="C128" s="7" t="s">
        <v>2725</v>
      </c>
      <c r="D128" s="5" t="s">
        <v>1963</v>
      </c>
      <c r="E128" s="6">
        <v>750</v>
      </c>
      <c r="F128" s="6">
        <v>12</v>
      </c>
      <c r="G128" s="5" t="s">
        <v>2019</v>
      </c>
      <c r="H128" s="5" t="s">
        <v>2013</v>
      </c>
    </row>
    <row r="129" spans="1:8">
      <c r="A129" s="7">
        <v>36483</v>
      </c>
      <c r="B129" s="8" t="s">
        <v>2840</v>
      </c>
      <c r="C129" s="7" t="s">
        <v>2923</v>
      </c>
      <c r="D129" s="5" t="s">
        <v>1962</v>
      </c>
      <c r="E129" s="6">
        <v>750</v>
      </c>
      <c r="F129" s="6">
        <v>12</v>
      </c>
      <c r="G129" s="5" t="s">
        <v>2019</v>
      </c>
      <c r="H129" s="5" t="s">
        <v>2013</v>
      </c>
    </row>
    <row r="130" spans="1:8" ht="20.399999999999999">
      <c r="A130" s="7">
        <v>37333</v>
      </c>
      <c r="B130" s="8" t="s">
        <v>3510</v>
      </c>
      <c r="C130" s="7" t="s">
        <v>3511</v>
      </c>
      <c r="D130" s="5" t="s">
        <v>944</v>
      </c>
      <c r="E130" s="6">
        <v>375</v>
      </c>
      <c r="F130" s="6">
        <v>12</v>
      </c>
      <c r="G130" s="5" t="s">
        <v>2016</v>
      </c>
      <c r="H130" s="5" t="s">
        <v>2013</v>
      </c>
    </row>
    <row r="131" spans="1:8" ht="20.399999999999999">
      <c r="A131" s="7">
        <v>38414</v>
      </c>
      <c r="B131" s="8" t="s">
        <v>4131</v>
      </c>
      <c r="C131" s="7" t="s">
        <v>4150</v>
      </c>
      <c r="D131" s="5" t="s">
        <v>1961</v>
      </c>
      <c r="E131" s="6">
        <v>750</v>
      </c>
      <c r="F131" s="6">
        <v>12</v>
      </c>
      <c r="G131" s="5" t="s">
        <v>2019</v>
      </c>
      <c r="H131" s="5" t="s">
        <v>2013</v>
      </c>
    </row>
    <row r="132" spans="1:8">
      <c r="A132" s="7">
        <v>38505</v>
      </c>
      <c r="B132" s="8" t="s">
        <v>2086</v>
      </c>
      <c r="C132" s="7" t="s">
        <v>2134</v>
      </c>
      <c r="D132" s="5" t="s">
        <v>921</v>
      </c>
      <c r="E132" s="6">
        <v>1750</v>
      </c>
      <c r="F132" s="6">
        <v>6</v>
      </c>
      <c r="G132" s="5" t="s">
        <v>2019</v>
      </c>
      <c r="H132" s="5" t="s">
        <v>2013</v>
      </c>
    </row>
    <row r="133" spans="1:8" ht="20.399999999999999">
      <c r="A133" s="7">
        <v>40501</v>
      </c>
      <c r="B133" s="8" t="s">
        <v>3378</v>
      </c>
      <c r="C133" s="7" t="s">
        <v>3417</v>
      </c>
      <c r="D133" s="5" t="s">
        <v>1960</v>
      </c>
      <c r="E133" s="6">
        <v>750</v>
      </c>
      <c r="F133" s="6">
        <v>12</v>
      </c>
      <c r="G133" s="5" t="s">
        <v>2019</v>
      </c>
      <c r="H133" s="5" t="s">
        <v>2013</v>
      </c>
    </row>
    <row r="134" spans="1:8">
      <c r="A134" s="7">
        <v>41327</v>
      </c>
      <c r="B134" s="8" t="s">
        <v>3945</v>
      </c>
      <c r="C134" s="7" t="s">
        <v>3960</v>
      </c>
      <c r="D134" s="5" t="s">
        <v>943</v>
      </c>
      <c r="E134" s="6">
        <v>750</v>
      </c>
      <c r="F134" s="6">
        <v>12</v>
      </c>
      <c r="G134" s="5" t="s">
        <v>2016</v>
      </c>
      <c r="H134" s="5" t="s">
        <v>2013</v>
      </c>
    </row>
    <row r="135" spans="1:8" ht="20.399999999999999">
      <c r="A135" s="7">
        <v>41350</v>
      </c>
      <c r="B135" s="8" t="s">
        <v>2644</v>
      </c>
      <c r="C135" s="7" t="s">
        <v>2663</v>
      </c>
      <c r="D135" s="5" t="s">
        <v>1959</v>
      </c>
      <c r="E135" s="6">
        <v>750</v>
      </c>
      <c r="F135" s="6">
        <v>12</v>
      </c>
      <c r="G135" s="5" t="s">
        <v>2019</v>
      </c>
      <c r="H135" s="5" t="s">
        <v>2013</v>
      </c>
    </row>
    <row r="136" spans="1:8">
      <c r="A136" s="7">
        <v>41384</v>
      </c>
      <c r="B136" s="8" t="s">
        <v>37</v>
      </c>
      <c r="C136" s="7" t="s">
        <v>2081</v>
      </c>
      <c r="D136" s="5" t="s">
        <v>930</v>
      </c>
      <c r="E136" s="6">
        <v>750</v>
      </c>
      <c r="F136" s="6">
        <v>12</v>
      </c>
      <c r="G136" s="5" t="s">
        <v>2019</v>
      </c>
      <c r="H136" s="5" t="s">
        <v>2013</v>
      </c>
    </row>
    <row r="137" spans="1:8" ht="20.399999999999999">
      <c r="A137" s="7">
        <v>42101</v>
      </c>
      <c r="B137" s="8" t="s">
        <v>3359</v>
      </c>
      <c r="C137" s="7" t="s">
        <v>3374</v>
      </c>
      <c r="D137" s="5" t="s">
        <v>942</v>
      </c>
      <c r="E137" s="6">
        <v>750</v>
      </c>
      <c r="F137" s="6">
        <v>12</v>
      </c>
      <c r="G137" s="5" t="s">
        <v>2016</v>
      </c>
      <c r="H137" s="5" t="s">
        <v>2013</v>
      </c>
    </row>
    <row r="138" spans="1:8" ht="20.399999999999999">
      <c r="A138" s="7">
        <v>43125</v>
      </c>
      <c r="B138" s="8" t="s">
        <v>2665</v>
      </c>
      <c r="C138" s="7" t="s">
        <v>2724</v>
      </c>
      <c r="D138" s="5" t="s">
        <v>1958</v>
      </c>
      <c r="E138" s="6">
        <v>750</v>
      </c>
      <c r="F138" s="6">
        <v>12</v>
      </c>
      <c r="G138" s="5" t="s">
        <v>2019</v>
      </c>
      <c r="H138" s="5" t="s">
        <v>2013</v>
      </c>
    </row>
    <row r="139" spans="1:8">
      <c r="A139" s="7">
        <v>44578</v>
      </c>
      <c r="B139" s="8" t="s">
        <v>4243</v>
      </c>
      <c r="C139" s="7" t="s">
        <v>4266</v>
      </c>
      <c r="D139" s="5" t="s">
        <v>941</v>
      </c>
      <c r="E139" s="6">
        <v>750</v>
      </c>
      <c r="F139" s="6">
        <v>12</v>
      </c>
      <c r="G139" s="5" t="s">
        <v>2016</v>
      </c>
      <c r="H139" s="5" t="s">
        <v>2013</v>
      </c>
    </row>
    <row r="140" spans="1:8" ht="20.399999999999999">
      <c r="A140" s="7">
        <v>44990</v>
      </c>
      <c r="B140" s="8" t="s">
        <v>4131</v>
      </c>
      <c r="C140" s="7" t="s">
        <v>4149</v>
      </c>
      <c r="D140" s="5" t="s">
        <v>1957</v>
      </c>
      <c r="E140" s="6">
        <v>750</v>
      </c>
      <c r="F140" s="6">
        <v>12</v>
      </c>
      <c r="G140" s="5" t="s">
        <v>2019</v>
      </c>
      <c r="H140" s="5" t="s">
        <v>2013</v>
      </c>
    </row>
    <row r="141" spans="1:8" ht="20.399999999999999">
      <c r="A141" s="7">
        <v>45195</v>
      </c>
      <c r="B141" s="8" t="s">
        <v>2320</v>
      </c>
      <c r="C141" s="7" t="s">
        <v>2367</v>
      </c>
      <c r="D141" s="5" t="s">
        <v>1956</v>
      </c>
      <c r="E141" s="6">
        <v>750</v>
      </c>
      <c r="F141" s="6">
        <v>12</v>
      </c>
      <c r="G141" s="5" t="s">
        <v>2019</v>
      </c>
      <c r="H141" s="5" t="s">
        <v>2013</v>
      </c>
    </row>
    <row r="142" spans="1:8">
      <c r="A142" s="7">
        <v>45898</v>
      </c>
      <c r="B142" s="8" t="s">
        <v>14</v>
      </c>
      <c r="C142" s="7" t="s">
        <v>3559</v>
      </c>
      <c r="D142" s="5" t="s">
        <v>935</v>
      </c>
      <c r="E142" s="6">
        <v>1750</v>
      </c>
      <c r="F142" s="6">
        <v>6</v>
      </c>
      <c r="G142" s="5" t="s">
        <v>2019</v>
      </c>
      <c r="H142" s="5" t="s">
        <v>2013</v>
      </c>
    </row>
    <row r="143" spans="1:8" ht="20.399999999999999">
      <c r="A143" s="7">
        <v>46888</v>
      </c>
      <c r="B143" s="8" t="s">
        <v>3434</v>
      </c>
      <c r="C143" s="7" t="s">
        <v>3456</v>
      </c>
      <c r="D143" s="5" t="s">
        <v>940</v>
      </c>
      <c r="E143" s="6">
        <v>750</v>
      </c>
      <c r="F143" s="6">
        <v>12</v>
      </c>
      <c r="G143" s="5" t="s">
        <v>2016</v>
      </c>
      <c r="H143" s="5" t="s">
        <v>2013</v>
      </c>
    </row>
    <row r="144" spans="1:8">
      <c r="A144" s="7">
        <v>46946</v>
      </c>
      <c r="B144" s="8" t="s">
        <v>3859</v>
      </c>
      <c r="C144" s="7" t="s">
        <v>3878</v>
      </c>
      <c r="D144" s="5" t="s">
        <v>1955</v>
      </c>
      <c r="E144" s="6">
        <v>750</v>
      </c>
      <c r="F144" s="6">
        <v>12</v>
      </c>
      <c r="G144" s="5" t="s">
        <v>2019</v>
      </c>
      <c r="H144" s="5" t="s">
        <v>2013</v>
      </c>
    </row>
    <row r="145" spans="1:8" ht="20.399999999999999">
      <c r="A145" s="7">
        <v>46953</v>
      </c>
      <c r="B145" s="8" t="s">
        <v>2665</v>
      </c>
      <c r="C145" s="7" t="s">
        <v>2723</v>
      </c>
      <c r="D145" s="5" t="s">
        <v>1954</v>
      </c>
      <c r="E145" s="6">
        <v>750</v>
      </c>
      <c r="F145" s="6">
        <v>12</v>
      </c>
      <c r="G145" s="5" t="s">
        <v>2019</v>
      </c>
      <c r="H145" s="5" t="s">
        <v>2013</v>
      </c>
    </row>
    <row r="146" spans="1:8" ht="20.399999999999999">
      <c r="A146" s="7">
        <v>48611</v>
      </c>
      <c r="B146" s="8" t="s">
        <v>2756</v>
      </c>
      <c r="C146" s="7" t="s">
        <v>2838</v>
      </c>
      <c r="D146" s="5" t="s">
        <v>1953</v>
      </c>
      <c r="E146" s="6">
        <v>750</v>
      </c>
      <c r="F146" s="6">
        <v>12</v>
      </c>
      <c r="G146" s="5" t="s">
        <v>2019</v>
      </c>
      <c r="H146" s="5" t="s">
        <v>2013</v>
      </c>
    </row>
    <row r="147" spans="1:8" ht="20.399999999999999">
      <c r="A147" s="7">
        <v>50096</v>
      </c>
      <c r="B147" s="8" t="s">
        <v>2731</v>
      </c>
      <c r="C147" s="7" t="s">
        <v>2747</v>
      </c>
      <c r="D147" s="5" t="s">
        <v>1952</v>
      </c>
      <c r="E147" s="6">
        <v>750</v>
      </c>
      <c r="F147" s="6">
        <v>12</v>
      </c>
      <c r="G147" s="5" t="s">
        <v>2019</v>
      </c>
      <c r="H147" s="5" t="s">
        <v>2013</v>
      </c>
    </row>
    <row r="148" spans="1:8">
      <c r="A148" s="7">
        <v>51540</v>
      </c>
      <c r="B148" s="8" t="s">
        <v>3932</v>
      </c>
      <c r="C148" s="7" t="s">
        <v>3943</v>
      </c>
      <c r="D148" s="5" t="s">
        <v>939</v>
      </c>
      <c r="E148" s="6">
        <v>50</v>
      </c>
      <c r="F148" s="6">
        <v>192</v>
      </c>
      <c r="G148" s="5" t="s">
        <v>2016</v>
      </c>
      <c r="H148" s="5" t="s">
        <v>2013</v>
      </c>
    </row>
    <row r="149" spans="1:8">
      <c r="A149" s="7">
        <v>51953</v>
      </c>
      <c r="B149" s="8" t="s">
        <v>4105</v>
      </c>
      <c r="C149" s="7" t="s">
        <v>4130</v>
      </c>
      <c r="D149" s="5" t="s">
        <v>1951</v>
      </c>
      <c r="E149" s="6">
        <v>750</v>
      </c>
      <c r="F149" s="6">
        <v>12</v>
      </c>
      <c r="G149" s="5" t="s">
        <v>2019</v>
      </c>
      <c r="H149" s="5" t="s">
        <v>2013</v>
      </c>
    </row>
    <row r="150" spans="1:8">
      <c r="A150" s="7">
        <v>53140</v>
      </c>
      <c r="B150" s="8" t="s">
        <v>14</v>
      </c>
      <c r="C150" s="7" t="s">
        <v>3571</v>
      </c>
      <c r="D150" s="5" t="s">
        <v>1950</v>
      </c>
      <c r="E150" s="6">
        <v>750</v>
      </c>
      <c r="F150" s="6">
        <v>12</v>
      </c>
      <c r="G150" s="5" t="s">
        <v>2019</v>
      </c>
      <c r="H150" s="5" t="s">
        <v>2013</v>
      </c>
    </row>
    <row r="151" spans="1:8">
      <c r="A151" s="7">
        <v>53546</v>
      </c>
      <c r="B151" s="8" t="s">
        <v>2086</v>
      </c>
      <c r="C151" s="7" t="s">
        <v>2133</v>
      </c>
      <c r="D151" s="5" t="s">
        <v>1920</v>
      </c>
      <c r="E151" s="6">
        <v>1140</v>
      </c>
      <c r="F151" s="6">
        <v>12</v>
      </c>
      <c r="G151" s="5" t="s">
        <v>2019</v>
      </c>
      <c r="H151" s="5" t="s">
        <v>2013</v>
      </c>
    </row>
    <row r="152" spans="1:8">
      <c r="A152" s="7">
        <v>54593</v>
      </c>
      <c r="B152" s="8" t="s">
        <v>2086</v>
      </c>
      <c r="C152" s="7" t="s">
        <v>2132</v>
      </c>
      <c r="D152" s="5" t="s">
        <v>1261</v>
      </c>
      <c r="E152" s="6">
        <v>1750</v>
      </c>
      <c r="F152" s="6">
        <v>6</v>
      </c>
      <c r="G152" s="5" t="s">
        <v>2019</v>
      </c>
      <c r="H152" s="5" t="s">
        <v>2013</v>
      </c>
    </row>
    <row r="153" spans="1:8" ht="20.399999999999999">
      <c r="A153" s="7">
        <v>55533</v>
      </c>
      <c r="B153" s="8" t="s">
        <v>3313</v>
      </c>
      <c r="C153" s="7" t="s">
        <v>3335</v>
      </c>
      <c r="D153" s="5" t="s">
        <v>1949</v>
      </c>
      <c r="E153" s="6">
        <v>750</v>
      </c>
      <c r="F153" s="6">
        <v>12</v>
      </c>
      <c r="G153" s="5" t="s">
        <v>2019</v>
      </c>
      <c r="H153" s="5" t="s">
        <v>2013</v>
      </c>
    </row>
    <row r="154" spans="1:8" ht="20.399999999999999">
      <c r="A154" s="7">
        <v>56622</v>
      </c>
      <c r="B154" s="8" t="s">
        <v>4012</v>
      </c>
      <c r="C154" s="7" t="s">
        <v>4026</v>
      </c>
      <c r="D154" s="5" t="s">
        <v>891</v>
      </c>
      <c r="E154" s="6">
        <v>1750</v>
      </c>
      <c r="F154" s="6">
        <v>6</v>
      </c>
      <c r="G154" s="5" t="s">
        <v>2019</v>
      </c>
      <c r="H154" s="5" t="s">
        <v>2025</v>
      </c>
    </row>
    <row r="155" spans="1:8" ht="20.399999999999999">
      <c r="A155" s="7">
        <v>60004</v>
      </c>
      <c r="B155" s="8" t="s">
        <v>3434</v>
      </c>
      <c r="C155" s="7" t="s">
        <v>3455</v>
      </c>
      <c r="D155" s="5" t="s">
        <v>1948</v>
      </c>
      <c r="E155" s="6">
        <v>750</v>
      </c>
      <c r="F155" s="6">
        <v>12</v>
      </c>
      <c r="G155" s="5" t="s">
        <v>2019</v>
      </c>
      <c r="H155" s="5" t="s">
        <v>2025</v>
      </c>
    </row>
    <row r="156" spans="1:8" ht="20.399999999999999">
      <c r="A156" s="7">
        <v>63461</v>
      </c>
      <c r="B156" s="8" t="s">
        <v>4131</v>
      </c>
      <c r="C156" s="7" t="s">
        <v>4148</v>
      </c>
      <c r="D156" s="5" t="s">
        <v>1947</v>
      </c>
      <c r="E156" s="6">
        <v>750</v>
      </c>
      <c r="F156" s="6">
        <v>12</v>
      </c>
      <c r="G156" s="5" t="s">
        <v>2019</v>
      </c>
      <c r="H156" s="5" t="s">
        <v>2013</v>
      </c>
    </row>
    <row r="157" spans="1:8">
      <c r="A157" s="7">
        <v>64774</v>
      </c>
      <c r="B157" s="8" t="s">
        <v>3420</v>
      </c>
      <c r="C157" s="7" t="s">
        <v>3432</v>
      </c>
      <c r="D157" s="5" t="s">
        <v>938</v>
      </c>
      <c r="E157" s="6">
        <v>750</v>
      </c>
      <c r="F157" s="6">
        <v>12</v>
      </c>
      <c r="G157" s="5" t="s">
        <v>2016</v>
      </c>
      <c r="H157" s="5" t="s">
        <v>2013</v>
      </c>
    </row>
    <row r="158" spans="1:8" ht="20.399999999999999">
      <c r="A158" s="7">
        <v>65086</v>
      </c>
      <c r="B158" s="8" t="s">
        <v>3205</v>
      </c>
      <c r="C158" s="7" t="s">
        <v>3233</v>
      </c>
      <c r="D158" s="5" t="s">
        <v>937</v>
      </c>
      <c r="E158" s="6">
        <v>750</v>
      </c>
      <c r="F158" s="6">
        <v>12</v>
      </c>
      <c r="G158" s="5" t="s">
        <v>2016</v>
      </c>
      <c r="H158" s="5" t="s">
        <v>2013</v>
      </c>
    </row>
    <row r="159" spans="1:8">
      <c r="A159" s="7">
        <v>66043</v>
      </c>
      <c r="B159" s="8" t="s">
        <v>4243</v>
      </c>
      <c r="C159" s="7" t="s">
        <v>4265</v>
      </c>
      <c r="D159" s="5" t="s">
        <v>1946</v>
      </c>
      <c r="E159" s="6">
        <v>750</v>
      </c>
      <c r="F159" s="6">
        <v>12</v>
      </c>
      <c r="G159" s="5" t="s">
        <v>2019</v>
      </c>
      <c r="H159" s="5" t="s">
        <v>2013</v>
      </c>
    </row>
    <row r="160" spans="1:8">
      <c r="A160" s="7">
        <v>69229</v>
      </c>
      <c r="B160" s="8" t="s">
        <v>3932</v>
      </c>
      <c r="C160" s="7" t="s">
        <v>3936</v>
      </c>
      <c r="D160" s="5" t="s">
        <v>936</v>
      </c>
      <c r="E160" s="6">
        <v>50</v>
      </c>
      <c r="F160" s="6">
        <v>120</v>
      </c>
      <c r="G160" s="5" t="s">
        <v>2016</v>
      </c>
      <c r="H160" s="5" t="s">
        <v>2013</v>
      </c>
    </row>
    <row r="161" spans="1:8" ht="20.399999999999999">
      <c r="A161" s="7">
        <v>70540</v>
      </c>
      <c r="B161" s="8" t="s">
        <v>2731</v>
      </c>
      <c r="C161" s="7" t="s">
        <v>2746</v>
      </c>
      <c r="D161" s="5" t="s">
        <v>1891</v>
      </c>
      <c r="E161" s="6">
        <v>750</v>
      </c>
      <c r="F161" s="6">
        <v>12</v>
      </c>
      <c r="G161" s="5" t="s">
        <v>2019</v>
      </c>
      <c r="H161" s="5" t="s">
        <v>2013</v>
      </c>
    </row>
    <row r="162" spans="1:8">
      <c r="A162" s="7">
        <v>72009</v>
      </c>
      <c r="B162" s="8" t="s">
        <v>3932</v>
      </c>
      <c r="C162" s="7" t="s">
        <v>3935</v>
      </c>
      <c r="D162" s="5" t="s">
        <v>935</v>
      </c>
      <c r="E162" s="6">
        <v>50</v>
      </c>
      <c r="F162" s="6">
        <v>120</v>
      </c>
      <c r="G162" s="5" t="s">
        <v>2016</v>
      </c>
      <c r="H162" s="5" t="s">
        <v>2013</v>
      </c>
    </row>
    <row r="163" spans="1:8" ht="20.399999999999999">
      <c r="A163" s="7">
        <v>74393</v>
      </c>
      <c r="B163" s="8" t="s">
        <v>3510</v>
      </c>
      <c r="C163" s="7" t="s">
        <v>3535</v>
      </c>
      <c r="D163" s="5" t="s">
        <v>829</v>
      </c>
      <c r="E163" s="6">
        <v>375</v>
      </c>
      <c r="F163" s="6">
        <v>12</v>
      </c>
      <c r="G163" s="5" t="s">
        <v>2019</v>
      </c>
      <c r="H163" s="5" t="s">
        <v>2013</v>
      </c>
    </row>
    <row r="164" spans="1:8">
      <c r="A164" s="7">
        <v>76497</v>
      </c>
      <c r="B164" s="8" t="s">
        <v>224</v>
      </c>
      <c r="C164" s="7" t="s">
        <v>4077</v>
      </c>
      <c r="D164" s="5" t="s">
        <v>1911</v>
      </c>
      <c r="E164" s="6">
        <v>750</v>
      </c>
      <c r="F164" s="6">
        <v>12</v>
      </c>
      <c r="G164" s="5" t="s">
        <v>2019</v>
      </c>
      <c r="H164" s="5" t="s">
        <v>2013</v>
      </c>
    </row>
    <row r="165" spans="1:8" ht="20.399999999999999">
      <c r="A165" s="7">
        <v>76521</v>
      </c>
      <c r="B165" s="8" t="s">
        <v>2320</v>
      </c>
      <c r="C165" s="7" t="s">
        <v>2366</v>
      </c>
      <c r="D165" s="5" t="s">
        <v>1945</v>
      </c>
      <c r="E165" s="6">
        <v>750</v>
      </c>
      <c r="F165" s="6">
        <v>12</v>
      </c>
      <c r="G165" s="5" t="s">
        <v>2019</v>
      </c>
      <c r="H165" s="5" t="s">
        <v>2013</v>
      </c>
    </row>
    <row r="166" spans="1:8" ht="20.399999999999999">
      <c r="A166" s="7">
        <v>81471</v>
      </c>
      <c r="B166" s="8" t="s">
        <v>3359</v>
      </c>
      <c r="C166" s="7" t="s">
        <v>3373</v>
      </c>
      <c r="D166" s="5" t="s">
        <v>1944</v>
      </c>
      <c r="E166" s="6">
        <v>750</v>
      </c>
      <c r="F166" s="6">
        <v>12</v>
      </c>
      <c r="G166" s="5" t="s">
        <v>2019</v>
      </c>
      <c r="H166" s="5" t="s">
        <v>2013</v>
      </c>
    </row>
    <row r="167" spans="1:8" ht="20.399999999999999">
      <c r="A167" s="7">
        <v>81794</v>
      </c>
      <c r="B167" s="8" t="s">
        <v>2263</v>
      </c>
      <c r="C167" s="7" t="s">
        <v>2316</v>
      </c>
      <c r="D167" s="5" t="s">
        <v>1943</v>
      </c>
      <c r="E167" s="6">
        <v>750</v>
      </c>
      <c r="F167" s="6">
        <v>12</v>
      </c>
      <c r="G167" s="5" t="s">
        <v>2019</v>
      </c>
      <c r="H167" s="5" t="s">
        <v>2025</v>
      </c>
    </row>
    <row r="168" spans="1:8">
      <c r="A168" s="7">
        <v>83329</v>
      </c>
      <c r="B168" s="8" t="s">
        <v>3882</v>
      </c>
      <c r="C168" s="7" t="s">
        <v>3929</v>
      </c>
      <c r="D168" s="5" t="s">
        <v>1942</v>
      </c>
      <c r="E168" s="6">
        <v>750</v>
      </c>
      <c r="F168" s="6">
        <v>12</v>
      </c>
      <c r="G168" s="5" t="s">
        <v>2019</v>
      </c>
      <c r="H168" s="5" t="s">
        <v>2013</v>
      </c>
    </row>
    <row r="169" spans="1:8" ht="20.399999999999999">
      <c r="A169" s="7">
        <v>83709</v>
      </c>
      <c r="B169" s="8" t="s">
        <v>3340</v>
      </c>
      <c r="C169" s="7" t="s">
        <v>3350</v>
      </c>
      <c r="D169" s="5" t="s">
        <v>1941</v>
      </c>
      <c r="E169" s="6">
        <v>750</v>
      </c>
      <c r="F169" s="6">
        <v>12</v>
      </c>
      <c r="G169" s="5" t="s">
        <v>2019</v>
      </c>
      <c r="H169" s="5" t="s">
        <v>2013</v>
      </c>
    </row>
    <row r="170" spans="1:8" ht="20.399999999999999">
      <c r="A170" s="7">
        <v>89292</v>
      </c>
      <c r="B170" s="8" t="s">
        <v>3359</v>
      </c>
      <c r="C170" s="7" t="s">
        <v>3372</v>
      </c>
      <c r="D170" s="5" t="s">
        <v>934</v>
      </c>
      <c r="E170" s="6">
        <v>750</v>
      </c>
      <c r="F170" s="6">
        <v>12</v>
      </c>
      <c r="G170" s="5" t="s">
        <v>2016</v>
      </c>
      <c r="H170" s="5" t="s">
        <v>2013</v>
      </c>
    </row>
    <row r="171" spans="1:8" ht="20.399999999999999">
      <c r="A171" s="7">
        <v>90076</v>
      </c>
      <c r="B171" s="8" t="s">
        <v>3510</v>
      </c>
      <c r="C171" s="7" t="s">
        <v>3525</v>
      </c>
      <c r="D171" s="5" t="s">
        <v>500</v>
      </c>
      <c r="E171" s="6">
        <v>375</v>
      </c>
      <c r="F171" s="6">
        <v>24</v>
      </c>
      <c r="G171" s="5" t="s">
        <v>2019</v>
      </c>
      <c r="H171" s="5" t="s">
        <v>2013</v>
      </c>
    </row>
    <row r="172" spans="1:8" ht="20.399999999999999">
      <c r="A172" s="7">
        <v>90167</v>
      </c>
      <c r="B172" s="8" t="s">
        <v>4131</v>
      </c>
      <c r="C172" s="7" t="s">
        <v>4147</v>
      </c>
      <c r="D172" s="5" t="s">
        <v>1938</v>
      </c>
      <c r="E172" s="6">
        <v>1140</v>
      </c>
      <c r="F172" s="6">
        <v>12</v>
      </c>
      <c r="G172" s="5" t="s">
        <v>2019</v>
      </c>
      <c r="H172" s="5" t="s">
        <v>2025</v>
      </c>
    </row>
    <row r="173" spans="1:8" ht="20.399999999999999">
      <c r="A173" s="7">
        <v>90191</v>
      </c>
      <c r="B173" s="8" t="s">
        <v>3510</v>
      </c>
      <c r="C173" s="7" t="s">
        <v>3546</v>
      </c>
      <c r="D173" s="5" t="s">
        <v>1064</v>
      </c>
      <c r="E173" s="6">
        <v>375</v>
      </c>
      <c r="F173" s="6">
        <v>24</v>
      </c>
      <c r="G173" s="5" t="s">
        <v>2019</v>
      </c>
      <c r="H173" s="5" t="s">
        <v>2025</v>
      </c>
    </row>
    <row r="174" spans="1:8" ht="20.399999999999999">
      <c r="A174" s="7">
        <v>90225</v>
      </c>
      <c r="B174" s="8" t="s">
        <v>4131</v>
      </c>
      <c r="C174" s="7" t="s">
        <v>4146</v>
      </c>
      <c r="D174" s="5" t="s">
        <v>1064</v>
      </c>
      <c r="E174" s="6">
        <v>750</v>
      </c>
      <c r="F174" s="6">
        <v>12</v>
      </c>
      <c r="G174" s="5" t="s">
        <v>2019</v>
      </c>
      <c r="H174" s="5" t="s">
        <v>2013</v>
      </c>
    </row>
    <row r="175" spans="1:8">
      <c r="A175" s="7">
        <v>90456</v>
      </c>
      <c r="B175" s="8" t="s">
        <v>2086</v>
      </c>
      <c r="C175" s="7" t="s">
        <v>2131</v>
      </c>
      <c r="D175" s="5" t="s">
        <v>962</v>
      </c>
      <c r="E175" s="6">
        <v>1140</v>
      </c>
      <c r="F175" s="6">
        <v>12</v>
      </c>
      <c r="G175" s="5" t="s">
        <v>2019</v>
      </c>
      <c r="H175" s="5" t="s">
        <v>2013</v>
      </c>
    </row>
    <row r="176" spans="1:8">
      <c r="A176" s="7">
        <v>90472</v>
      </c>
      <c r="B176" s="8" t="s">
        <v>2086</v>
      </c>
      <c r="C176" s="7" t="s">
        <v>2130</v>
      </c>
      <c r="D176" s="5" t="s">
        <v>962</v>
      </c>
      <c r="E176" s="6">
        <v>750</v>
      </c>
      <c r="F176" s="6">
        <v>12</v>
      </c>
      <c r="G176" s="5" t="s">
        <v>2019</v>
      </c>
      <c r="H176" s="5" t="s">
        <v>2013</v>
      </c>
    </row>
    <row r="177" spans="1:8">
      <c r="A177" s="7">
        <v>93237</v>
      </c>
      <c r="B177" s="8" t="s">
        <v>4243</v>
      </c>
      <c r="C177" s="7" t="s">
        <v>4264</v>
      </c>
      <c r="D177" s="5" t="s">
        <v>933</v>
      </c>
      <c r="E177" s="6">
        <v>750</v>
      </c>
      <c r="F177" s="6">
        <v>12</v>
      </c>
      <c r="G177" s="5" t="s">
        <v>2016</v>
      </c>
      <c r="H177" s="5" t="s">
        <v>2013</v>
      </c>
    </row>
    <row r="178" spans="1:8">
      <c r="A178" s="7">
        <v>93401</v>
      </c>
      <c r="B178" s="8" t="s">
        <v>3474</v>
      </c>
      <c r="C178" s="7" t="s">
        <v>3488</v>
      </c>
      <c r="D178" s="5" t="s">
        <v>1937</v>
      </c>
      <c r="E178" s="6">
        <v>750</v>
      </c>
      <c r="F178" s="6">
        <v>12</v>
      </c>
      <c r="G178" s="5" t="s">
        <v>2019</v>
      </c>
      <c r="H178" s="5" t="s">
        <v>2013</v>
      </c>
    </row>
    <row r="179" spans="1:8" ht="20.399999999999999">
      <c r="A179" s="7">
        <v>94052</v>
      </c>
      <c r="B179" s="8" t="s">
        <v>2015</v>
      </c>
      <c r="C179" s="7" t="s">
        <v>2052</v>
      </c>
      <c r="D179" s="5" t="s">
        <v>1128</v>
      </c>
      <c r="E179" s="6">
        <v>750</v>
      </c>
      <c r="F179" s="6">
        <v>12</v>
      </c>
      <c r="G179" s="5" t="s">
        <v>2019</v>
      </c>
      <c r="H179" s="5" t="s">
        <v>2025</v>
      </c>
    </row>
    <row r="180" spans="1:8">
      <c r="A180" s="7">
        <v>94953</v>
      </c>
      <c r="B180" s="8" t="s">
        <v>3882</v>
      </c>
      <c r="C180" s="7" t="s">
        <v>3928</v>
      </c>
      <c r="D180" s="5" t="s">
        <v>1936</v>
      </c>
      <c r="E180" s="6">
        <v>750</v>
      </c>
      <c r="F180" s="6">
        <v>12</v>
      </c>
      <c r="G180" s="5" t="s">
        <v>2019</v>
      </c>
      <c r="H180" s="5" t="s">
        <v>2013</v>
      </c>
    </row>
    <row r="181" spans="1:8">
      <c r="A181" s="7">
        <v>95158</v>
      </c>
      <c r="B181" s="8" t="s">
        <v>3882</v>
      </c>
      <c r="C181" s="7" t="s">
        <v>3927</v>
      </c>
      <c r="D181" s="5" t="s">
        <v>932</v>
      </c>
      <c r="E181" s="6">
        <v>750</v>
      </c>
      <c r="F181" s="6">
        <v>12</v>
      </c>
      <c r="G181" s="5" t="s">
        <v>2016</v>
      </c>
      <c r="H181" s="5" t="s">
        <v>2013</v>
      </c>
    </row>
    <row r="182" spans="1:8">
      <c r="A182" s="7">
        <v>101394</v>
      </c>
      <c r="B182" s="8" t="s">
        <v>4243</v>
      </c>
      <c r="C182" s="7" t="s">
        <v>4263</v>
      </c>
      <c r="D182" s="5" t="s">
        <v>1935</v>
      </c>
      <c r="E182" s="6">
        <v>750</v>
      </c>
      <c r="F182" s="6">
        <v>12</v>
      </c>
      <c r="G182" s="5" t="s">
        <v>2019</v>
      </c>
      <c r="H182" s="5" t="s">
        <v>2013</v>
      </c>
    </row>
    <row r="183" spans="1:8" ht="20.399999999999999">
      <c r="A183" s="7">
        <v>103861</v>
      </c>
      <c r="B183" s="8" t="s">
        <v>2409</v>
      </c>
      <c r="C183" s="7" t="s">
        <v>2457</v>
      </c>
      <c r="D183" s="5" t="s">
        <v>1934</v>
      </c>
      <c r="E183" s="6">
        <v>1000</v>
      </c>
      <c r="F183" s="6">
        <v>12</v>
      </c>
      <c r="G183" s="5" t="s">
        <v>2019</v>
      </c>
      <c r="H183" s="5" t="s">
        <v>2013</v>
      </c>
    </row>
    <row r="184" spans="1:8">
      <c r="A184" s="7">
        <v>103887</v>
      </c>
      <c r="B184" s="8" t="s">
        <v>2840</v>
      </c>
      <c r="C184" s="7" t="s">
        <v>2922</v>
      </c>
      <c r="D184" s="5" t="s">
        <v>1933</v>
      </c>
      <c r="E184" s="6">
        <v>750</v>
      </c>
      <c r="F184" s="6">
        <v>12</v>
      </c>
      <c r="G184" s="5" t="s">
        <v>2019</v>
      </c>
      <c r="H184" s="5" t="s">
        <v>2013</v>
      </c>
    </row>
    <row r="185" spans="1:8">
      <c r="A185" s="7">
        <v>105601</v>
      </c>
      <c r="B185" s="8" t="s">
        <v>3945</v>
      </c>
      <c r="C185" s="7" t="s">
        <v>4008</v>
      </c>
      <c r="D185" s="5" t="s">
        <v>1268</v>
      </c>
      <c r="E185" s="6">
        <v>750</v>
      </c>
      <c r="F185" s="6">
        <v>12</v>
      </c>
      <c r="G185" s="5" t="s">
        <v>2019</v>
      </c>
      <c r="H185" s="5" t="s">
        <v>2013</v>
      </c>
    </row>
    <row r="186" spans="1:8">
      <c r="A186" s="7">
        <v>105742</v>
      </c>
      <c r="B186" s="8" t="s">
        <v>14</v>
      </c>
      <c r="C186" s="7" t="s">
        <v>3600</v>
      </c>
      <c r="D186" s="5" t="s">
        <v>3599</v>
      </c>
      <c r="E186" s="6">
        <v>750</v>
      </c>
      <c r="F186" s="6">
        <v>12</v>
      </c>
      <c r="G186" s="5" t="s">
        <v>2016</v>
      </c>
      <c r="H186" s="5" t="s">
        <v>2013</v>
      </c>
    </row>
    <row r="187" spans="1:8">
      <c r="A187" s="7">
        <v>106377</v>
      </c>
      <c r="B187" s="8" t="s">
        <v>2996</v>
      </c>
      <c r="C187" s="7" t="s">
        <v>3037</v>
      </c>
      <c r="D187" s="5" t="s">
        <v>1932</v>
      </c>
      <c r="E187" s="6">
        <v>750</v>
      </c>
      <c r="F187" s="6">
        <v>12</v>
      </c>
      <c r="G187" s="5" t="s">
        <v>2019</v>
      </c>
      <c r="H187" s="5" t="s">
        <v>2013</v>
      </c>
    </row>
    <row r="188" spans="1:8">
      <c r="A188" s="7">
        <v>106492</v>
      </c>
      <c r="B188" s="8" t="s">
        <v>3882</v>
      </c>
      <c r="C188" s="7" t="s">
        <v>3926</v>
      </c>
      <c r="D188" s="5" t="s">
        <v>1294</v>
      </c>
      <c r="E188" s="6">
        <v>750</v>
      </c>
      <c r="F188" s="6">
        <v>12</v>
      </c>
      <c r="G188" s="5" t="s">
        <v>2019</v>
      </c>
      <c r="H188" s="5" t="s">
        <v>2013</v>
      </c>
    </row>
    <row r="189" spans="1:8" ht="20.399999999999999">
      <c r="A189" s="7">
        <v>107169</v>
      </c>
      <c r="B189" s="8" t="s">
        <v>4131</v>
      </c>
      <c r="C189" s="7" t="s">
        <v>4145</v>
      </c>
      <c r="D189" s="5" t="s">
        <v>1401</v>
      </c>
      <c r="E189" s="6">
        <v>750</v>
      </c>
      <c r="F189" s="6">
        <v>12</v>
      </c>
      <c r="G189" s="5" t="s">
        <v>2019</v>
      </c>
      <c r="H189" s="5" t="s">
        <v>2013</v>
      </c>
    </row>
    <row r="190" spans="1:8" ht="20.399999999999999">
      <c r="A190" s="7">
        <v>107276</v>
      </c>
      <c r="B190" s="8" t="s">
        <v>2320</v>
      </c>
      <c r="C190" s="7" t="s">
        <v>2365</v>
      </c>
      <c r="D190" s="5" t="s">
        <v>1931</v>
      </c>
      <c r="E190" s="6">
        <v>750</v>
      </c>
      <c r="F190" s="6">
        <v>12</v>
      </c>
      <c r="G190" s="5" t="s">
        <v>2019</v>
      </c>
      <c r="H190" s="5" t="s">
        <v>2013</v>
      </c>
    </row>
    <row r="191" spans="1:8" ht="20.399999999999999">
      <c r="A191" s="7">
        <v>108357</v>
      </c>
      <c r="B191" s="8" t="s">
        <v>4040</v>
      </c>
      <c r="C191" s="7" t="s">
        <v>4058</v>
      </c>
      <c r="D191" s="5" t="s">
        <v>1930</v>
      </c>
      <c r="E191" s="6">
        <v>750</v>
      </c>
      <c r="F191" s="6">
        <v>12</v>
      </c>
      <c r="G191" s="5" t="s">
        <v>2019</v>
      </c>
      <c r="H191" s="5" t="s">
        <v>2025</v>
      </c>
    </row>
    <row r="192" spans="1:8">
      <c r="A192" s="7">
        <v>110056</v>
      </c>
      <c r="B192" s="8" t="s">
        <v>2086</v>
      </c>
      <c r="C192" s="7" t="s">
        <v>2129</v>
      </c>
      <c r="D192" s="5" t="s">
        <v>1334</v>
      </c>
      <c r="E192" s="6">
        <v>750</v>
      </c>
      <c r="F192" s="6">
        <v>12</v>
      </c>
      <c r="G192" s="5" t="s">
        <v>2019</v>
      </c>
      <c r="H192" s="5" t="s">
        <v>2013</v>
      </c>
    </row>
    <row r="193" spans="1:8" ht="20.399999999999999">
      <c r="A193" s="7">
        <v>110221</v>
      </c>
      <c r="B193" s="8" t="s">
        <v>3510</v>
      </c>
      <c r="C193" s="7" t="s">
        <v>3545</v>
      </c>
      <c r="D193" s="5" t="s">
        <v>1878</v>
      </c>
      <c r="E193" s="6">
        <v>375</v>
      </c>
      <c r="F193" s="6">
        <v>24</v>
      </c>
      <c r="G193" s="5" t="s">
        <v>2019</v>
      </c>
      <c r="H193" s="5" t="s">
        <v>2013</v>
      </c>
    </row>
    <row r="194" spans="1:8" ht="20.399999999999999">
      <c r="A194" s="7">
        <v>110486</v>
      </c>
      <c r="B194" s="8" t="s">
        <v>2996</v>
      </c>
      <c r="C194" s="7" t="s">
        <v>3036</v>
      </c>
      <c r="D194" s="5" t="s">
        <v>1929</v>
      </c>
      <c r="E194" s="6">
        <v>750</v>
      </c>
      <c r="F194" s="6">
        <v>12</v>
      </c>
      <c r="G194" s="5" t="s">
        <v>2019</v>
      </c>
      <c r="H194" s="5" t="s">
        <v>2025</v>
      </c>
    </row>
    <row r="195" spans="1:8">
      <c r="A195" s="7">
        <v>111021</v>
      </c>
      <c r="B195" s="8" t="s">
        <v>4012</v>
      </c>
      <c r="C195" s="7" t="s">
        <v>4025</v>
      </c>
      <c r="D195" s="5" t="s">
        <v>1266</v>
      </c>
      <c r="E195" s="6">
        <v>1750</v>
      </c>
      <c r="F195" s="6">
        <v>6</v>
      </c>
      <c r="G195" s="5" t="s">
        <v>2019</v>
      </c>
      <c r="H195" s="5" t="s">
        <v>2013</v>
      </c>
    </row>
    <row r="196" spans="1:8" ht="20.399999999999999">
      <c r="A196" s="7">
        <v>113233</v>
      </c>
      <c r="B196" s="8" t="s">
        <v>4131</v>
      </c>
      <c r="C196" s="7" t="s">
        <v>4144</v>
      </c>
      <c r="D196" s="5" t="s">
        <v>920</v>
      </c>
      <c r="E196" s="6">
        <v>1750</v>
      </c>
      <c r="F196" s="6">
        <v>6</v>
      </c>
      <c r="G196" s="5" t="s">
        <v>2019</v>
      </c>
      <c r="H196" s="5" t="s">
        <v>2013</v>
      </c>
    </row>
    <row r="197" spans="1:8" ht="20.399999999999999">
      <c r="A197" s="7">
        <v>113381</v>
      </c>
      <c r="B197" s="8" t="s">
        <v>2665</v>
      </c>
      <c r="C197" s="7" t="s">
        <v>2722</v>
      </c>
      <c r="D197" s="5" t="s">
        <v>1928</v>
      </c>
      <c r="E197" s="6">
        <v>750</v>
      </c>
      <c r="F197" s="6">
        <v>12</v>
      </c>
      <c r="G197" s="5" t="s">
        <v>2019</v>
      </c>
      <c r="H197" s="5" t="s">
        <v>2013</v>
      </c>
    </row>
    <row r="198" spans="1:8" ht="30.6">
      <c r="A198" s="7">
        <v>113407</v>
      </c>
      <c r="B198" s="8" t="s">
        <v>2482</v>
      </c>
      <c r="C198" s="7" t="s">
        <v>2520</v>
      </c>
      <c r="D198" s="5" t="s">
        <v>1927</v>
      </c>
      <c r="E198" s="6">
        <v>750</v>
      </c>
      <c r="F198" s="6">
        <v>12</v>
      </c>
      <c r="G198" s="5" t="s">
        <v>2019</v>
      </c>
      <c r="H198" s="5" t="s">
        <v>2013</v>
      </c>
    </row>
    <row r="199" spans="1:8" ht="20.399999999999999">
      <c r="A199" s="7">
        <v>114223</v>
      </c>
      <c r="B199" s="8" t="s">
        <v>3313</v>
      </c>
      <c r="C199" s="7" t="s">
        <v>3334</v>
      </c>
      <c r="D199" s="5" t="s">
        <v>931</v>
      </c>
      <c r="E199" s="6">
        <v>750</v>
      </c>
      <c r="F199" s="6">
        <v>12</v>
      </c>
      <c r="G199" s="5" t="s">
        <v>2016</v>
      </c>
      <c r="H199" s="5" t="s">
        <v>2013</v>
      </c>
    </row>
    <row r="200" spans="1:8" ht="20.399999999999999">
      <c r="A200" s="7">
        <v>116038</v>
      </c>
      <c r="B200" s="8" t="s">
        <v>4131</v>
      </c>
      <c r="C200" s="7" t="s">
        <v>4143</v>
      </c>
      <c r="D200" s="5" t="s">
        <v>1926</v>
      </c>
      <c r="E200" s="6">
        <v>750</v>
      </c>
      <c r="F200" s="6">
        <v>12</v>
      </c>
      <c r="G200" s="5" t="s">
        <v>2019</v>
      </c>
      <c r="H200" s="5" t="s">
        <v>2013</v>
      </c>
    </row>
    <row r="201" spans="1:8">
      <c r="A201" s="7">
        <v>116426</v>
      </c>
      <c r="B201" s="8" t="s">
        <v>2954</v>
      </c>
      <c r="C201" s="7" t="s">
        <v>2990</v>
      </c>
      <c r="D201" s="5" t="s">
        <v>1925</v>
      </c>
      <c r="E201" s="6">
        <v>750</v>
      </c>
      <c r="F201" s="6">
        <v>12</v>
      </c>
      <c r="G201" s="5" t="s">
        <v>2019</v>
      </c>
      <c r="H201" s="5" t="s">
        <v>2013</v>
      </c>
    </row>
    <row r="202" spans="1:8">
      <c r="A202" s="7">
        <v>117101</v>
      </c>
      <c r="B202" s="8" t="s">
        <v>3945</v>
      </c>
      <c r="C202" s="7" t="s">
        <v>3988</v>
      </c>
      <c r="D202" s="5" t="s">
        <v>1399</v>
      </c>
      <c r="E202" s="6">
        <v>750</v>
      </c>
      <c r="F202" s="6">
        <v>6</v>
      </c>
      <c r="G202" s="5" t="s">
        <v>2019</v>
      </c>
      <c r="H202" s="5" t="s">
        <v>2013</v>
      </c>
    </row>
    <row r="203" spans="1:8">
      <c r="A203" s="7">
        <v>117739</v>
      </c>
      <c r="B203" s="8" t="s">
        <v>3932</v>
      </c>
      <c r="C203" s="7" t="s">
        <v>3942</v>
      </c>
      <c r="D203" s="5" t="s">
        <v>930</v>
      </c>
      <c r="E203" s="6">
        <v>50</v>
      </c>
      <c r="F203" s="6">
        <v>120</v>
      </c>
      <c r="G203" s="5" t="s">
        <v>2016</v>
      </c>
      <c r="H203" s="5" t="s">
        <v>2013</v>
      </c>
    </row>
    <row r="204" spans="1:8">
      <c r="A204" s="7">
        <v>117747</v>
      </c>
      <c r="B204" s="8" t="s">
        <v>3932</v>
      </c>
      <c r="C204" s="7" t="s">
        <v>3941</v>
      </c>
      <c r="D204" s="5" t="s">
        <v>929</v>
      </c>
      <c r="E204" s="6">
        <v>50</v>
      </c>
      <c r="F204" s="6">
        <v>120</v>
      </c>
      <c r="G204" s="5" t="s">
        <v>2016</v>
      </c>
      <c r="H204" s="5" t="s">
        <v>2013</v>
      </c>
    </row>
    <row r="205" spans="1:8">
      <c r="A205" s="7">
        <v>117788</v>
      </c>
      <c r="B205" s="8" t="s">
        <v>3932</v>
      </c>
      <c r="C205" s="7" t="s">
        <v>3940</v>
      </c>
      <c r="D205" s="5" t="s">
        <v>928</v>
      </c>
      <c r="E205" s="6">
        <v>50</v>
      </c>
      <c r="F205" s="6">
        <v>120</v>
      </c>
      <c r="G205" s="5" t="s">
        <v>2016</v>
      </c>
      <c r="H205" s="5" t="s">
        <v>2013</v>
      </c>
    </row>
    <row r="206" spans="1:8" ht="20.399999999999999">
      <c r="A206" s="7">
        <v>119743</v>
      </c>
      <c r="B206" s="8" t="s">
        <v>3510</v>
      </c>
      <c r="C206" s="7" t="s">
        <v>3544</v>
      </c>
      <c r="D206" s="5" t="s">
        <v>930</v>
      </c>
      <c r="E206" s="6">
        <v>375</v>
      </c>
      <c r="F206" s="6">
        <v>24</v>
      </c>
      <c r="G206" s="5" t="s">
        <v>2019</v>
      </c>
      <c r="H206" s="5" t="s">
        <v>2013</v>
      </c>
    </row>
    <row r="207" spans="1:8">
      <c r="A207" s="7">
        <v>121749</v>
      </c>
      <c r="B207" s="8" t="s">
        <v>3859</v>
      </c>
      <c r="C207" s="7" t="s">
        <v>3877</v>
      </c>
      <c r="D207" s="5" t="s">
        <v>1924</v>
      </c>
      <c r="E207" s="6">
        <v>750</v>
      </c>
      <c r="F207" s="6">
        <v>12</v>
      </c>
      <c r="G207" s="5" t="s">
        <v>2019</v>
      </c>
      <c r="H207" s="5" t="s">
        <v>2013</v>
      </c>
    </row>
    <row r="208" spans="1:8" ht="20.399999999999999">
      <c r="A208" s="7">
        <v>122077</v>
      </c>
      <c r="B208" s="8" t="s">
        <v>2731</v>
      </c>
      <c r="C208" s="7" t="s">
        <v>2745</v>
      </c>
      <c r="D208" s="5" t="s">
        <v>1923</v>
      </c>
      <c r="E208" s="6">
        <v>750</v>
      </c>
      <c r="F208" s="6">
        <v>12</v>
      </c>
      <c r="G208" s="5" t="s">
        <v>2019</v>
      </c>
      <c r="H208" s="5" t="s">
        <v>2013</v>
      </c>
    </row>
    <row r="209" spans="1:8">
      <c r="A209" s="7">
        <v>122689</v>
      </c>
      <c r="B209" s="8" t="s">
        <v>3882</v>
      </c>
      <c r="C209" s="7" t="s">
        <v>3925</v>
      </c>
      <c r="D209" s="5" t="s">
        <v>1922</v>
      </c>
      <c r="E209" s="6">
        <v>750</v>
      </c>
      <c r="F209" s="6">
        <v>12</v>
      </c>
      <c r="G209" s="5" t="s">
        <v>2019</v>
      </c>
      <c r="H209" s="5" t="s">
        <v>2013</v>
      </c>
    </row>
    <row r="210" spans="1:8">
      <c r="A210" s="7">
        <v>123133</v>
      </c>
      <c r="B210" s="8" t="s">
        <v>4243</v>
      </c>
      <c r="C210" s="7" t="s">
        <v>4262</v>
      </c>
      <c r="D210" s="5" t="s">
        <v>927</v>
      </c>
      <c r="E210" s="6">
        <v>750</v>
      </c>
      <c r="F210" s="6">
        <v>12</v>
      </c>
      <c r="G210" s="5" t="s">
        <v>2016</v>
      </c>
      <c r="H210" s="5" t="s">
        <v>2013</v>
      </c>
    </row>
    <row r="211" spans="1:8" ht="30.6">
      <c r="A211" s="7">
        <v>123778</v>
      </c>
      <c r="B211" s="8" t="s">
        <v>2482</v>
      </c>
      <c r="C211" s="7" t="s">
        <v>2519</v>
      </c>
      <c r="D211" s="5" t="s">
        <v>1921</v>
      </c>
      <c r="E211" s="6">
        <v>750</v>
      </c>
      <c r="F211" s="6">
        <v>12</v>
      </c>
      <c r="G211" s="5" t="s">
        <v>2019</v>
      </c>
      <c r="H211" s="5" t="s">
        <v>2013</v>
      </c>
    </row>
    <row r="212" spans="1:8" ht="20.399999999999999">
      <c r="A212" s="7">
        <v>126219</v>
      </c>
      <c r="B212" s="8" t="s">
        <v>2665</v>
      </c>
      <c r="C212" s="7" t="s">
        <v>2721</v>
      </c>
      <c r="D212" s="5" t="s">
        <v>926</v>
      </c>
      <c r="E212" s="6">
        <v>750</v>
      </c>
      <c r="F212" s="6">
        <v>12</v>
      </c>
      <c r="G212" s="5" t="s">
        <v>2016</v>
      </c>
      <c r="H212" s="5" t="s">
        <v>2013</v>
      </c>
    </row>
    <row r="213" spans="1:8">
      <c r="A213" s="7">
        <v>126466</v>
      </c>
      <c r="B213" s="8" t="s">
        <v>37</v>
      </c>
      <c r="C213" s="7" t="s">
        <v>2080</v>
      </c>
      <c r="D213" s="5" t="s">
        <v>925</v>
      </c>
      <c r="E213" s="6">
        <v>750</v>
      </c>
      <c r="F213" s="6">
        <v>12</v>
      </c>
      <c r="G213" s="5" t="s">
        <v>2016</v>
      </c>
      <c r="H213" s="5" t="s">
        <v>2013</v>
      </c>
    </row>
    <row r="214" spans="1:8" ht="20.399999999999999">
      <c r="A214" s="7">
        <v>130724</v>
      </c>
      <c r="B214" s="8" t="s">
        <v>3313</v>
      </c>
      <c r="C214" s="7" t="s">
        <v>3333</v>
      </c>
      <c r="D214" s="5" t="s">
        <v>1919</v>
      </c>
      <c r="E214" s="6">
        <v>750</v>
      </c>
      <c r="F214" s="6">
        <v>12</v>
      </c>
      <c r="G214" s="5" t="s">
        <v>2019</v>
      </c>
      <c r="H214" s="5" t="s">
        <v>2013</v>
      </c>
    </row>
    <row r="215" spans="1:8" ht="20.399999999999999">
      <c r="A215" s="7">
        <v>133140</v>
      </c>
      <c r="B215" s="8" t="s">
        <v>2263</v>
      </c>
      <c r="C215" s="7" t="s">
        <v>2315</v>
      </c>
      <c r="D215" s="5" t="s">
        <v>1918</v>
      </c>
      <c r="E215" s="6">
        <v>750</v>
      </c>
      <c r="F215" s="6">
        <v>12</v>
      </c>
      <c r="G215" s="5" t="s">
        <v>2019</v>
      </c>
      <c r="H215" s="5" t="s">
        <v>2013</v>
      </c>
    </row>
    <row r="216" spans="1:8" ht="20.399999999999999">
      <c r="A216" s="7">
        <v>134445</v>
      </c>
      <c r="B216" s="8" t="s">
        <v>3253</v>
      </c>
      <c r="C216" s="7" t="s">
        <v>3275</v>
      </c>
      <c r="D216" s="5" t="s">
        <v>1894</v>
      </c>
      <c r="E216" s="6">
        <v>750</v>
      </c>
      <c r="F216" s="6">
        <v>12</v>
      </c>
      <c r="G216" s="5" t="s">
        <v>2019</v>
      </c>
      <c r="H216" s="5" t="s">
        <v>2013</v>
      </c>
    </row>
    <row r="217" spans="1:8" ht="20.399999999999999">
      <c r="A217" s="7">
        <v>134742</v>
      </c>
      <c r="B217" s="8" t="s">
        <v>3313</v>
      </c>
      <c r="C217" s="7" t="s">
        <v>3332</v>
      </c>
      <c r="D217" s="5" t="s">
        <v>1917</v>
      </c>
      <c r="E217" s="6">
        <v>750</v>
      </c>
      <c r="F217" s="6">
        <v>12</v>
      </c>
      <c r="G217" s="5" t="s">
        <v>2019</v>
      </c>
      <c r="H217" s="5" t="s">
        <v>2013</v>
      </c>
    </row>
    <row r="218" spans="1:8">
      <c r="A218" s="7">
        <v>135566</v>
      </c>
      <c r="B218" s="8" t="s">
        <v>2086</v>
      </c>
      <c r="C218" s="7" t="s">
        <v>2128</v>
      </c>
      <c r="D218" s="5" t="s">
        <v>815</v>
      </c>
      <c r="E218" s="6">
        <v>750</v>
      </c>
      <c r="F218" s="6">
        <v>12</v>
      </c>
      <c r="G218" s="5" t="s">
        <v>2019</v>
      </c>
      <c r="H218" s="5" t="s">
        <v>2013</v>
      </c>
    </row>
    <row r="219" spans="1:8">
      <c r="A219" s="7">
        <v>142117</v>
      </c>
      <c r="B219" s="8" t="s">
        <v>3474</v>
      </c>
      <c r="C219" s="7" t="s">
        <v>3487</v>
      </c>
      <c r="D219" s="5" t="s">
        <v>1916</v>
      </c>
      <c r="E219" s="6">
        <v>750</v>
      </c>
      <c r="F219" s="6">
        <v>12</v>
      </c>
      <c r="G219" s="5" t="s">
        <v>2019</v>
      </c>
      <c r="H219" s="5" t="s">
        <v>2013</v>
      </c>
    </row>
    <row r="220" spans="1:8" ht="20.399999999999999">
      <c r="A220" s="7">
        <v>142448</v>
      </c>
      <c r="B220" s="8" t="s">
        <v>2644</v>
      </c>
      <c r="C220" s="7" t="s">
        <v>2662</v>
      </c>
      <c r="D220" s="5" t="s">
        <v>923</v>
      </c>
      <c r="E220" s="6">
        <v>750</v>
      </c>
      <c r="F220" s="6">
        <v>12</v>
      </c>
      <c r="G220" s="5" t="s">
        <v>2016</v>
      </c>
      <c r="H220" s="5" t="s">
        <v>2013</v>
      </c>
    </row>
    <row r="221" spans="1:8" ht="20.399999999999999">
      <c r="A221" s="7">
        <v>143628</v>
      </c>
      <c r="B221" s="8" t="s">
        <v>3313</v>
      </c>
      <c r="C221" s="7" t="s">
        <v>3331</v>
      </c>
      <c r="D221" s="5" t="s">
        <v>1915</v>
      </c>
      <c r="E221" s="6">
        <v>750</v>
      </c>
      <c r="F221" s="6">
        <v>12</v>
      </c>
      <c r="G221" s="5" t="s">
        <v>2019</v>
      </c>
      <c r="H221" s="5" t="s">
        <v>2013</v>
      </c>
    </row>
    <row r="222" spans="1:8">
      <c r="A222" s="7">
        <v>144493</v>
      </c>
      <c r="B222" s="8" t="s">
        <v>2840</v>
      </c>
      <c r="C222" s="7" t="s">
        <v>2921</v>
      </c>
      <c r="D222" s="5" t="s">
        <v>1914</v>
      </c>
      <c r="E222" s="6">
        <v>750</v>
      </c>
      <c r="F222" s="6">
        <v>12</v>
      </c>
      <c r="G222" s="5" t="s">
        <v>2019</v>
      </c>
      <c r="H222" s="5" t="s">
        <v>2013</v>
      </c>
    </row>
    <row r="223" spans="1:8" ht="20.399999999999999">
      <c r="A223" s="7">
        <v>144584</v>
      </c>
      <c r="B223" s="8" t="s">
        <v>3434</v>
      </c>
      <c r="C223" s="7" t="s">
        <v>3454</v>
      </c>
      <c r="D223" s="5" t="s">
        <v>922</v>
      </c>
      <c r="E223" s="6">
        <v>750</v>
      </c>
      <c r="F223" s="6">
        <v>12</v>
      </c>
      <c r="G223" s="5" t="s">
        <v>2016</v>
      </c>
      <c r="H223" s="5" t="s">
        <v>2013</v>
      </c>
    </row>
    <row r="224" spans="1:8">
      <c r="A224" s="7">
        <v>144600</v>
      </c>
      <c r="B224" s="8" t="s">
        <v>3932</v>
      </c>
      <c r="C224" s="7" t="s">
        <v>3934</v>
      </c>
      <c r="D224" s="5" t="s">
        <v>921</v>
      </c>
      <c r="E224" s="6">
        <v>50</v>
      </c>
      <c r="F224" s="6">
        <v>120</v>
      </c>
      <c r="G224" s="5" t="s">
        <v>2016</v>
      </c>
      <c r="H224" s="5" t="s">
        <v>2013</v>
      </c>
    </row>
    <row r="225" spans="1:8">
      <c r="A225" s="7">
        <v>145367</v>
      </c>
      <c r="B225" s="8" t="s">
        <v>2996</v>
      </c>
      <c r="C225" s="7" t="s">
        <v>3035</v>
      </c>
      <c r="D225" s="5" t="s">
        <v>1913</v>
      </c>
      <c r="E225" s="6">
        <v>750</v>
      </c>
      <c r="F225" s="6">
        <v>12</v>
      </c>
      <c r="G225" s="5" t="s">
        <v>2019</v>
      </c>
      <c r="H225" s="5" t="s">
        <v>2013</v>
      </c>
    </row>
    <row r="226" spans="1:8">
      <c r="A226" s="7">
        <v>145680</v>
      </c>
      <c r="B226" s="8" t="s">
        <v>3932</v>
      </c>
      <c r="C226" s="7" t="s">
        <v>3939</v>
      </c>
      <c r="D226" s="5" t="s">
        <v>920</v>
      </c>
      <c r="E226" s="6">
        <v>50</v>
      </c>
      <c r="F226" s="6">
        <v>120</v>
      </c>
      <c r="G226" s="5" t="s">
        <v>2016</v>
      </c>
      <c r="H226" s="5" t="s">
        <v>2013</v>
      </c>
    </row>
    <row r="227" spans="1:8">
      <c r="A227" s="7">
        <v>149047</v>
      </c>
      <c r="B227" s="8" t="s">
        <v>3859</v>
      </c>
      <c r="C227" s="7" t="s">
        <v>3876</v>
      </c>
      <c r="D227" s="5" t="s">
        <v>1912</v>
      </c>
      <c r="E227" s="6">
        <v>750</v>
      </c>
      <c r="F227" s="6">
        <v>12</v>
      </c>
      <c r="G227" s="5" t="s">
        <v>2019</v>
      </c>
      <c r="H227" s="5" t="s">
        <v>2013</v>
      </c>
    </row>
    <row r="228" spans="1:8">
      <c r="A228" s="7">
        <v>150920</v>
      </c>
      <c r="B228" s="8" t="s">
        <v>224</v>
      </c>
      <c r="C228" s="7" t="s">
        <v>4076</v>
      </c>
      <c r="D228" s="5" t="s">
        <v>1911</v>
      </c>
      <c r="E228" s="6">
        <v>1500</v>
      </c>
      <c r="F228" s="6">
        <v>6</v>
      </c>
      <c r="G228" s="5" t="s">
        <v>2019</v>
      </c>
      <c r="H228" s="5" t="s">
        <v>2013</v>
      </c>
    </row>
    <row r="229" spans="1:8" ht="20.399999999999999">
      <c r="A229" s="7">
        <v>153197</v>
      </c>
      <c r="B229" s="8" t="s">
        <v>3240</v>
      </c>
      <c r="C229" s="7" t="s">
        <v>3249</v>
      </c>
      <c r="D229" s="5" t="s">
        <v>1910</v>
      </c>
      <c r="E229" s="6">
        <v>4000</v>
      </c>
      <c r="F229" s="6">
        <v>4</v>
      </c>
      <c r="G229" s="5" t="s">
        <v>2019</v>
      </c>
      <c r="H229" s="5" t="s">
        <v>2013</v>
      </c>
    </row>
    <row r="230" spans="1:8" ht="20.399999999999999">
      <c r="A230" s="7">
        <v>153205</v>
      </c>
      <c r="B230" s="8" t="s">
        <v>2461</v>
      </c>
      <c r="C230" s="7" t="s">
        <v>2480</v>
      </c>
      <c r="D230" s="5" t="s">
        <v>1909</v>
      </c>
      <c r="E230" s="6">
        <v>4000</v>
      </c>
      <c r="F230" s="6">
        <v>4</v>
      </c>
      <c r="G230" s="5" t="s">
        <v>2019</v>
      </c>
      <c r="H230" s="5" t="s">
        <v>2013</v>
      </c>
    </row>
    <row r="231" spans="1:8">
      <c r="A231" s="7">
        <v>153379</v>
      </c>
      <c r="B231" s="8" t="s">
        <v>3882</v>
      </c>
      <c r="C231" s="7" t="s">
        <v>3924</v>
      </c>
      <c r="D231" s="5" t="s">
        <v>919</v>
      </c>
      <c r="E231" s="6">
        <v>1500</v>
      </c>
      <c r="F231" s="6">
        <v>6</v>
      </c>
      <c r="G231" s="5" t="s">
        <v>2016</v>
      </c>
      <c r="H231" s="5" t="s">
        <v>2013</v>
      </c>
    </row>
    <row r="232" spans="1:8" ht="20.399999999999999">
      <c r="A232" s="7">
        <v>155051</v>
      </c>
      <c r="B232" s="8" t="s">
        <v>2263</v>
      </c>
      <c r="C232" s="7" t="s">
        <v>2314</v>
      </c>
      <c r="D232" s="5" t="s">
        <v>1438</v>
      </c>
      <c r="E232" s="6">
        <v>750</v>
      </c>
      <c r="F232" s="6">
        <v>12</v>
      </c>
      <c r="G232" s="5" t="s">
        <v>2019</v>
      </c>
      <c r="H232" s="5" t="s">
        <v>2013</v>
      </c>
    </row>
    <row r="233" spans="1:8">
      <c r="A233" s="7">
        <v>157438</v>
      </c>
      <c r="B233" s="8" t="s">
        <v>3859</v>
      </c>
      <c r="C233" s="7" t="s">
        <v>3875</v>
      </c>
      <c r="D233" s="5" t="s">
        <v>1908</v>
      </c>
      <c r="E233" s="6">
        <v>750</v>
      </c>
      <c r="F233" s="6">
        <v>12</v>
      </c>
      <c r="G233" s="5" t="s">
        <v>2019</v>
      </c>
      <c r="H233" s="5" t="s">
        <v>2013</v>
      </c>
    </row>
    <row r="234" spans="1:8">
      <c r="A234" s="7">
        <v>158493</v>
      </c>
      <c r="B234" s="8" t="s">
        <v>3882</v>
      </c>
      <c r="C234" s="7" t="s">
        <v>3923</v>
      </c>
      <c r="D234" s="5" t="s">
        <v>1208</v>
      </c>
      <c r="E234" s="6">
        <v>750</v>
      </c>
      <c r="F234" s="6">
        <v>12</v>
      </c>
      <c r="G234" s="5" t="s">
        <v>2019</v>
      </c>
      <c r="H234" s="5" t="s">
        <v>2013</v>
      </c>
    </row>
    <row r="235" spans="1:8" ht="20.399999999999999">
      <c r="A235" s="7">
        <v>158535</v>
      </c>
      <c r="B235" s="8" t="s">
        <v>3378</v>
      </c>
      <c r="C235" s="7" t="s">
        <v>3416</v>
      </c>
      <c r="D235" s="5" t="s">
        <v>918</v>
      </c>
      <c r="E235" s="6">
        <v>1500</v>
      </c>
      <c r="F235" s="6">
        <v>6</v>
      </c>
      <c r="G235" s="5" t="s">
        <v>2016</v>
      </c>
      <c r="H235" s="5" t="s">
        <v>2013</v>
      </c>
    </row>
    <row r="236" spans="1:8">
      <c r="A236" s="7">
        <v>158550</v>
      </c>
      <c r="B236" s="8" t="s">
        <v>4105</v>
      </c>
      <c r="C236" s="7" t="s">
        <v>4109</v>
      </c>
      <c r="D236" s="5" t="s">
        <v>917</v>
      </c>
      <c r="E236" s="6">
        <v>750</v>
      </c>
      <c r="F236" s="6">
        <v>6</v>
      </c>
      <c r="G236" s="5" t="s">
        <v>2016</v>
      </c>
      <c r="H236" s="5" t="s">
        <v>2013</v>
      </c>
    </row>
    <row r="237" spans="1:8" ht="20.399999999999999">
      <c r="A237" s="7">
        <v>160317</v>
      </c>
      <c r="B237" s="8" t="s">
        <v>3205</v>
      </c>
      <c r="C237" s="7" t="s">
        <v>3232</v>
      </c>
      <c r="D237" s="5" t="s">
        <v>1907</v>
      </c>
      <c r="E237" s="6">
        <v>1000</v>
      </c>
      <c r="F237" s="6">
        <v>12</v>
      </c>
      <c r="G237" s="5" t="s">
        <v>2019</v>
      </c>
      <c r="H237" s="5" t="s">
        <v>2013</v>
      </c>
    </row>
    <row r="238" spans="1:8" ht="20.399999999999999">
      <c r="A238" s="7">
        <v>160358</v>
      </c>
      <c r="B238" s="8" t="s">
        <v>2263</v>
      </c>
      <c r="C238" s="7" t="s">
        <v>2313</v>
      </c>
      <c r="D238" s="5" t="s">
        <v>1906</v>
      </c>
      <c r="E238" s="6">
        <v>1000</v>
      </c>
      <c r="F238" s="6">
        <v>12</v>
      </c>
      <c r="G238" s="5" t="s">
        <v>2019</v>
      </c>
      <c r="H238" s="5" t="s">
        <v>2013</v>
      </c>
    </row>
    <row r="239" spans="1:8" ht="20.399999999999999">
      <c r="A239" s="7">
        <v>163519</v>
      </c>
      <c r="B239" s="8" t="s">
        <v>4131</v>
      </c>
      <c r="C239" s="7" t="s">
        <v>4142</v>
      </c>
      <c r="D239" s="5" t="s">
        <v>1878</v>
      </c>
      <c r="E239" s="6">
        <v>1140</v>
      </c>
      <c r="F239" s="6">
        <v>12</v>
      </c>
      <c r="G239" s="5" t="s">
        <v>2019</v>
      </c>
      <c r="H239" s="5" t="s">
        <v>2013</v>
      </c>
    </row>
    <row r="240" spans="1:8" ht="20.399999999999999">
      <c r="A240" s="7">
        <v>164582</v>
      </c>
      <c r="B240" s="8" t="s">
        <v>3253</v>
      </c>
      <c r="C240" s="7" t="s">
        <v>3274</v>
      </c>
      <c r="D240" s="5" t="s">
        <v>1905</v>
      </c>
      <c r="E240" s="6">
        <v>750</v>
      </c>
      <c r="F240" s="6">
        <v>12</v>
      </c>
      <c r="G240" s="5" t="s">
        <v>2019</v>
      </c>
      <c r="H240" s="5" t="s">
        <v>2013</v>
      </c>
    </row>
    <row r="241" spans="1:8">
      <c r="A241" s="7">
        <v>170803</v>
      </c>
      <c r="B241" s="8" t="s">
        <v>3882</v>
      </c>
      <c r="C241" s="7" t="s">
        <v>3922</v>
      </c>
      <c r="D241" s="5" t="s">
        <v>916</v>
      </c>
      <c r="E241" s="6">
        <v>375</v>
      </c>
      <c r="F241" s="6">
        <v>12</v>
      </c>
      <c r="G241" s="5" t="s">
        <v>2016</v>
      </c>
      <c r="H241" s="5" t="s">
        <v>2013</v>
      </c>
    </row>
    <row r="242" spans="1:8">
      <c r="A242" s="7">
        <v>177808</v>
      </c>
      <c r="B242" s="8" t="s">
        <v>14</v>
      </c>
      <c r="C242" s="7" t="s">
        <v>3598</v>
      </c>
      <c r="D242" s="5" t="s">
        <v>1293</v>
      </c>
      <c r="E242" s="6">
        <v>750</v>
      </c>
      <c r="F242" s="6">
        <v>12</v>
      </c>
      <c r="G242" s="5" t="s">
        <v>2019</v>
      </c>
      <c r="H242" s="5" t="s">
        <v>2013</v>
      </c>
    </row>
    <row r="243" spans="1:8">
      <c r="A243" s="7">
        <v>177956</v>
      </c>
      <c r="B243" s="8" t="s">
        <v>3945</v>
      </c>
      <c r="C243" s="7" t="s">
        <v>3950</v>
      </c>
      <c r="D243" s="5" t="s">
        <v>915</v>
      </c>
      <c r="E243" s="6">
        <v>750</v>
      </c>
      <c r="F243" s="6">
        <v>12</v>
      </c>
      <c r="G243" s="5" t="s">
        <v>2016</v>
      </c>
      <c r="H243" s="5" t="s">
        <v>2013</v>
      </c>
    </row>
    <row r="244" spans="1:8">
      <c r="A244" s="7">
        <v>182931</v>
      </c>
      <c r="B244" s="8" t="s">
        <v>37</v>
      </c>
      <c r="C244" s="7" t="s">
        <v>2079</v>
      </c>
      <c r="D244" s="5" t="s">
        <v>930</v>
      </c>
      <c r="E244" s="6">
        <v>1750</v>
      </c>
      <c r="F244" s="6">
        <v>6</v>
      </c>
      <c r="G244" s="5" t="s">
        <v>2019</v>
      </c>
      <c r="H244" s="5" t="s">
        <v>2013</v>
      </c>
    </row>
    <row r="245" spans="1:8">
      <c r="A245" s="7">
        <v>183251</v>
      </c>
      <c r="B245" s="8" t="s">
        <v>2086</v>
      </c>
      <c r="C245" s="7" t="s">
        <v>2127</v>
      </c>
      <c r="D245" s="5" t="s">
        <v>1334</v>
      </c>
      <c r="E245" s="6">
        <v>1750</v>
      </c>
      <c r="F245" s="6">
        <v>6</v>
      </c>
      <c r="G245" s="5" t="s">
        <v>2019</v>
      </c>
      <c r="H245" s="5" t="s">
        <v>2013</v>
      </c>
    </row>
    <row r="246" spans="1:8" ht="20.399999999999999">
      <c r="A246" s="7">
        <v>183392</v>
      </c>
      <c r="B246" s="8" t="s">
        <v>3240</v>
      </c>
      <c r="C246" s="7" t="s">
        <v>3248</v>
      </c>
      <c r="D246" s="5" t="s">
        <v>1613</v>
      </c>
      <c r="E246" s="6">
        <v>4000</v>
      </c>
      <c r="F246" s="6">
        <v>4</v>
      </c>
      <c r="G246" s="5" t="s">
        <v>2019</v>
      </c>
      <c r="H246" s="5" t="s">
        <v>2013</v>
      </c>
    </row>
    <row r="247" spans="1:8" ht="20.399999999999999">
      <c r="A247" s="7">
        <v>183400</v>
      </c>
      <c r="B247" s="8" t="s">
        <v>2461</v>
      </c>
      <c r="C247" s="7" t="s">
        <v>2479</v>
      </c>
      <c r="D247" s="5" t="s">
        <v>1614</v>
      </c>
      <c r="E247" s="6">
        <v>4000</v>
      </c>
      <c r="F247" s="6">
        <v>4</v>
      </c>
      <c r="G247" s="5" t="s">
        <v>2019</v>
      </c>
      <c r="H247" s="5" t="s">
        <v>2013</v>
      </c>
    </row>
    <row r="248" spans="1:8">
      <c r="A248" s="7">
        <v>184267</v>
      </c>
      <c r="B248" s="8" t="s">
        <v>2996</v>
      </c>
      <c r="C248" s="7" t="s">
        <v>3034</v>
      </c>
      <c r="D248" s="5" t="s">
        <v>914</v>
      </c>
      <c r="E248" s="6">
        <v>750</v>
      </c>
      <c r="F248" s="6">
        <v>12</v>
      </c>
      <c r="G248" s="5" t="s">
        <v>2016</v>
      </c>
      <c r="H248" s="5" t="s">
        <v>2013</v>
      </c>
    </row>
    <row r="249" spans="1:8" ht="20.399999999999999">
      <c r="A249" s="7">
        <v>184671</v>
      </c>
      <c r="B249" s="8" t="s">
        <v>2461</v>
      </c>
      <c r="C249" s="7" t="s">
        <v>2478</v>
      </c>
      <c r="D249" s="5" t="s">
        <v>1904</v>
      </c>
      <c r="E249" s="6">
        <v>4000</v>
      </c>
      <c r="F249" s="6">
        <v>4</v>
      </c>
      <c r="G249" s="5" t="s">
        <v>2019</v>
      </c>
      <c r="H249" s="5" t="s">
        <v>2013</v>
      </c>
    </row>
    <row r="250" spans="1:8" ht="20.399999999999999">
      <c r="A250" s="7">
        <v>185751</v>
      </c>
      <c r="B250" s="8" t="s">
        <v>2461</v>
      </c>
      <c r="C250" s="7" t="s">
        <v>2477</v>
      </c>
      <c r="D250" s="5" t="s">
        <v>1903</v>
      </c>
      <c r="E250" s="6">
        <v>4000</v>
      </c>
      <c r="F250" s="6">
        <v>4</v>
      </c>
      <c r="G250" s="5" t="s">
        <v>2019</v>
      </c>
      <c r="H250" s="5" t="s">
        <v>2013</v>
      </c>
    </row>
    <row r="251" spans="1:8">
      <c r="A251" s="7">
        <v>188193</v>
      </c>
      <c r="B251" s="8" t="s">
        <v>2954</v>
      </c>
      <c r="C251" s="7" t="s">
        <v>2989</v>
      </c>
      <c r="D251" s="5" t="s">
        <v>1849</v>
      </c>
      <c r="E251" s="6">
        <v>750</v>
      </c>
      <c r="F251" s="6">
        <v>12</v>
      </c>
      <c r="G251" s="5" t="s">
        <v>2019</v>
      </c>
      <c r="H251" s="5" t="s">
        <v>2013</v>
      </c>
    </row>
    <row r="252" spans="1:8">
      <c r="A252" s="7">
        <v>189415</v>
      </c>
      <c r="B252" s="8" t="s">
        <v>2996</v>
      </c>
      <c r="C252" s="7" t="s">
        <v>3033</v>
      </c>
      <c r="D252" s="5" t="s">
        <v>1902</v>
      </c>
      <c r="E252" s="6">
        <v>750</v>
      </c>
      <c r="F252" s="6">
        <v>12</v>
      </c>
      <c r="G252" s="5" t="s">
        <v>2019</v>
      </c>
      <c r="H252" s="5" t="s">
        <v>2013</v>
      </c>
    </row>
    <row r="253" spans="1:8">
      <c r="A253" s="7">
        <v>191239</v>
      </c>
      <c r="B253" s="8" t="s">
        <v>3859</v>
      </c>
      <c r="C253" s="7" t="s">
        <v>3874</v>
      </c>
      <c r="D253" s="5" t="s">
        <v>1901</v>
      </c>
      <c r="E253" s="6">
        <v>750</v>
      </c>
      <c r="F253" s="6">
        <v>12</v>
      </c>
      <c r="G253" s="5" t="s">
        <v>2019</v>
      </c>
      <c r="H253" s="5" t="s">
        <v>2013</v>
      </c>
    </row>
    <row r="254" spans="1:8">
      <c r="A254" s="7">
        <v>193490</v>
      </c>
      <c r="B254" s="8" t="s">
        <v>4040</v>
      </c>
      <c r="C254" s="7" t="s">
        <v>4057</v>
      </c>
      <c r="D254" s="5" t="s">
        <v>829</v>
      </c>
      <c r="E254" s="6">
        <v>1750</v>
      </c>
      <c r="F254" s="6">
        <v>6</v>
      </c>
      <c r="G254" s="5" t="s">
        <v>2019</v>
      </c>
      <c r="H254" s="5" t="s">
        <v>2013</v>
      </c>
    </row>
    <row r="255" spans="1:8" ht="20.399999999999999">
      <c r="A255" s="7">
        <v>194381</v>
      </c>
      <c r="B255" s="8" t="s">
        <v>2461</v>
      </c>
      <c r="C255" s="7" t="s">
        <v>2476</v>
      </c>
      <c r="D255" s="5" t="s">
        <v>964</v>
      </c>
      <c r="E255" s="6">
        <v>4000</v>
      </c>
      <c r="F255" s="6">
        <v>4</v>
      </c>
      <c r="G255" s="5" t="s">
        <v>2019</v>
      </c>
      <c r="H255" s="5" t="s">
        <v>2025</v>
      </c>
    </row>
    <row r="256" spans="1:8">
      <c r="A256" s="7">
        <v>194431</v>
      </c>
      <c r="B256" s="8" t="s">
        <v>10</v>
      </c>
      <c r="C256" s="7" t="s">
        <v>4228</v>
      </c>
      <c r="D256" s="5" t="s">
        <v>1900</v>
      </c>
      <c r="E256" s="6">
        <v>330</v>
      </c>
      <c r="F256" s="6">
        <v>24</v>
      </c>
      <c r="G256" s="5" t="s">
        <v>2019</v>
      </c>
      <c r="H256" s="5" t="s">
        <v>2013</v>
      </c>
    </row>
    <row r="257" spans="1:8">
      <c r="A257" s="7">
        <v>195362</v>
      </c>
      <c r="B257" s="8" t="s">
        <v>3945</v>
      </c>
      <c r="C257" s="7" t="s">
        <v>3959</v>
      </c>
      <c r="D257" s="5" t="s">
        <v>913</v>
      </c>
      <c r="E257" s="6">
        <v>750</v>
      </c>
      <c r="F257" s="6">
        <v>12</v>
      </c>
      <c r="G257" s="5" t="s">
        <v>2016</v>
      </c>
      <c r="H257" s="5" t="s">
        <v>2013</v>
      </c>
    </row>
    <row r="258" spans="1:8">
      <c r="A258" s="7">
        <v>195370</v>
      </c>
      <c r="B258" s="8" t="s">
        <v>3945</v>
      </c>
      <c r="C258" s="7" t="s">
        <v>3990</v>
      </c>
      <c r="D258" s="5" t="s">
        <v>1899</v>
      </c>
      <c r="E258" s="6">
        <v>750</v>
      </c>
      <c r="F258" s="6">
        <v>12</v>
      </c>
      <c r="G258" s="5" t="s">
        <v>2019</v>
      </c>
      <c r="H258" s="5" t="s">
        <v>2013</v>
      </c>
    </row>
    <row r="259" spans="1:8">
      <c r="A259" s="7">
        <v>196204</v>
      </c>
      <c r="B259" s="8" t="s">
        <v>3945</v>
      </c>
      <c r="C259" s="7" t="s">
        <v>4007</v>
      </c>
      <c r="D259" s="5" t="s">
        <v>1898</v>
      </c>
      <c r="E259" s="6">
        <v>750</v>
      </c>
      <c r="F259" s="6">
        <v>12</v>
      </c>
      <c r="G259" s="5" t="s">
        <v>2019</v>
      </c>
      <c r="H259" s="5" t="s">
        <v>2013</v>
      </c>
    </row>
    <row r="260" spans="1:8">
      <c r="A260" s="7">
        <v>196220</v>
      </c>
      <c r="B260" s="8" t="s">
        <v>3945</v>
      </c>
      <c r="C260" s="7" t="s">
        <v>3987</v>
      </c>
      <c r="D260" s="5" t="s">
        <v>912</v>
      </c>
      <c r="E260" s="6">
        <v>750</v>
      </c>
      <c r="F260" s="6">
        <v>12</v>
      </c>
      <c r="G260" s="5" t="s">
        <v>2016</v>
      </c>
      <c r="H260" s="5" t="s">
        <v>2013</v>
      </c>
    </row>
    <row r="261" spans="1:8">
      <c r="A261" s="7">
        <v>196287</v>
      </c>
      <c r="B261" s="8" t="s">
        <v>3945</v>
      </c>
      <c r="C261" s="7" t="s">
        <v>3949</v>
      </c>
      <c r="D261" s="5" t="s">
        <v>1897</v>
      </c>
      <c r="E261" s="6">
        <v>750</v>
      </c>
      <c r="F261" s="6">
        <v>12</v>
      </c>
      <c r="G261" s="5" t="s">
        <v>2019</v>
      </c>
      <c r="H261" s="5" t="s">
        <v>2013</v>
      </c>
    </row>
    <row r="262" spans="1:8">
      <c r="A262" s="7">
        <v>196303</v>
      </c>
      <c r="B262" s="8" t="s">
        <v>3945</v>
      </c>
      <c r="C262" s="7" t="s">
        <v>3969</v>
      </c>
      <c r="D262" s="5" t="s">
        <v>1896</v>
      </c>
      <c r="E262" s="6">
        <v>750</v>
      </c>
      <c r="F262" s="6">
        <v>12</v>
      </c>
      <c r="G262" s="5" t="s">
        <v>2019</v>
      </c>
      <c r="H262" s="5" t="s">
        <v>2013</v>
      </c>
    </row>
    <row r="263" spans="1:8">
      <c r="A263" s="7">
        <v>196329</v>
      </c>
      <c r="B263" s="8" t="s">
        <v>3945</v>
      </c>
      <c r="C263" s="7" t="s">
        <v>3986</v>
      </c>
      <c r="D263" s="5" t="s">
        <v>911</v>
      </c>
      <c r="E263" s="6">
        <v>750</v>
      </c>
      <c r="F263" s="6">
        <v>12</v>
      </c>
      <c r="G263" s="5" t="s">
        <v>2016</v>
      </c>
      <c r="H263" s="5" t="s">
        <v>2013</v>
      </c>
    </row>
    <row r="264" spans="1:8" ht="20.399999999999999">
      <c r="A264" s="7">
        <v>197228</v>
      </c>
      <c r="B264" s="8" t="s">
        <v>3359</v>
      </c>
      <c r="C264" s="7" t="s">
        <v>3371</v>
      </c>
      <c r="D264" s="5" t="s">
        <v>1895</v>
      </c>
      <c r="E264" s="6">
        <v>750</v>
      </c>
      <c r="F264" s="6">
        <v>12</v>
      </c>
      <c r="G264" s="5" t="s">
        <v>2019</v>
      </c>
      <c r="H264" s="5" t="s">
        <v>2013</v>
      </c>
    </row>
    <row r="265" spans="1:8" ht="20.399999999999999">
      <c r="A265" s="7">
        <v>199141</v>
      </c>
      <c r="B265" s="8" t="s">
        <v>3313</v>
      </c>
      <c r="C265" s="7" t="s">
        <v>3330</v>
      </c>
      <c r="D265" s="5" t="s">
        <v>910</v>
      </c>
      <c r="E265" s="6">
        <v>750</v>
      </c>
      <c r="F265" s="6">
        <v>12</v>
      </c>
      <c r="G265" s="5" t="s">
        <v>2016</v>
      </c>
      <c r="H265" s="5" t="s">
        <v>2013</v>
      </c>
    </row>
    <row r="266" spans="1:8">
      <c r="A266" s="7">
        <v>199174</v>
      </c>
      <c r="B266" s="8" t="s">
        <v>10</v>
      </c>
      <c r="C266" s="7" t="s">
        <v>4194</v>
      </c>
      <c r="D266" s="5" t="s">
        <v>909</v>
      </c>
      <c r="E266" s="6">
        <v>330</v>
      </c>
      <c r="F266" s="6">
        <v>24</v>
      </c>
      <c r="G266" s="5" t="s">
        <v>2016</v>
      </c>
      <c r="H266" s="5" t="s">
        <v>2013</v>
      </c>
    </row>
    <row r="267" spans="1:8" ht="20.399999999999999">
      <c r="A267" s="7">
        <v>201954</v>
      </c>
      <c r="B267" s="8" t="s">
        <v>3149</v>
      </c>
      <c r="C267" s="7" t="s">
        <v>3163</v>
      </c>
      <c r="D267" s="5" t="s">
        <v>1894</v>
      </c>
      <c r="E267" s="6">
        <v>375</v>
      </c>
      <c r="F267" s="6">
        <v>24</v>
      </c>
      <c r="G267" s="5" t="s">
        <v>2019</v>
      </c>
      <c r="H267" s="5" t="s">
        <v>2013</v>
      </c>
    </row>
    <row r="268" spans="1:8" ht="20.399999999999999">
      <c r="A268" s="7">
        <v>201988</v>
      </c>
      <c r="B268" s="8" t="s">
        <v>3240</v>
      </c>
      <c r="C268" s="7" t="s">
        <v>3247</v>
      </c>
      <c r="D268" s="5" t="s">
        <v>965</v>
      </c>
      <c r="E268" s="6">
        <v>4000</v>
      </c>
      <c r="F268" s="6">
        <v>4</v>
      </c>
      <c r="G268" s="5" t="s">
        <v>2019</v>
      </c>
      <c r="H268" s="5" t="s">
        <v>2025</v>
      </c>
    </row>
    <row r="269" spans="1:8" ht="20.399999999999999">
      <c r="A269" s="7">
        <v>202259</v>
      </c>
      <c r="B269" s="8" t="s">
        <v>3359</v>
      </c>
      <c r="C269" s="7" t="s">
        <v>3370</v>
      </c>
      <c r="D269" s="5" t="s">
        <v>1893</v>
      </c>
      <c r="E269" s="6">
        <v>750</v>
      </c>
      <c r="F269" s="6">
        <v>12</v>
      </c>
      <c r="G269" s="5" t="s">
        <v>2019</v>
      </c>
      <c r="H269" s="5" t="s">
        <v>2025</v>
      </c>
    </row>
    <row r="270" spans="1:8" ht="20.399999999999999">
      <c r="A270" s="7">
        <v>202408</v>
      </c>
      <c r="B270" s="8" t="s">
        <v>3149</v>
      </c>
      <c r="C270" s="7" t="s">
        <v>3162</v>
      </c>
      <c r="D270" s="5" t="s">
        <v>908</v>
      </c>
      <c r="E270" s="6">
        <v>375</v>
      </c>
      <c r="F270" s="6">
        <v>24</v>
      </c>
      <c r="G270" s="5" t="s">
        <v>2016</v>
      </c>
      <c r="H270" s="5" t="s">
        <v>2013</v>
      </c>
    </row>
    <row r="271" spans="1:8" ht="20.399999999999999">
      <c r="A271" s="7">
        <v>202499</v>
      </c>
      <c r="B271" s="8" t="s">
        <v>2558</v>
      </c>
      <c r="C271" s="7" t="s">
        <v>2642</v>
      </c>
      <c r="D271" s="5" t="s">
        <v>1892</v>
      </c>
      <c r="E271" s="6">
        <v>750</v>
      </c>
      <c r="F271" s="6">
        <v>12</v>
      </c>
      <c r="G271" s="5" t="s">
        <v>2019</v>
      </c>
      <c r="H271" s="5" t="s">
        <v>2013</v>
      </c>
    </row>
    <row r="272" spans="1:8">
      <c r="A272" s="7">
        <v>206508</v>
      </c>
      <c r="B272" s="8" t="s">
        <v>3859</v>
      </c>
      <c r="C272" s="7" t="s">
        <v>3873</v>
      </c>
      <c r="D272" s="5" t="s">
        <v>966</v>
      </c>
      <c r="E272" s="6">
        <v>750</v>
      </c>
      <c r="F272" s="6">
        <v>12</v>
      </c>
      <c r="G272" s="5" t="s">
        <v>2019</v>
      </c>
      <c r="H272" s="5" t="s">
        <v>2013</v>
      </c>
    </row>
    <row r="273" spans="1:8">
      <c r="A273" s="7">
        <v>207126</v>
      </c>
      <c r="B273" s="8" t="s">
        <v>2015</v>
      </c>
      <c r="C273" s="7" t="s">
        <v>2051</v>
      </c>
      <c r="D273" s="5" t="s">
        <v>907</v>
      </c>
      <c r="E273" s="6">
        <v>750</v>
      </c>
      <c r="F273" s="6">
        <v>6</v>
      </c>
      <c r="G273" s="5" t="s">
        <v>2016</v>
      </c>
      <c r="H273" s="5" t="s">
        <v>2013</v>
      </c>
    </row>
    <row r="274" spans="1:8" ht="20.399999999999999">
      <c r="A274" s="7">
        <v>211169</v>
      </c>
      <c r="B274" s="8" t="s">
        <v>2241</v>
      </c>
      <c r="C274" s="7" t="s">
        <v>2260</v>
      </c>
      <c r="D274" s="5" t="s">
        <v>1891</v>
      </c>
      <c r="E274" s="6">
        <v>500</v>
      </c>
      <c r="F274" s="6">
        <v>12</v>
      </c>
      <c r="G274" s="5" t="s">
        <v>2019</v>
      </c>
      <c r="H274" s="5" t="s">
        <v>2013</v>
      </c>
    </row>
    <row r="275" spans="1:8" ht="20.399999999999999">
      <c r="A275" s="7">
        <v>211177</v>
      </c>
      <c r="B275" s="8" t="s">
        <v>2241</v>
      </c>
      <c r="C275" s="7" t="s">
        <v>2259</v>
      </c>
      <c r="D275" s="5" t="s">
        <v>1890</v>
      </c>
      <c r="E275" s="6">
        <v>375</v>
      </c>
      <c r="F275" s="6">
        <v>24</v>
      </c>
      <c r="G275" s="5" t="s">
        <v>2019</v>
      </c>
      <c r="H275" s="5" t="s">
        <v>2013</v>
      </c>
    </row>
    <row r="276" spans="1:8">
      <c r="A276" s="7">
        <v>211847</v>
      </c>
      <c r="B276" s="8" t="s">
        <v>3882</v>
      </c>
      <c r="C276" s="7" t="s">
        <v>3921</v>
      </c>
      <c r="D276" s="5" t="s">
        <v>906</v>
      </c>
      <c r="E276" s="6">
        <v>750</v>
      </c>
      <c r="F276" s="6">
        <v>12</v>
      </c>
      <c r="G276" s="5" t="s">
        <v>2016</v>
      </c>
      <c r="H276" s="5" t="s">
        <v>2013</v>
      </c>
    </row>
    <row r="277" spans="1:8" ht="20.399999999999999">
      <c r="A277" s="7">
        <v>212480</v>
      </c>
      <c r="B277" s="8" t="s">
        <v>2731</v>
      </c>
      <c r="C277" s="7" t="s">
        <v>2744</v>
      </c>
      <c r="D277" s="5" t="s">
        <v>1889</v>
      </c>
      <c r="E277" s="6">
        <v>750</v>
      </c>
      <c r="F277" s="6">
        <v>12</v>
      </c>
      <c r="G277" s="5" t="s">
        <v>2019</v>
      </c>
      <c r="H277" s="5" t="s">
        <v>2013</v>
      </c>
    </row>
    <row r="278" spans="1:8">
      <c r="A278" s="7">
        <v>212993</v>
      </c>
      <c r="B278" s="8" t="s">
        <v>2954</v>
      </c>
      <c r="C278" s="7" t="s">
        <v>2988</v>
      </c>
      <c r="D278" s="5" t="s">
        <v>1888</v>
      </c>
      <c r="E278" s="6">
        <v>750</v>
      </c>
      <c r="F278" s="6">
        <v>12</v>
      </c>
      <c r="G278" s="5" t="s">
        <v>2019</v>
      </c>
      <c r="H278" s="5" t="s">
        <v>2013</v>
      </c>
    </row>
    <row r="279" spans="1:8">
      <c r="A279" s="7">
        <v>213462</v>
      </c>
      <c r="B279" s="8" t="s">
        <v>4243</v>
      </c>
      <c r="C279" s="7" t="s">
        <v>4261</v>
      </c>
      <c r="D279" s="5" t="s">
        <v>1282</v>
      </c>
      <c r="E279" s="6">
        <v>1500</v>
      </c>
      <c r="F279" s="6">
        <v>6</v>
      </c>
      <c r="G279" s="5" t="s">
        <v>2019</v>
      </c>
      <c r="H279" s="5" t="s">
        <v>2013</v>
      </c>
    </row>
    <row r="280" spans="1:8">
      <c r="A280" s="7">
        <v>213470</v>
      </c>
      <c r="B280" s="8" t="s">
        <v>4243</v>
      </c>
      <c r="C280" s="7" t="s">
        <v>4248</v>
      </c>
      <c r="D280" s="5" t="s">
        <v>1333</v>
      </c>
      <c r="E280" s="6">
        <v>1500</v>
      </c>
      <c r="F280" s="6">
        <v>6</v>
      </c>
      <c r="G280" s="5" t="s">
        <v>2019</v>
      </c>
      <c r="H280" s="5" t="s">
        <v>2013</v>
      </c>
    </row>
    <row r="281" spans="1:8">
      <c r="A281" s="7">
        <v>215483</v>
      </c>
      <c r="B281" s="8" t="s">
        <v>4243</v>
      </c>
      <c r="C281" s="7" t="s">
        <v>4260</v>
      </c>
      <c r="D281" s="5" t="s">
        <v>905</v>
      </c>
      <c r="E281" s="6">
        <v>750</v>
      </c>
      <c r="F281" s="6">
        <v>12</v>
      </c>
      <c r="G281" s="5" t="s">
        <v>2016</v>
      </c>
      <c r="H281" s="5" t="s">
        <v>2013</v>
      </c>
    </row>
    <row r="282" spans="1:8">
      <c r="A282" s="7">
        <v>219105</v>
      </c>
      <c r="B282" s="8" t="s">
        <v>3474</v>
      </c>
      <c r="C282" s="7" t="s">
        <v>3486</v>
      </c>
      <c r="D282" s="5" t="s">
        <v>1887</v>
      </c>
      <c r="E282" s="6">
        <v>750</v>
      </c>
      <c r="F282" s="6">
        <v>12</v>
      </c>
      <c r="G282" s="5" t="s">
        <v>2019</v>
      </c>
      <c r="H282" s="5" t="s">
        <v>2013</v>
      </c>
    </row>
    <row r="283" spans="1:8">
      <c r="A283" s="7">
        <v>219840</v>
      </c>
      <c r="B283" s="8" t="s">
        <v>166</v>
      </c>
      <c r="C283" s="7" t="s">
        <v>2178</v>
      </c>
      <c r="D283" s="5" t="s">
        <v>1886</v>
      </c>
      <c r="E283" s="6">
        <v>750</v>
      </c>
      <c r="F283" s="6">
        <v>12</v>
      </c>
      <c r="G283" s="5" t="s">
        <v>2019</v>
      </c>
      <c r="H283" s="5" t="s">
        <v>2013</v>
      </c>
    </row>
    <row r="284" spans="1:8">
      <c r="A284" s="7">
        <v>220400</v>
      </c>
      <c r="B284" s="8" t="s">
        <v>3882</v>
      </c>
      <c r="C284" s="7" t="s">
        <v>3920</v>
      </c>
      <c r="D284" s="5" t="s">
        <v>1885</v>
      </c>
      <c r="E284" s="6">
        <v>750</v>
      </c>
      <c r="F284" s="6">
        <v>12</v>
      </c>
      <c r="G284" s="5" t="s">
        <v>2019</v>
      </c>
      <c r="H284" s="5" t="s">
        <v>2013</v>
      </c>
    </row>
    <row r="285" spans="1:8" ht="20.399999999999999">
      <c r="A285" s="7">
        <v>221218</v>
      </c>
      <c r="B285" s="8" t="s">
        <v>2530</v>
      </c>
      <c r="C285" s="7" t="s">
        <v>2556</v>
      </c>
      <c r="D285" s="5" t="s">
        <v>1884</v>
      </c>
      <c r="E285" s="6">
        <v>750</v>
      </c>
      <c r="F285" s="6">
        <v>12</v>
      </c>
      <c r="G285" s="5" t="s">
        <v>2019</v>
      </c>
      <c r="H285" s="5" t="s">
        <v>2013</v>
      </c>
    </row>
    <row r="286" spans="1:8" ht="20.399999999999999">
      <c r="A286" s="7">
        <v>221887</v>
      </c>
      <c r="B286" s="8" t="s">
        <v>3378</v>
      </c>
      <c r="C286" s="7" t="s">
        <v>3415</v>
      </c>
      <c r="D286" s="5" t="s">
        <v>904</v>
      </c>
      <c r="E286" s="6">
        <v>750</v>
      </c>
      <c r="F286" s="6">
        <v>12</v>
      </c>
      <c r="G286" s="5" t="s">
        <v>2016</v>
      </c>
      <c r="H286" s="5" t="s">
        <v>2013</v>
      </c>
    </row>
    <row r="287" spans="1:8">
      <c r="A287" s="7">
        <v>223495</v>
      </c>
      <c r="B287" s="8" t="s">
        <v>3945</v>
      </c>
      <c r="C287" s="7" t="s">
        <v>3968</v>
      </c>
      <c r="D287" s="5" t="s">
        <v>903</v>
      </c>
      <c r="E287" s="6">
        <v>1140</v>
      </c>
      <c r="F287" s="6">
        <v>12</v>
      </c>
      <c r="G287" s="5" t="s">
        <v>2016</v>
      </c>
      <c r="H287" s="5" t="s">
        <v>2013</v>
      </c>
    </row>
    <row r="288" spans="1:8" ht="20.399999999999999">
      <c r="A288" s="7">
        <v>223537</v>
      </c>
      <c r="B288" s="8" t="s">
        <v>2665</v>
      </c>
      <c r="C288" s="7" t="s">
        <v>2720</v>
      </c>
      <c r="D288" s="5" t="s">
        <v>1883</v>
      </c>
      <c r="E288" s="6">
        <v>750</v>
      </c>
      <c r="F288" s="6">
        <v>12</v>
      </c>
      <c r="G288" s="5" t="s">
        <v>2019</v>
      </c>
      <c r="H288" s="5" t="s">
        <v>2013</v>
      </c>
    </row>
    <row r="289" spans="1:8" ht="20.399999999999999">
      <c r="A289" s="7">
        <v>223552</v>
      </c>
      <c r="B289" s="8" t="s">
        <v>2756</v>
      </c>
      <c r="C289" s="7" t="s">
        <v>2837</v>
      </c>
      <c r="D289" s="5" t="s">
        <v>1441</v>
      </c>
      <c r="E289" s="6">
        <v>750</v>
      </c>
      <c r="F289" s="6">
        <v>12</v>
      </c>
      <c r="G289" s="5" t="s">
        <v>2019</v>
      </c>
      <c r="H289" s="5" t="s">
        <v>2013</v>
      </c>
    </row>
    <row r="290" spans="1:8">
      <c r="A290" s="7">
        <v>224881</v>
      </c>
      <c r="B290" s="8" t="s">
        <v>2954</v>
      </c>
      <c r="C290" s="7" t="s">
        <v>2987</v>
      </c>
      <c r="D290" s="5" t="s">
        <v>1882</v>
      </c>
      <c r="E290" s="6">
        <v>750</v>
      </c>
      <c r="F290" s="6">
        <v>12</v>
      </c>
      <c r="G290" s="5" t="s">
        <v>2019</v>
      </c>
      <c r="H290" s="5" t="s">
        <v>2013</v>
      </c>
    </row>
    <row r="291" spans="1:8" ht="20.399999999999999">
      <c r="A291" s="7">
        <v>228338</v>
      </c>
      <c r="B291" s="8" t="s">
        <v>2461</v>
      </c>
      <c r="C291" s="7" t="s">
        <v>2475</v>
      </c>
      <c r="D291" s="5" t="s">
        <v>1881</v>
      </c>
      <c r="E291" s="6">
        <v>4000</v>
      </c>
      <c r="F291" s="6">
        <v>4</v>
      </c>
      <c r="G291" s="5" t="s">
        <v>2019</v>
      </c>
      <c r="H291" s="5" t="s">
        <v>2013</v>
      </c>
    </row>
    <row r="292" spans="1:8" ht="20.399999999999999">
      <c r="A292" s="7">
        <v>230987</v>
      </c>
      <c r="B292" s="8" t="s">
        <v>3510</v>
      </c>
      <c r="C292" s="7" t="s">
        <v>3543</v>
      </c>
      <c r="D292" s="5" t="s">
        <v>1880</v>
      </c>
      <c r="E292" s="6">
        <v>375</v>
      </c>
      <c r="F292" s="6">
        <v>24</v>
      </c>
      <c r="G292" s="5" t="s">
        <v>2019</v>
      </c>
      <c r="H292" s="5" t="s">
        <v>2013</v>
      </c>
    </row>
    <row r="293" spans="1:8">
      <c r="A293" s="7">
        <v>231597</v>
      </c>
      <c r="B293" s="8" t="s">
        <v>10</v>
      </c>
      <c r="C293" s="7" t="s">
        <v>4227</v>
      </c>
      <c r="D293" s="5" t="s">
        <v>1879</v>
      </c>
      <c r="E293" s="6">
        <v>750</v>
      </c>
      <c r="F293" s="6">
        <v>12</v>
      </c>
      <c r="G293" s="5" t="s">
        <v>2019</v>
      </c>
      <c r="H293" s="5" t="s">
        <v>2013</v>
      </c>
    </row>
    <row r="294" spans="1:8" ht="20.399999999999999">
      <c r="A294" s="7">
        <v>234203</v>
      </c>
      <c r="B294" s="8" t="s">
        <v>4131</v>
      </c>
      <c r="C294" s="7" t="s">
        <v>4141</v>
      </c>
      <c r="D294" s="5" t="s">
        <v>1878</v>
      </c>
      <c r="E294" s="6">
        <v>1750</v>
      </c>
      <c r="F294" s="6">
        <v>6</v>
      </c>
      <c r="G294" s="5" t="s">
        <v>2019</v>
      </c>
      <c r="H294" s="5" t="s">
        <v>2025</v>
      </c>
    </row>
    <row r="295" spans="1:8" ht="20.399999999999999">
      <c r="A295" s="7">
        <v>236653</v>
      </c>
      <c r="B295" s="8" t="s">
        <v>2665</v>
      </c>
      <c r="C295" s="7" t="s">
        <v>2719</v>
      </c>
      <c r="D295" s="5" t="s">
        <v>1877</v>
      </c>
      <c r="E295" s="6">
        <v>750</v>
      </c>
      <c r="F295" s="6">
        <v>12</v>
      </c>
      <c r="G295" s="5" t="s">
        <v>2019</v>
      </c>
      <c r="H295" s="5" t="s">
        <v>2013</v>
      </c>
    </row>
    <row r="296" spans="1:8">
      <c r="A296" s="7">
        <v>237834</v>
      </c>
      <c r="B296" s="8" t="s">
        <v>2840</v>
      </c>
      <c r="C296" s="7" t="s">
        <v>2920</v>
      </c>
      <c r="D296" s="5" t="s">
        <v>1876</v>
      </c>
      <c r="E296" s="6">
        <v>750</v>
      </c>
      <c r="F296" s="6">
        <v>12</v>
      </c>
      <c r="G296" s="5" t="s">
        <v>2019</v>
      </c>
      <c r="H296" s="5" t="s">
        <v>2013</v>
      </c>
    </row>
    <row r="297" spans="1:8" ht="20.399999999999999">
      <c r="A297" s="7">
        <v>237875</v>
      </c>
      <c r="B297" s="8" t="s">
        <v>2644</v>
      </c>
      <c r="C297" s="7" t="s">
        <v>2661</v>
      </c>
      <c r="D297" s="5" t="s">
        <v>1875</v>
      </c>
      <c r="E297" s="6">
        <v>750</v>
      </c>
      <c r="F297" s="6">
        <v>12</v>
      </c>
      <c r="G297" s="5" t="s">
        <v>2019</v>
      </c>
      <c r="H297" s="5" t="s">
        <v>2013</v>
      </c>
    </row>
    <row r="298" spans="1:8" ht="20.399999999999999">
      <c r="A298" s="7">
        <v>237909</v>
      </c>
      <c r="B298" s="8" t="s">
        <v>3313</v>
      </c>
      <c r="C298" s="7" t="s">
        <v>3329</v>
      </c>
      <c r="D298" s="5" t="s">
        <v>1874</v>
      </c>
      <c r="E298" s="6">
        <v>750</v>
      </c>
      <c r="F298" s="6">
        <v>12</v>
      </c>
      <c r="G298" s="5" t="s">
        <v>2019</v>
      </c>
      <c r="H298" s="5" t="s">
        <v>2013</v>
      </c>
    </row>
    <row r="299" spans="1:8">
      <c r="A299" s="7">
        <v>238097</v>
      </c>
      <c r="B299" s="8" t="s">
        <v>2015</v>
      </c>
      <c r="C299" s="7" t="s">
        <v>2050</v>
      </c>
      <c r="D299" s="5" t="s">
        <v>902</v>
      </c>
      <c r="E299" s="6">
        <v>750</v>
      </c>
      <c r="F299" s="6">
        <v>6</v>
      </c>
      <c r="G299" s="5" t="s">
        <v>2016</v>
      </c>
      <c r="H299" s="5" t="s">
        <v>2013</v>
      </c>
    </row>
    <row r="300" spans="1:8" ht="20.399999999999999">
      <c r="A300" s="7">
        <v>240382</v>
      </c>
      <c r="B300" s="8" t="s">
        <v>3313</v>
      </c>
      <c r="C300" s="7" t="s">
        <v>3328</v>
      </c>
      <c r="D300" s="5" t="s">
        <v>1873</v>
      </c>
      <c r="E300" s="6">
        <v>750</v>
      </c>
      <c r="F300" s="6">
        <v>12</v>
      </c>
      <c r="G300" s="5" t="s">
        <v>2019</v>
      </c>
      <c r="H300" s="5" t="s">
        <v>2013</v>
      </c>
    </row>
    <row r="301" spans="1:8" ht="20.399999999999999">
      <c r="A301" s="7">
        <v>240416</v>
      </c>
      <c r="B301" s="8" t="s">
        <v>2263</v>
      </c>
      <c r="C301" s="7" t="s">
        <v>2312</v>
      </c>
      <c r="D301" s="5" t="s">
        <v>1872</v>
      </c>
      <c r="E301" s="6">
        <v>750</v>
      </c>
      <c r="F301" s="6">
        <v>12</v>
      </c>
      <c r="G301" s="5" t="s">
        <v>2019</v>
      </c>
      <c r="H301" s="5" t="s">
        <v>2013</v>
      </c>
    </row>
    <row r="302" spans="1:8" ht="20.399999999999999">
      <c r="A302" s="7">
        <v>245241</v>
      </c>
      <c r="B302" s="8" t="s">
        <v>2320</v>
      </c>
      <c r="C302" s="7" t="s">
        <v>2364</v>
      </c>
      <c r="D302" s="5" t="s">
        <v>1871</v>
      </c>
      <c r="E302" s="6">
        <v>750</v>
      </c>
      <c r="F302" s="6">
        <v>12</v>
      </c>
      <c r="G302" s="5" t="s">
        <v>2019</v>
      </c>
      <c r="H302" s="5" t="s">
        <v>2013</v>
      </c>
    </row>
    <row r="303" spans="1:8" ht="20.399999999999999">
      <c r="A303" s="7">
        <v>245316</v>
      </c>
      <c r="B303" s="8" t="s">
        <v>3605</v>
      </c>
      <c r="C303" s="7" t="s">
        <v>3839</v>
      </c>
      <c r="D303" s="5" t="s">
        <v>1870</v>
      </c>
      <c r="E303" s="6">
        <v>750</v>
      </c>
      <c r="F303" s="6">
        <v>12</v>
      </c>
      <c r="G303" s="5" t="s">
        <v>2019</v>
      </c>
      <c r="H303" s="5" t="s">
        <v>2013</v>
      </c>
    </row>
    <row r="304" spans="1:8">
      <c r="A304" s="7">
        <v>246603</v>
      </c>
      <c r="B304" s="8" t="s">
        <v>37</v>
      </c>
      <c r="C304" s="7" t="s">
        <v>2078</v>
      </c>
      <c r="D304" s="5" t="s">
        <v>901</v>
      </c>
      <c r="E304" s="6">
        <v>750</v>
      </c>
      <c r="F304" s="6">
        <v>12</v>
      </c>
      <c r="G304" s="5" t="s">
        <v>2016</v>
      </c>
      <c r="H304" s="5" t="s">
        <v>2013</v>
      </c>
    </row>
    <row r="305" spans="1:8">
      <c r="A305" s="7">
        <v>249680</v>
      </c>
      <c r="B305" s="8" t="s">
        <v>2015</v>
      </c>
      <c r="C305" s="7" t="s">
        <v>2049</v>
      </c>
      <c r="D305" s="5" t="s">
        <v>900</v>
      </c>
      <c r="E305" s="6">
        <v>750</v>
      </c>
      <c r="F305" s="6">
        <v>6</v>
      </c>
      <c r="G305" s="5" t="s">
        <v>2016</v>
      </c>
      <c r="H305" s="5" t="s">
        <v>2013</v>
      </c>
    </row>
    <row r="306" spans="1:8">
      <c r="A306" s="7">
        <v>250548</v>
      </c>
      <c r="B306" s="8" t="s">
        <v>2211</v>
      </c>
      <c r="C306" s="7" t="s">
        <v>2240</v>
      </c>
      <c r="D306" s="5" t="s">
        <v>1304</v>
      </c>
      <c r="E306" s="6">
        <v>750</v>
      </c>
      <c r="F306" s="6">
        <v>12</v>
      </c>
      <c r="G306" s="5" t="s">
        <v>2019</v>
      </c>
      <c r="H306" s="5" t="s">
        <v>2013</v>
      </c>
    </row>
    <row r="307" spans="1:8">
      <c r="A307" s="7">
        <v>251876</v>
      </c>
      <c r="B307" s="8" t="s">
        <v>2996</v>
      </c>
      <c r="C307" s="7" t="s">
        <v>3032</v>
      </c>
      <c r="D307" s="5" t="s">
        <v>1798</v>
      </c>
      <c r="E307" s="6">
        <v>750</v>
      </c>
      <c r="F307" s="6">
        <v>12</v>
      </c>
      <c r="G307" s="5" t="s">
        <v>2019</v>
      </c>
      <c r="H307" s="5" t="s">
        <v>2013</v>
      </c>
    </row>
    <row r="308" spans="1:8">
      <c r="A308" s="7">
        <v>254946</v>
      </c>
      <c r="B308" s="8" t="s">
        <v>10</v>
      </c>
      <c r="C308" s="7" t="s">
        <v>4226</v>
      </c>
      <c r="D308" s="5" t="s">
        <v>1869</v>
      </c>
      <c r="E308" s="6">
        <v>500</v>
      </c>
      <c r="F308" s="6">
        <v>24</v>
      </c>
      <c r="G308" s="5" t="s">
        <v>2019</v>
      </c>
      <c r="H308" s="5" t="s">
        <v>2013</v>
      </c>
    </row>
    <row r="309" spans="1:8">
      <c r="A309" s="7">
        <v>255091</v>
      </c>
      <c r="B309" s="8" t="s">
        <v>3945</v>
      </c>
      <c r="C309" s="7" t="s">
        <v>3967</v>
      </c>
      <c r="D309" s="5" t="s">
        <v>1868</v>
      </c>
      <c r="E309" s="6">
        <v>1140</v>
      </c>
      <c r="F309" s="6">
        <v>12</v>
      </c>
      <c r="G309" s="5" t="s">
        <v>2019</v>
      </c>
      <c r="H309" s="5" t="s">
        <v>2013</v>
      </c>
    </row>
    <row r="310" spans="1:8" ht="20.399999999999999">
      <c r="A310" s="7">
        <v>255448</v>
      </c>
      <c r="B310" s="8" t="s">
        <v>3378</v>
      </c>
      <c r="C310" s="7" t="s">
        <v>3414</v>
      </c>
      <c r="D310" s="5" t="s">
        <v>1867</v>
      </c>
      <c r="E310" s="6">
        <v>750</v>
      </c>
      <c r="F310" s="6">
        <v>12</v>
      </c>
      <c r="G310" s="5" t="s">
        <v>2019</v>
      </c>
      <c r="H310" s="5" t="s">
        <v>2013</v>
      </c>
    </row>
    <row r="311" spans="1:8">
      <c r="A311" s="7">
        <v>257238</v>
      </c>
      <c r="B311" s="8" t="s">
        <v>2086</v>
      </c>
      <c r="C311" s="7" t="s">
        <v>2126</v>
      </c>
      <c r="D311" s="5" t="s">
        <v>1866</v>
      </c>
      <c r="E311" s="6">
        <v>750</v>
      </c>
      <c r="F311" s="6">
        <v>12</v>
      </c>
      <c r="G311" s="5" t="s">
        <v>2019</v>
      </c>
      <c r="H311" s="5" t="s">
        <v>2013</v>
      </c>
    </row>
    <row r="312" spans="1:8">
      <c r="A312" s="7">
        <v>257683</v>
      </c>
      <c r="B312" s="8" t="s">
        <v>10</v>
      </c>
      <c r="C312" s="7" t="s">
        <v>4181</v>
      </c>
      <c r="D312" s="5" t="s">
        <v>899</v>
      </c>
      <c r="E312" s="6">
        <v>750</v>
      </c>
      <c r="F312" s="6">
        <v>12</v>
      </c>
      <c r="G312" s="5" t="s">
        <v>2016</v>
      </c>
      <c r="H312" s="5" t="s">
        <v>2013</v>
      </c>
    </row>
    <row r="313" spans="1:8">
      <c r="A313" s="7">
        <v>258582</v>
      </c>
      <c r="B313" s="8" t="s">
        <v>2015</v>
      </c>
      <c r="C313" s="7" t="s">
        <v>2048</v>
      </c>
      <c r="D313" s="5" t="s">
        <v>898</v>
      </c>
      <c r="E313" s="6">
        <v>750</v>
      </c>
      <c r="F313" s="6">
        <v>12</v>
      </c>
      <c r="G313" s="5" t="s">
        <v>2016</v>
      </c>
      <c r="H313" s="5" t="s">
        <v>2013</v>
      </c>
    </row>
    <row r="314" spans="1:8" ht="30.6">
      <c r="A314" s="7">
        <v>259721</v>
      </c>
      <c r="B314" s="8" t="s">
        <v>2482</v>
      </c>
      <c r="C314" s="7" t="s">
        <v>2518</v>
      </c>
      <c r="D314" s="5" t="s">
        <v>1844</v>
      </c>
      <c r="E314" s="6">
        <v>750</v>
      </c>
      <c r="F314" s="6">
        <v>12</v>
      </c>
      <c r="G314" s="5" t="s">
        <v>2019</v>
      </c>
      <c r="H314" s="5" t="s">
        <v>2013</v>
      </c>
    </row>
    <row r="315" spans="1:8">
      <c r="A315" s="7">
        <v>260091</v>
      </c>
      <c r="B315" s="8" t="s">
        <v>3859</v>
      </c>
      <c r="C315" s="7" t="s">
        <v>3872</v>
      </c>
      <c r="D315" s="5" t="s">
        <v>1865</v>
      </c>
      <c r="E315" s="6">
        <v>750</v>
      </c>
      <c r="F315" s="6">
        <v>12</v>
      </c>
      <c r="G315" s="5" t="s">
        <v>2019</v>
      </c>
      <c r="H315" s="5" t="s">
        <v>2013</v>
      </c>
    </row>
    <row r="316" spans="1:8">
      <c r="A316" s="7">
        <v>262717</v>
      </c>
      <c r="B316" s="8" t="s">
        <v>2954</v>
      </c>
      <c r="C316" s="7" t="s">
        <v>2986</v>
      </c>
      <c r="D316" s="5" t="s">
        <v>1864</v>
      </c>
      <c r="E316" s="6">
        <v>750</v>
      </c>
      <c r="F316" s="6">
        <v>12</v>
      </c>
      <c r="G316" s="5" t="s">
        <v>2019</v>
      </c>
      <c r="H316" s="5" t="s">
        <v>2013</v>
      </c>
    </row>
    <row r="317" spans="1:8" ht="30.6">
      <c r="A317" s="7">
        <v>263640</v>
      </c>
      <c r="B317" s="8" t="s">
        <v>2482</v>
      </c>
      <c r="C317" s="7" t="s">
        <v>2517</v>
      </c>
      <c r="D317" s="5" t="s">
        <v>1863</v>
      </c>
      <c r="E317" s="6">
        <v>750</v>
      </c>
      <c r="F317" s="6">
        <v>12</v>
      </c>
      <c r="G317" s="5" t="s">
        <v>2019</v>
      </c>
      <c r="H317" s="5" t="s">
        <v>2013</v>
      </c>
    </row>
    <row r="318" spans="1:8" ht="20.399999999999999">
      <c r="A318" s="7">
        <v>265199</v>
      </c>
      <c r="B318" s="8" t="s">
        <v>3510</v>
      </c>
      <c r="C318" s="7" t="s">
        <v>3524</v>
      </c>
      <c r="D318" s="5" t="s">
        <v>1334</v>
      </c>
      <c r="E318" s="6">
        <v>375</v>
      </c>
      <c r="F318" s="6">
        <v>24</v>
      </c>
      <c r="G318" s="5" t="s">
        <v>2019</v>
      </c>
      <c r="H318" s="5" t="s">
        <v>2013</v>
      </c>
    </row>
    <row r="319" spans="1:8">
      <c r="A319" s="7">
        <v>265439</v>
      </c>
      <c r="B319" s="8" t="s">
        <v>4243</v>
      </c>
      <c r="C319" s="7" t="s">
        <v>4247</v>
      </c>
      <c r="D319" s="5" t="s">
        <v>897</v>
      </c>
      <c r="E319" s="6">
        <v>750</v>
      </c>
      <c r="F319" s="6">
        <v>12</v>
      </c>
      <c r="G319" s="5" t="s">
        <v>2016</v>
      </c>
      <c r="H319" s="5" t="s">
        <v>2013</v>
      </c>
    </row>
    <row r="320" spans="1:8" ht="20.399999999999999">
      <c r="A320" s="7">
        <v>266064</v>
      </c>
      <c r="B320" s="8" t="s">
        <v>3292</v>
      </c>
      <c r="C320" s="7" t="s">
        <v>3312</v>
      </c>
      <c r="D320" s="5" t="s">
        <v>1862</v>
      </c>
      <c r="E320" s="6">
        <v>750</v>
      </c>
      <c r="F320" s="6">
        <v>12</v>
      </c>
      <c r="G320" s="5" t="s">
        <v>2019</v>
      </c>
      <c r="H320" s="5" t="s">
        <v>2013</v>
      </c>
    </row>
    <row r="321" spans="1:8">
      <c r="A321" s="7">
        <v>266502</v>
      </c>
      <c r="B321" s="8" t="s">
        <v>166</v>
      </c>
      <c r="C321" s="7" t="s">
        <v>2177</v>
      </c>
      <c r="D321" s="5" t="s">
        <v>1861</v>
      </c>
      <c r="E321" s="6">
        <v>750</v>
      </c>
      <c r="F321" s="6">
        <v>12</v>
      </c>
      <c r="G321" s="5" t="s">
        <v>2019</v>
      </c>
      <c r="H321" s="5" t="s">
        <v>2013</v>
      </c>
    </row>
    <row r="322" spans="1:8">
      <c r="A322" s="7">
        <v>268714</v>
      </c>
      <c r="B322" s="8" t="s">
        <v>3945</v>
      </c>
      <c r="C322" s="7" t="s">
        <v>4006</v>
      </c>
      <c r="D322" s="5" t="s">
        <v>1860</v>
      </c>
      <c r="E322" s="6">
        <v>750</v>
      </c>
      <c r="F322" s="6">
        <v>12</v>
      </c>
      <c r="G322" s="5" t="s">
        <v>2019</v>
      </c>
      <c r="H322" s="5" t="s">
        <v>2013</v>
      </c>
    </row>
    <row r="323" spans="1:8">
      <c r="A323" s="7">
        <v>268722</v>
      </c>
      <c r="B323" s="8" t="s">
        <v>3945</v>
      </c>
      <c r="C323" s="7" t="s">
        <v>4005</v>
      </c>
      <c r="D323" s="5" t="s">
        <v>1860</v>
      </c>
      <c r="E323" s="6">
        <v>1140</v>
      </c>
      <c r="F323" s="6">
        <v>12</v>
      </c>
      <c r="G323" s="5" t="s">
        <v>2019</v>
      </c>
      <c r="H323" s="5" t="s">
        <v>2013</v>
      </c>
    </row>
    <row r="324" spans="1:8">
      <c r="A324" s="7">
        <v>268771</v>
      </c>
      <c r="B324" s="8" t="s">
        <v>4105</v>
      </c>
      <c r="C324" s="7" t="s">
        <v>4129</v>
      </c>
      <c r="D324" s="5" t="s">
        <v>1859</v>
      </c>
      <c r="E324" s="6">
        <v>750</v>
      </c>
      <c r="F324" s="6">
        <v>6</v>
      </c>
      <c r="G324" s="5" t="s">
        <v>2019</v>
      </c>
      <c r="H324" s="5" t="s">
        <v>2013</v>
      </c>
    </row>
    <row r="325" spans="1:8">
      <c r="A325" s="7">
        <v>270272</v>
      </c>
      <c r="B325" s="8" t="s">
        <v>166</v>
      </c>
      <c r="C325" s="7" t="s">
        <v>2176</v>
      </c>
      <c r="D325" s="5" t="s">
        <v>1858</v>
      </c>
      <c r="E325" s="6">
        <v>750</v>
      </c>
      <c r="F325" s="6">
        <v>12</v>
      </c>
      <c r="G325" s="5" t="s">
        <v>2019</v>
      </c>
      <c r="H325" s="5" t="s">
        <v>2013</v>
      </c>
    </row>
    <row r="326" spans="1:8">
      <c r="A326" s="7">
        <v>270363</v>
      </c>
      <c r="B326" s="8" t="s">
        <v>2840</v>
      </c>
      <c r="C326" s="7" t="s">
        <v>2919</v>
      </c>
      <c r="D326" s="5" t="s">
        <v>1857</v>
      </c>
      <c r="E326" s="6">
        <v>750</v>
      </c>
      <c r="F326" s="6">
        <v>12</v>
      </c>
      <c r="G326" s="5" t="s">
        <v>2019</v>
      </c>
      <c r="H326" s="5" t="s">
        <v>2013</v>
      </c>
    </row>
    <row r="327" spans="1:8" ht="20.399999999999999">
      <c r="A327" s="7">
        <v>270488</v>
      </c>
      <c r="B327" s="8" t="s">
        <v>3510</v>
      </c>
      <c r="C327" s="7" t="s">
        <v>3542</v>
      </c>
      <c r="D327" s="5" t="s">
        <v>920</v>
      </c>
      <c r="E327" s="6">
        <v>200</v>
      </c>
      <c r="F327" s="6">
        <v>48</v>
      </c>
      <c r="G327" s="5" t="s">
        <v>2019</v>
      </c>
      <c r="H327" s="5" t="s">
        <v>2025</v>
      </c>
    </row>
    <row r="328" spans="1:8" ht="20.399999999999999">
      <c r="A328" s="7">
        <v>271338</v>
      </c>
      <c r="B328" s="8" t="s">
        <v>3510</v>
      </c>
      <c r="C328" s="7" t="s">
        <v>3523</v>
      </c>
      <c r="D328" s="5" t="s">
        <v>935</v>
      </c>
      <c r="E328" s="6">
        <v>200</v>
      </c>
      <c r="F328" s="6">
        <v>48</v>
      </c>
      <c r="G328" s="5" t="s">
        <v>2019</v>
      </c>
      <c r="H328" s="5" t="s">
        <v>2025</v>
      </c>
    </row>
    <row r="329" spans="1:8" ht="20.399999999999999">
      <c r="A329" s="7">
        <v>274720</v>
      </c>
      <c r="B329" s="8" t="s">
        <v>3434</v>
      </c>
      <c r="C329" s="7" t="s">
        <v>3453</v>
      </c>
      <c r="D329" s="5" t="s">
        <v>896</v>
      </c>
      <c r="E329" s="6">
        <v>750</v>
      </c>
      <c r="F329" s="6">
        <v>12</v>
      </c>
      <c r="G329" s="5" t="s">
        <v>2016</v>
      </c>
      <c r="H329" s="5" t="s">
        <v>2013</v>
      </c>
    </row>
    <row r="330" spans="1:8" ht="20.399999999999999">
      <c r="A330" s="7">
        <v>276436</v>
      </c>
      <c r="B330" s="8" t="s">
        <v>3313</v>
      </c>
      <c r="C330" s="7" t="s">
        <v>3327</v>
      </c>
      <c r="D330" s="5" t="s">
        <v>1855</v>
      </c>
      <c r="E330" s="6">
        <v>750</v>
      </c>
      <c r="F330" s="6">
        <v>12</v>
      </c>
      <c r="G330" s="5" t="s">
        <v>2019</v>
      </c>
      <c r="H330" s="5" t="s">
        <v>2013</v>
      </c>
    </row>
    <row r="331" spans="1:8" ht="20.399999999999999">
      <c r="A331" s="7">
        <v>276683</v>
      </c>
      <c r="B331" s="8" t="s">
        <v>2665</v>
      </c>
      <c r="C331" s="7" t="s">
        <v>2718</v>
      </c>
      <c r="D331" s="5" t="s">
        <v>1854</v>
      </c>
      <c r="E331" s="6">
        <v>750</v>
      </c>
      <c r="F331" s="6">
        <v>12</v>
      </c>
      <c r="G331" s="5" t="s">
        <v>2019</v>
      </c>
      <c r="H331" s="5" t="s">
        <v>2013</v>
      </c>
    </row>
    <row r="332" spans="1:8" ht="20.399999999999999">
      <c r="A332" s="7">
        <v>276691</v>
      </c>
      <c r="B332" s="8" t="s">
        <v>3149</v>
      </c>
      <c r="C332" s="7" t="s">
        <v>3161</v>
      </c>
      <c r="D332" s="5" t="s">
        <v>1853</v>
      </c>
      <c r="E332" s="6">
        <v>375</v>
      </c>
      <c r="F332" s="6">
        <v>24</v>
      </c>
      <c r="G332" s="5" t="s">
        <v>2019</v>
      </c>
      <c r="H332" s="5" t="s">
        <v>2013</v>
      </c>
    </row>
    <row r="333" spans="1:8">
      <c r="A333" s="7">
        <v>277954</v>
      </c>
      <c r="B333" s="8" t="s">
        <v>4243</v>
      </c>
      <c r="C333" s="7" t="s">
        <v>4246</v>
      </c>
      <c r="D333" s="5" t="s">
        <v>1852</v>
      </c>
      <c r="E333" s="6">
        <v>750</v>
      </c>
      <c r="F333" s="6">
        <v>12</v>
      </c>
      <c r="G333" s="5" t="s">
        <v>2019</v>
      </c>
      <c r="H333" s="5" t="s">
        <v>2013</v>
      </c>
    </row>
    <row r="334" spans="1:8">
      <c r="A334" s="7">
        <v>278416</v>
      </c>
      <c r="B334" s="8" t="s">
        <v>2954</v>
      </c>
      <c r="C334" s="7" t="s">
        <v>2985</v>
      </c>
      <c r="D334" s="5" t="s">
        <v>1851</v>
      </c>
      <c r="E334" s="6">
        <v>750</v>
      </c>
      <c r="F334" s="6">
        <v>12</v>
      </c>
      <c r="G334" s="5" t="s">
        <v>2019</v>
      </c>
      <c r="H334" s="5" t="s">
        <v>2013</v>
      </c>
    </row>
    <row r="335" spans="1:8">
      <c r="A335" s="7">
        <v>280461</v>
      </c>
      <c r="B335" s="8" t="s">
        <v>4105</v>
      </c>
      <c r="C335" s="7" t="s">
        <v>4128</v>
      </c>
      <c r="D335" s="5" t="s">
        <v>1850</v>
      </c>
      <c r="E335" s="6">
        <v>750</v>
      </c>
      <c r="F335" s="6">
        <v>6</v>
      </c>
      <c r="G335" s="5" t="s">
        <v>2019</v>
      </c>
      <c r="H335" s="5" t="s">
        <v>2013</v>
      </c>
    </row>
    <row r="336" spans="1:8" ht="20.399999999999999">
      <c r="A336" s="7">
        <v>283754</v>
      </c>
      <c r="B336" s="8" t="s">
        <v>3490</v>
      </c>
      <c r="C336" s="7" t="s">
        <v>3498</v>
      </c>
      <c r="D336" s="5" t="s">
        <v>1848</v>
      </c>
      <c r="E336" s="6">
        <v>750</v>
      </c>
      <c r="F336" s="6">
        <v>12</v>
      </c>
      <c r="G336" s="5" t="s">
        <v>2019</v>
      </c>
      <c r="H336" s="5" t="s">
        <v>2013</v>
      </c>
    </row>
    <row r="337" spans="1:8" ht="20.399999999999999">
      <c r="A337" s="7">
        <v>284216</v>
      </c>
      <c r="B337" s="8" t="s">
        <v>3859</v>
      </c>
      <c r="C337" s="7" t="s">
        <v>2014</v>
      </c>
      <c r="D337" s="5" t="s">
        <v>34</v>
      </c>
      <c r="E337" s="6">
        <v>750</v>
      </c>
      <c r="F337" s="6">
        <v>12</v>
      </c>
      <c r="G337" s="5" t="s">
        <v>2019</v>
      </c>
      <c r="H337" s="5" t="s">
        <v>2025</v>
      </c>
    </row>
    <row r="338" spans="1:8">
      <c r="A338" s="7">
        <v>285544</v>
      </c>
      <c r="B338" s="8" t="s">
        <v>2996</v>
      </c>
      <c r="C338" s="7" t="s">
        <v>3031</v>
      </c>
      <c r="D338" s="5" t="s">
        <v>1847</v>
      </c>
      <c r="E338" s="6">
        <v>750</v>
      </c>
      <c r="F338" s="6">
        <v>12</v>
      </c>
      <c r="G338" s="5" t="s">
        <v>2019</v>
      </c>
      <c r="H338" s="5" t="s">
        <v>2013</v>
      </c>
    </row>
    <row r="339" spans="1:8" ht="20.399999999999999">
      <c r="A339" s="7">
        <v>285585</v>
      </c>
      <c r="B339" s="8" t="s">
        <v>2263</v>
      </c>
      <c r="C339" s="7" t="s">
        <v>2311</v>
      </c>
      <c r="D339" s="5" t="s">
        <v>1846</v>
      </c>
      <c r="E339" s="6">
        <v>750</v>
      </c>
      <c r="F339" s="6">
        <v>12</v>
      </c>
      <c r="G339" s="5" t="s">
        <v>2019</v>
      </c>
      <c r="H339" s="5" t="s">
        <v>2013</v>
      </c>
    </row>
    <row r="340" spans="1:8">
      <c r="A340" s="7">
        <v>285767</v>
      </c>
      <c r="B340" s="8" t="s">
        <v>166</v>
      </c>
      <c r="C340" s="7" t="s">
        <v>2175</v>
      </c>
      <c r="D340" s="5" t="s">
        <v>1845</v>
      </c>
      <c r="E340" s="6">
        <v>750</v>
      </c>
      <c r="F340" s="6">
        <v>12</v>
      </c>
      <c r="G340" s="5" t="s">
        <v>2019</v>
      </c>
      <c r="H340" s="5" t="s">
        <v>2013</v>
      </c>
    </row>
    <row r="341" spans="1:8" ht="30.6">
      <c r="A341" s="7">
        <v>290296</v>
      </c>
      <c r="B341" s="8" t="s">
        <v>3250</v>
      </c>
      <c r="C341" s="7" t="s">
        <v>3252</v>
      </c>
      <c r="D341" s="5" t="s">
        <v>1844</v>
      </c>
      <c r="E341" s="6">
        <v>750</v>
      </c>
      <c r="F341" s="6">
        <v>12</v>
      </c>
      <c r="G341" s="5" t="s">
        <v>2019</v>
      </c>
      <c r="H341" s="5" t="s">
        <v>2013</v>
      </c>
    </row>
    <row r="342" spans="1:8" ht="20.399999999999999">
      <c r="A342" s="7">
        <v>292904</v>
      </c>
      <c r="B342" s="8" t="s">
        <v>2665</v>
      </c>
      <c r="C342" s="7" t="s">
        <v>2717</v>
      </c>
      <c r="D342" s="5" t="s">
        <v>1843</v>
      </c>
      <c r="E342" s="6">
        <v>750</v>
      </c>
      <c r="F342" s="6">
        <v>12</v>
      </c>
      <c r="G342" s="5" t="s">
        <v>2019</v>
      </c>
      <c r="H342" s="5" t="s">
        <v>2013</v>
      </c>
    </row>
    <row r="343" spans="1:8" ht="20.399999999999999">
      <c r="A343" s="7">
        <v>293068</v>
      </c>
      <c r="B343" s="8" t="s">
        <v>3510</v>
      </c>
      <c r="C343" s="7" t="s">
        <v>3541</v>
      </c>
      <c r="D343" s="5" t="s">
        <v>1268</v>
      </c>
      <c r="E343" s="6">
        <v>375</v>
      </c>
      <c r="F343" s="6">
        <v>24</v>
      </c>
      <c r="G343" s="5" t="s">
        <v>2019</v>
      </c>
      <c r="H343" s="5" t="s">
        <v>2013</v>
      </c>
    </row>
    <row r="344" spans="1:8">
      <c r="A344" s="7">
        <v>294181</v>
      </c>
      <c r="B344" s="8" t="s">
        <v>3882</v>
      </c>
      <c r="C344" s="7" t="s">
        <v>3919</v>
      </c>
      <c r="D344" s="5" t="s">
        <v>895</v>
      </c>
      <c r="E344" s="6">
        <v>750</v>
      </c>
      <c r="F344" s="6">
        <v>12</v>
      </c>
      <c r="G344" s="5" t="s">
        <v>2016</v>
      </c>
      <c r="H344" s="5" t="s">
        <v>2013</v>
      </c>
    </row>
    <row r="345" spans="1:8" ht="30.6">
      <c r="A345" s="7">
        <v>298505</v>
      </c>
      <c r="B345" s="8" t="s">
        <v>3250</v>
      </c>
      <c r="C345" s="7" t="s">
        <v>3251</v>
      </c>
      <c r="D345" s="5" t="s">
        <v>1842</v>
      </c>
      <c r="E345" s="6">
        <v>750</v>
      </c>
      <c r="F345" s="6">
        <v>12</v>
      </c>
      <c r="G345" s="5" t="s">
        <v>2019</v>
      </c>
      <c r="H345" s="5" t="s">
        <v>2013</v>
      </c>
    </row>
    <row r="346" spans="1:8">
      <c r="A346" s="7">
        <v>300301</v>
      </c>
      <c r="B346" s="8" t="s">
        <v>3469</v>
      </c>
      <c r="C346" s="7" t="s">
        <v>3472</v>
      </c>
      <c r="D346" s="5" t="s">
        <v>1841</v>
      </c>
      <c r="E346" s="6">
        <v>750</v>
      </c>
      <c r="F346" s="6">
        <v>12</v>
      </c>
      <c r="G346" s="5" t="s">
        <v>2019</v>
      </c>
      <c r="H346" s="5" t="s">
        <v>2013</v>
      </c>
    </row>
    <row r="347" spans="1:8" ht="20.399999999999999">
      <c r="A347" s="7">
        <v>302380</v>
      </c>
      <c r="B347" s="8" t="s">
        <v>3205</v>
      </c>
      <c r="C347" s="7" t="s">
        <v>3231</v>
      </c>
      <c r="D347" s="5" t="s">
        <v>894</v>
      </c>
      <c r="E347" s="6">
        <v>750</v>
      </c>
      <c r="F347" s="6">
        <v>12</v>
      </c>
      <c r="G347" s="5" t="s">
        <v>2016</v>
      </c>
      <c r="H347" s="5" t="s">
        <v>2013</v>
      </c>
    </row>
    <row r="348" spans="1:8" ht="20.399999999999999">
      <c r="A348" s="7">
        <v>303511</v>
      </c>
      <c r="B348" s="8" t="s">
        <v>3253</v>
      </c>
      <c r="C348" s="7" t="s">
        <v>3273</v>
      </c>
      <c r="D348" s="5" t="s">
        <v>1840</v>
      </c>
      <c r="E348" s="6">
        <v>750</v>
      </c>
      <c r="F348" s="6">
        <v>12</v>
      </c>
      <c r="G348" s="5" t="s">
        <v>2019</v>
      </c>
      <c r="H348" s="5" t="s">
        <v>2013</v>
      </c>
    </row>
    <row r="349" spans="1:8" ht="20.399999999999999">
      <c r="A349" s="7">
        <v>303529</v>
      </c>
      <c r="B349" s="8" t="s">
        <v>2530</v>
      </c>
      <c r="C349" s="7" t="s">
        <v>2555</v>
      </c>
      <c r="D349" s="5" t="s">
        <v>1839</v>
      </c>
      <c r="E349" s="6">
        <v>750</v>
      </c>
      <c r="F349" s="6">
        <v>12</v>
      </c>
      <c r="G349" s="5" t="s">
        <v>2019</v>
      </c>
      <c r="H349" s="5" t="s">
        <v>2013</v>
      </c>
    </row>
    <row r="350" spans="1:8">
      <c r="A350" s="7">
        <v>304113</v>
      </c>
      <c r="B350" s="8" t="s">
        <v>4243</v>
      </c>
      <c r="C350" s="7" t="s">
        <v>4255</v>
      </c>
      <c r="D350" s="5" t="s">
        <v>893</v>
      </c>
      <c r="E350" s="6">
        <v>750</v>
      </c>
      <c r="F350" s="6">
        <v>12</v>
      </c>
      <c r="G350" s="5" t="s">
        <v>2016</v>
      </c>
      <c r="H350" s="5" t="s">
        <v>2013</v>
      </c>
    </row>
    <row r="351" spans="1:8">
      <c r="A351" s="7">
        <v>308056</v>
      </c>
      <c r="B351" s="8" t="s">
        <v>4105</v>
      </c>
      <c r="C351" s="7" t="s">
        <v>4127</v>
      </c>
      <c r="D351" s="5" t="s">
        <v>1836</v>
      </c>
      <c r="E351" s="6">
        <v>750</v>
      </c>
      <c r="F351" s="6">
        <v>6</v>
      </c>
      <c r="G351" s="5" t="s">
        <v>2019</v>
      </c>
      <c r="H351" s="5" t="s">
        <v>2013</v>
      </c>
    </row>
    <row r="352" spans="1:8">
      <c r="A352" s="7">
        <v>308155</v>
      </c>
      <c r="B352" s="8" t="s">
        <v>2015</v>
      </c>
      <c r="C352" s="7" t="s">
        <v>2047</v>
      </c>
      <c r="D352" s="5" t="s">
        <v>892</v>
      </c>
      <c r="E352" s="6">
        <v>750</v>
      </c>
      <c r="F352" s="6">
        <v>6</v>
      </c>
      <c r="G352" s="5" t="s">
        <v>2016</v>
      </c>
      <c r="H352" s="5" t="s">
        <v>2013</v>
      </c>
    </row>
    <row r="353" spans="1:8">
      <c r="A353" s="7">
        <v>308460</v>
      </c>
      <c r="B353" s="8" t="s">
        <v>166</v>
      </c>
      <c r="C353" s="7" t="s">
        <v>2174</v>
      </c>
      <c r="D353" s="5" t="s">
        <v>1838</v>
      </c>
      <c r="E353" s="6">
        <v>1500</v>
      </c>
      <c r="F353" s="6">
        <v>6</v>
      </c>
      <c r="G353" s="5" t="s">
        <v>2019</v>
      </c>
      <c r="H353" s="5" t="s">
        <v>2013</v>
      </c>
    </row>
    <row r="354" spans="1:8" ht="20.399999999999999">
      <c r="A354" s="7">
        <v>308999</v>
      </c>
      <c r="B354" s="8" t="s">
        <v>2756</v>
      </c>
      <c r="C354" s="7" t="s">
        <v>2836</v>
      </c>
      <c r="D354" s="5" t="s">
        <v>1296</v>
      </c>
      <c r="E354" s="6">
        <v>750</v>
      </c>
      <c r="F354" s="6">
        <v>12</v>
      </c>
      <c r="G354" s="5" t="s">
        <v>2019</v>
      </c>
      <c r="H354" s="5" t="s">
        <v>2013</v>
      </c>
    </row>
    <row r="355" spans="1:8">
      <c r="A355" s="7">
        <v>311795</v>
      </c>
      <c r="B355" s="8" t="s">
        <v>2996</v>
      </c>
      <c r="C355" s="7" t="s">
        <v>3030</v>
      </c>
      <c r="D355" s="5" t="s">
        <v>1837</v>
      </c>
      <c r="E355" s="6">
        <v>750</v>
      </c>
      <c r="F355" s="6">
        <v>12</v>
      </c>
      <c r="G355" s="5" t="s">
        <v>2019</v>
      </c>
      <c r="H355" s="5" t="s">
        <v>2013</v>
      </c>
    </row>
    <row r="356" spans="1:8" ht="20.399999999999999">
      <c r="A356" s="7">
        <v>313825</v>
      </c>
      <c r="B356" s="8" t="s">
        <v>2756</v>
      </c>
      <c r="C356" s="7" t="s">
        <v>2835</v>
      </c>
      <c r="D356" s="5" t="s">
        <v>1626</v>
      </c>
      <c r="E356" s="6">
        <v>750</v>
      </c>
      <c r="F356" s="6">
        <v>12</v>
      </c>
      <c r="G356" s="5" t="s">
        <v>2019</v>
      </c>
      <c r="H356" s="5" t="s">
        <v>2013</v>
      </c>
    </row>
    <row r="357" spans="1:8" ht="20.399999999999999">
      <c r="A357" s="7">
        <v>315697</v>
      </c>
      <c r="B357" s="8" t="s">
        <v>2530</v>
      </c>
      <c r="C357" s="7" t="s">
        <v>2554</v>
      </c>
      <c r="D357" s="5" t="s">
        <v>1835</v>
      </c>
      <c r="E357" s="6">
        <v>750</v>
      </c>
      <c r="F357" s="6">
        <v>12</v>
      </c>
      <c r="G357" s="5" t="s">
        <v>2019</v>
      </c>
      <c r="H357" s="5" t="s">
        <v>2013</v>
      </c>
    </row>
    <row r="358" spans="1:8" ht="20.399999999999999">
      <c r="A358" s="7">
        <v>316570</v>
      </c>
      <c r="B358" s="8" t="s">
        <v>3166</v>
      </c>
      <c r="C358" s="7" t="s">
        <v>3180</v>
      </c>
      <c r="D358" s="5" t="s">
        <v>1834</v>
      </c>
      <c r="E358" s="6">
        <v>750</v>
      </c>
      <c r="F358" s="6">
        <v>12</v>
      </c>
      <c r="G358" s="5" t="s">
        <v>2019</v>
      </c>
      <c r="H358" s="5" t="s">
        <v>2013</v>
      </c>
    </row>
    <row r="359" spans="1:8" ht="20.399999999999999">
      <c r="A359" s="7">
        <v>316620</v>
      </c>
      <c r="B359" s="8" t="s">
        <v>2558</v>
      </c>
      <c r="C359" s="7" t="s">
        <v>2641</v>
      </c>
      <c r="D359" s="5" t="s">
        <v>1833</v>
      </c>
      <c r="E359" s="6">
        <v>750</v>
      </c>
      <c r="F359" s="6">
        <v>12</v>
      </c>
      <c r="G359" s="5" t="s">
        <v>2019</v>
      </c>
      <c r="H359" s="5" t="s">
        <v>2013</v>
      </c>
    </row>
    <row r="360" spans="1:8">
      <c r="A360" s="7">
        <v>316844</v>
      </c>
      <c r="B360" s="8" t="s">
        <v>4012</v>
      </c>
      <c r="C360" s="7" t="s">
        <v>4024</v>
      </c>
      <c r="D360" s="5" t="s">
        <v>1284</v>
      </c>
      <c r="E360" s="6">
        <v>750</v>
      </c>
      <c r="F360" s="6">
        <v>12</v>
      </c>
      <c r="G360" s="5" t="s">
        <v>2019</v>
      </c>
      <c r="H360" s="5" t="s">
        <v>2013</v>
      </c>
    </row>
    <row r="361" spans="1:8" ht="20.399999999999999">
      <c r="A361" s="7">
        <v>317057</v>
      </c>
      <c r="B361" s="8" t="s">
        <v>2263</v>
      </c>
      <c r="C361" s="7" t="s">
        <v>2310</v>
      </c>
      <c r="D361" s="5" t="s">
        <v>1832</v>
      </c>
      <c r="E361" s="6">
        <v>750</v>
      </c>
      <c r="F361" s="6">
        <v>12</v>
      </c>
      <c r="G361" s="5" t="s">
        <v>2019</v>
      </c>
      <c r="H361" s="5" t="s">
        <v>2013</v>
      </c>
    </row>
    <row r="362" spans="1:8">
      <c r="A362" s="7">
        <v>318071</v>
      </c>
      <c r="B362" s="8" t="s">
        <v>3932</v>
      </c>
      <c r="C362" s="7" t="s">
        <v>3933</v>
      </c>
      <c r="D362" s="5" t="s">
        <v>891</v>
      </c>
      <c r="E362" s="6">
        <v>50</v>
      </c>
      <c r="F362" s="6">
        <v>120</v>
      </c>
      <c r="G362" s="5" t="s">
        <v>2016</v>
      </c>
      <c r="H362" s="5" t="s">
        <v>2013</v>
      </c>
    </row>
    <row r="363" spans="1:8">
      <c r="A363" s="7">
        <v>318196</v>
      </c>
      <c r="B363" s="8" t="s">
        <v>3945</v>
      </c>
      <c r="C363" s="7" t="s">
        <v>3966</v>
      </c>
      <c r="D363" s="5" t="s">
        <v>890</v>
      </c>
      <c r="E363" s="6">
        <v>750</v>
      </c>
      <c r="F363" s="6">
        <v>12</v>
      </c>
      <c r="G363" s="5" t="s">
        <v>2016</v>
      </c>
      <c r="H363" s="5" t="s">
        <v>2013</v>
      </c>
    </row>
    <row r="364" spans="1:8">
      <c r="A364" s="7">
        <v>318741</v>
      </c>
      <c r="B364" s="8" t="s">
        <v>3459</v>
      </c>
      <c r="C364" s="7" t="s">
        <v>3468</v>
      </c>
      <c r="D364" s="5" t="s">
        <v>1831</v>
      </c>
      <c r="E364" s="6">
        <v>750</v>
      </c>
      <c r="F364" s="6">
        <v>12</v>
      </c>
      <c r="G364" s="5" t="s">
        <v>2019</v>
      </c>
      <c r="H364" s="5" t="s">
        <v>2013</v>
      </c>
    </row>
    <row r="365" spans="1:8" ht="30.6">
      <c r="A365" s="7">
        <v>319111</v>
      </c>
      <c r="B365" s="8" t="s">
        <v>2482</v>
      </c>
      <c r="C365" s="7" t="s">
        <v>2516</v>
      </c>
      <c r="D365" s="5" t="s">
        <v>1830</v>
      </c>
      <c r="E365" s="6">
        <v>750</v>
      </c>
      <c r="F365" s="6">
        <v>12</v>
      </c>
      <c r="G365" s="5" t="s">
        <v>2019</v>
      </c>
      <c r="H365" s="5" t="s">
        <v>2013</v>
      </c>
    </row>
    <row r="366" spans="1:8">
      <c r="A366" s="7">
        <v>319905</v>
      </c>
      <c r="B366" s="8" t="s">
        <v>3138</v>
      </c>
      <c r="C366" s="7" t="s">
        <v>3147</v>
      </c>
      <c r="D366" s="5" t="s">
        <v>1829</v>
      </c>
      <c r="E366" s="6">
        <v>750</v>
      </c>
      <c r="F366" s="6">
        <v>12</v>
      </c>
      <c r="G366" s="5" t="s">
        <v>2019</v>
      </c>
      <c r="H366" s="5" t="s">
        <v>2013</v>
      </c>
    </row>
    <row r="367" spans="1:8">
      <c r="A367" s="7">
        <v>321943</v>
      </c>
      <c r="B367" s="8" t="s">
        <v>3474</v>
      </c>
      <c r="C367" s="7" t="s">
        <v>3485</v>
      </c>
      <c r="D367" s="5" t="s">
        <v>1828</v>
      </c>
      <c r="E367" s="6">
        <v>750</v>
      </c>
      <c r="F367" s="6">
        <v>12</v>
      </c>
      <c r="G367" s="5" t="s">
        <v>2019</v>
      </c>
      <c r="H367" s="5" t="s">
        <v>2013</v>
      </c>
    </row>
    <row r="368" spans="1:8" ht="20.399999999999999">
      <c r="A368" s="7">
        <v>323105</v>
      </c>
      <c r="B368" s="8" t="s">
        <v>3149</v>
      </c>
      <c r="C368" s="7" t="s">
        <v>3160</v>
      </c>
      <c r="D368" s="5" t="s">
        <v>1827</v>
      </c>
      <c r="E368" s="6">
        <v>375</v>
      </c>
      <c r="F368" s="6">
        <v>12</v>
      </c>
      <c r="G368" s="5" t="s">
        <v>2019</v>
      </c>
      <c r="H368" s="5" t="s">
        <v>2013</v>
      </c>
    </row>
    <row r="369" spans="1:8" ht="20.399999999999999">
      <c r="A369" s="7">
        <v>323113</v>
      </c>
      <c r="B369" s="8" t="s">
        <v>2241</v>
      </c>
      <c r="C369" s="7" t="s">
        <v>2258</v>
      </c>
      <c r="D369" s="5" t="s">
        <v>1827</v>
      </c>
      <c r="E369" s="6">
        <v>375</v>
      </c>
      <c r="F369" s="6">
        <v>12</v>
      </c>
      <c r="G369" s="5" t="s">
        <v>2019</v>
      </c>
      <c r="H369" s="5" t="s">
        <v>2013</v>
      </c>
    </row>
    <row r="370" spans="1:8" ht="20.399999999999999">
      <c r="A370" s="7">
        <v>323295</v>
      </c>
      <c r="B370" s="8" t="s">
        <v>3039</v>
      </c>
      <c r="C370" s="7" t="s">
        <v>3075</v>
      </c>
      <c r="D370" s="5" t="s">
        <v>1826</v>
      </c>
      <c r="E370" s="6">
        <v>750</v>
      </c>
      <c r="F370" s="6">
        <v>12</v>
      </c>
      <c r="G370" s="5" t="s">
        <v>2019</v>
      </c>
      <c r="H370" s="5" t="s">
        <v>2013</v>
      </c>
    </row>
    <row r="371" spans="1:8">
      <c r="A371" s="7">
        <v>323972</v>
      </c>
      <c r="B371" s="8" t="s">
        <v>3945</v>
      </c>
      <c r="C371" s="7" t="s">
        <v>3965</v>
      </c>
      <c r="D371" s="5" t="s">
        <v>1328</v>
      </c>
      <c r="E371" s="6">
        <v>750</v>
      </c>
      <c r="F371" s="6">
        <v>12</v>
      </c>
      <c r="G371" s="5" t="s">
        <v>2019</v>
      </c>
      <c r="H371" s="5" t="s">
        <v>2013</v>
      </c>
    </row>
    <row r="372" spans="1:8" ht="20.399999999999999">
      <c r="A372" s="7">
        <v>329110</v>
      </c>
      <c r="B372" s="8" t="s">
        <v>2756</v>
      </c>
      <c r="C372" s="7" t="s">
        <v>2834</v>
      </c>
      <c r="D372" s="5" t="s">
        <v>1825</v>
      </c>
      <c r="E372" s="6">
        <v>750</v>
      </c>
      <c r="F372" s="6">
        <v>12</v>
      </c>
      <c r="G372" s="5" t="s">
        <v>2019</v>
      </c>
      <c r="H372" s="5" t="s">
        <v>2013</v>
      </c>
    </row>
    <row r="373" spans="1:8" ht="20.399999999999999">
      <c r="A373" s="7">
        <v>329235</v>
      </c>
      <c r="B373" s="8" t="s">
        <v>3359</v>
      </c>
      <c r="C373" s="7" t="s">
        <v>3369</v>
      </c>
      <c r="D373" s="5" t="s">
        <v>889</v>
      </c>
      <c r="E373" s="6">
        <v>750</v>
      </c>
      <c r="F373" s="6">
        <v>12</v>
      </c>
      <c r="G373" s="5" t="s">
        <v>2016</v>
      </c>
      <c r="H373" s="5" t="s">
        <v>2013</v>
      </c>
    </row>
    <row r="374" spans="1:8" ht="20.399999999999999">
      <c r="A374" s="7">
        <v>329532</v>
      </c>
      <c r="B374" s="8" t="s">
        <v>2523</v>
      </c>
      <c r="C374" s="7" t="s">
        <v>2529</v>
      </c>
      <c r="D374" s="5" t="s">
        <v>888</v>
      </c>
      <c r="E374" s="6">
        <v>750</v>
      </c>
      <c r="F374" s="6">
        <v>12</v>
      </c>
      <c r="G374" s="5" t="s">
        <v>2016</v>
      </c>
      <c r="H374" s="5" t="s">
        <v>2013</v>
      </c>
    </row>
    <row r="375" spans="1:8" ht="20.399999999999999">
      <c r="A375" s="7">
        <v>330621</v>
      </c>
      <c r="B375" s="8" t="s">
        <v>3510</v>
      </c>
      <c r="C375" s="7" t="s">
        <v>3514</v>
      </c>
      <c r="D375" s="5" t="s">
        <v>887</v>
      </c>
      <c r="E375" s="6">
        <v>375</v>
      </c>
      <c r="F375" s="6">
        <v>6</v>
      </c>
      <c r="G375" s="5" t="s">
        <v>2016</v>
      </c>
      <c r="H375" s="5" t="s">
        <v>2013</v>
      </c>
    </row>
    <row r="376" spans="1:8">
      <c r="A376" s="7">
        <v>330803</v>
      </c>
      <c r="B376" s="8" t="s">
        <v>2015</v>
      </c>
      <c r="C376" s="7" t="s">
        <v>2046</v>
      </c>
      <c r="D376" s="5" t="s">
        <v>1824</v>
      </c>
      <c r="E376" s="6">
        <v>750</v>
      </c>
      <c r="F376" s="6">
        <v>6</v>
      </c>
      <c r="G376" s="5" t="s">
        <v>2019</v>
      </c>
      <c r="H376" s="5" t="s">
        <v>2013</v>
      </c>
    </row>
    <row r="377" spans="1:8" ht="30.6">
      <c r="A377" s="7">
        <v>331090</v>
      </c>
      <c r="B377" s="8" t="s">
        <v>2482</v>
      </c>
      <c r="C377" s="7" t="s">
        <v>2515</v>
      </c>
      <c r="D377" s="5" t="s">
        <v>1823</v>
      </c>
      <c r="E377" s="6">
        <v>750</v>
      </c>
      <c r="F377" s="6">
        <v>12</v>
      </c>
      <c r="G377" s="5" t="s">
        <v>2019</v>
      </c>
      <c r="H377" s="5" t="s">
        <v>2013</v>
      </c>
    </row>
    <row r="378" spans="1:8" ht="30.6">
      <c r="A378" s="7">
        <v>332304</v>
      </c>
      <c r="B378" s="8" t="s">
        <v>2482</v>
      </c>
      <c r="C378" s="7" t="s">
        <v>2514</v>
      </c>
      <c r="D378" s="5" t="s">
        <v>1822</v>
      </c>
      <c r="E378" s="6">
        <v>750</v>
      </c>
      <c r="F378" s="6">
        <v>12</v>
      </c>
      <c r="G378" s="5" t="s">
        <v>2019</v>
      </c>
      <c r="H378" s="5" t="s">
        <v>2013</v>
      </c>
    </row>
    <row r="379" spans="1:8">
      <c r="A379" s="7">
        <v>333575</v>
      </c>
      <c r="B379" s="8" t="s">
        <v>3882</v>
      </c>
      <c r="C379" s="7" t="s">
        <v>3918</v>
      </c>
      <c r="D379" s="5" t="s">
        <v>886</v>
      </c>
      <c r="E379" s="6">
        <v>750</v>
      </c>
      <c r="F379" s="6">
        <v>12</v>
      </c>
      <c r="G379" s="5" t="s">
        <v>2016</v>
      </c>
      <c r="H379" s="5" t="s">
        <v>2013</v>
      </c>
    </row>
    <row r="380" spans="1:8">
      <c r="A380" s="7">
        <v>334771</v>
      </c>
      <c r="B380" s="8" t="s">
        <v>3859</v>
      </c>
      <c r="C380" s="7" t="s">
        <v>3871</v>
      </c>
      <c r="D380" s="5" t="s">
        <v>885</v>
      </c>
      <c r="E380" s="6">
        <v>750</v>
      </c>
      <c r="F380" s="6">
        <v>6</v>
      </c>
      <c r="G380" s="5" t="s">
        <v>2016</v>
      </c>
      <c r="H380" s="5" t="s">
        <v>2013</v>
      </c>
    </row>
    <row r="381" spans="1:8">
      <c r="A381" s="7">
        <v>334987</v>
      </c>
      <c r="B381" s="8" t="s">
        <v>10</v>
      </c>
      <c r="C381" s="7" t="s">
        <v>4180</v>
      </c>
      <c r="D381" s="5" t="s">
        <v>884</v>
      </c>
      <c r="E381" s="6">
        <v>750</v>
      </c>
      <c r="F381" s="6">
        <v>12</v>
      </c>
      <c r="G381" s="5" t="s">
        <v>2016</v>
      </c>
      <c r="H381" s="5" t="s">
        <v>2013</v>
      </c>
    </row>
    <row r="382" spans="1:8">
      <c r="A382" s="7">
        <v>335174</v>
      </c>
      <c r="B382" s="8" t="s">
        <v>2954</v>
      </c>
      <c r="C382" s="7" t="s">
        <v>2984</v>
      </c>
      <c r="D382" s="5" t="s">
        <v>1821</v>
      </c>
      <c r="E382" s="6">
        <v>750</v>
      </c>
      <c r="F382" s="6">
        <v>12</v>
      </c>
      <c r="G382" s="5" t="s">
        <v>2019</v>
      </c>
      <c r="H382" s="5" t="s">
        <v>2013</v>
      </c>
    </row>
    <row r="383" spans="1:8">
      <c r="A383" s="7">
        <v>335901</v>
      </c>
      <c r="B383" s="8" t="s">
        <v>2015</v>
      </c>
      <c r="C383" s="7" t="s">
        <v>2045</v>
      </c>
      <c r="D383" s="5" t="s">
        <v>883</v>
      </c>
      <c r="E383" s="6">
        <v>750</v>
      </c>
      <c r="F383" s="6">
        <v>6</v>
      </c>
      <c r="G383" s="5" t="s">
        <v>2016</v>
      </c>
      <c r="H383" s="5" t="s">
        <v>2013</v>
      </c>
    </row>
    <row r="384" spans="1:8" ht="20.399999999999999">
      <c r="A384" s="7">
        <v>336503</v>
      </c>
      <c r="B384" s="8" t="s">
        <v>3434</v>
      </c>
      <c r="C384" s="7" t="s">
        <v>3452</v>
      </c>
      <c r="D384" s="5" t="s">
        <v>1820</v>
      </c>
      <c r="E384" s="6">
        <v>750</v>
      </c>
      <c r="F384" s="6">
        <v>12</v>
      </c>
      <c r="G384" s="5" t="s">
        <v>2019</v>
      </c>
      <c r="H384" s="5" t="s">
        <v>2013</v>
      </c>
    </row>
    <row r="385" spans="1:8" ht="20.399999999999999">
      <c r="A385" s="7">
        <v>336974</v>
      </c>
      <c r="B385" s="8" t="s">
        <v>2756</v>
      </c>
      <c r="C385" s="7" t="s">
        <v>2833</v>
      </c>
      <c r="D385" s="5" t="s">
        <v>1819</v>
      </c>
      <c r="E385" s="6">
        <v>750</v>
      </c>
      <c r="F385" s="6">
        <v>12</v>
      </c>
      <c r="G385" s="5" t="s">
        <v>2019</v>
      </c>
      <c r="H385" s="5" t="s">
        <v>2013</v>
      </c>
    </row>
    <row r="386" spans="1:8" ht="20.399999999999999">
      <c r="A386" s="7">
        <v>340406</v>
      </c>
      <c r="B386" s="8" t="s">
        <v>3434</v>
      </c>
      <c r="C386" s="7" t="s">
        <v>3451</v>
      </c>
      <c r="D386" s="5" t="s">
        <v>1818</v>
      </c>
      <c r="E386" s="6">
        <v>750</v>
      </c>
      <c r="F386" s="6">
        <v>12</v>
      </c>
      <c r="G386" s="5" t="s">
        <v>2019</v>
      </c>
      <c r="H386" s="5" t="s">
        <v>2013</v>
      </c>
    </row>
    <row r="387" spans="1:8" ht="20.399999999999999">
      <c r="A387" s="7">
        <v>340414</v>
      </c>
      <c r="B387" s="8" t="s">
        <v>3077</v>
      </c>
      <c r="C387" s="7" t="s">
        <v>3095</v>
      </c>
      <c r="D387" s="5" t="s">
        <v>1817</v>
      </c>
      <c r="E387" s="6">
        <v>750</v>
      </c>
      <c r="F387" s="6">
        <v>12</v>
      </c>
      <c r="G387" s="5" t="s">
        <v>2019</v>
      </c>
      <c r="H387" s="5" t="s">
        <v>2013</v>
      </c>
    </row>
    <row r="388" spans="1:8">
      <c r="A388" s="7">
        <v>340679</v>
      </c>
      <c r="B388" s="8" t="s">
        <v>4105</v>
      </c>
      <c r="C388" s="7" t="s">
        <v>4126</v>
      </c>
      <c r="D388" s="5" t="s">
        <v>1816</v>
      </c>
      <c r="E388" s="6">
        <v>750</v>
      </c>
      <c r="F388" s="6">
        <v>6</v>
      </c>
      <c r="G388" s="5" t="s">
        <v>2019</v>
      </c>
      <c r="H388" s="5" t="s">
        <v>2013</v>
      </c>
    </row>
    <row r="389" spans="1:8">
      <c r="A389" s="7">
        <v>342246</v>
      </c>
      <c r="B389" s="8" t="s">
        <v>4040</v>
      </c>
      <c r="C389" s="7" t="s">
        <v>4056</v>
      </c>
      <c r="D389" s="5" t="s">
        <v>279</v>
      </c>
      <c r="E389" s="6">
        <v>750</v>
      </c>
      <c r="F389" s="6">
        <v>12</v>
      </c>
      <c r="G389" s="5" t="s">
        <v>2019</v>
      </c>
      <c r="H389" s="5" t="s">
        <v>2013</v>
      </c>
    </row>
    <row r="390" spans="1:8" ht="20.399999999999999">
      <c r="A390" s="7">
        <v>342428</v>
      </c>
      <c r="B390" s="8" t="s">
        <v>2756</v>
      </c>
      <c r="C390" s="7" t="s">
        <v>2832</v>
      </c>
      <c r="D390" s="5" t="s">
        <v>1815</v>
      </c>
      <c r="E390" s="6">
        <v>750</v>
      </c>
      <c r="F390" s="6">
        <v>12</v>
      </c>
      <c r="G390" s="5" t="s">
        <v>2019</v>
      </c>
      <c r="H390" s="5" t="s">
        <v>2013</v>
      </c>
    </row>
    <row r="391" spans="1:8">
      <c r="A391" s="7">
        <v>343145</v>
      </c>
      <c r="B391" s="8" t="s">
        <v>3945</v>
      </c>
      <c r="C391" s="7" t="s">
        <v>3964</v>
      </c>
      <c r="D391" s="5" t="s">
        <v>1811</v>
      </c>
      <c r="E391" s="6">
        <v>750</v>
      </c>
      <c r="F391" s="6">
        <v>12</v>
      </c>
      <c r="G391" s="5" t="s">
        <v>2019</v>
      </c>
      <c r="H391" s="5" t="s">
        <v>2013</v>
      </c>
    </row>
    <row r="392" spans="1:8">
      <c r="A392" s="7">
        <v>346106</v>
      </c>
      <c r="B392" s="8" t="s">
        <v>4105</v>
      </c>
      <c r="C392" s="7" t="s">
        <v>4125</v>
      </c>
      <c r="D392" s="5" t="s">
        <v>1814</v>
      </c>
      <c r="E392" s="6">
        <v>750</v>
      </c>
      <c r="F392" s="6">
        <v>6</v>
      </c>
      <c r="G392" s="5" t="s">
        <v>2019</v>
      </c>
      <c r="H392" s="5" t="s">
        <v>2013</v>
      </c>
    </row>
    <row r="393" spans="1:8" ht="20.399999999999999">
      <c r="A393" s="7">
        <v>346148</v>
      </c>
      <c r="B393" s="8" t="s">
        <v>2558</v>
      </c>
      <c r="C393" s="7" t="s">
        <v>2640</v>
      </c>
      <c r="D393" s="5" t="s">
        <v>1813</v>
      </c>
      <c r="E393" s="6">
        <v>750</v>
      </c>
      <c r="F393" s="6">
        <v>12</v>
      </c>
      <c r="G393" s="5" t="s">
        <v>2019</v>
      </c>
      <c r="H393" s="5" t="s">
        <v>2013</v>
      </c>
    </row>
    <row r="394" spans="1:8">
      <c r="A394" s="7">
        <v>347484</v>
      </c>
      <c r="B394" s="8" t="s">
        <v>3945</v>
      </c>
      <c r="C394" s="7" t="s">
        <v>3985</v>
      </c>
      <c r="D394" s="5" t="s">
        <v>882</v>
      </c>
      <c r="E394" s="6">
        <v>750</v>
      </c>
      <c r="F394" s="6">
        <v>12</v>
      </c>
      <c r="G394" s="5" t="s">
        <v>2016</v>
      </c>
      <c r="H394" s="5" t="s">
        <v>2013</v>
      </c>
    </row>
    <row r="395" spans="1:8">
      <c r="A395" s="7">
        <v>349662</v>
      </c>
      <c r="B395" s="8" t="s">
        <v>3882</v>
      </c>
      <c r="C395" s="7" t="s">
        <v>3917</v>
      </c>
      <c r="D395" s="5" t="s">
        <v>720</v>
      </c>
      <c r="E395" s="6">
        <v>750</v>
      </c>
      <c r="F395" s="6">
        <v>12</v>
      </c>
      <c r="G395" s="5" t="s">
        <v>2016</v>
      </c>
      <c r="H395" s="5" t="s">
        <v>2013</v>
      </c>
    </row>
    <row r="396" spans="1:8" ht="20.399999999999999">
      <c r="A396" s="7">
        <v>356105</v>
      </c>
      <c r="B396" s="8" t="s">
        <v>2393</v>
      </c>
      <c r="C396" s="7" t="s">
        <v>2406</v>
      </c>
      <c r="D396" s="5" t="s">
        <v>1812</v>
      </c>
      <c r="E396" s="6">
        <v>750</v>
      </c>
      <c r="F396" s="6">
        <v>12</v>
      </c>
      <c r="G396" s="5" t="s">
        <v>2019</v>
      </c>
      <c r="H396" s="5" t="s">
        <v>2013</v>
      </c>
    </row>
    <row r="397" spans="1:8">
      <c r="A397" s="7">
        <v>357244</v>
      </c>
      <c r="B397" s="8" t="s">
        <v>10</v>
      </c>
      <c r="C397" s="7" t="s">
        <v>4242</v>
      </c>
      <c r="D397" s="5" t="s">
        <v>289</v>
      </c>
      <c r="E397" s="6">
        <v>330</v>
      </c>
      <c r="F397" s="6">
        <v>24</v>
      </c>
      <c r="G397" s="5" t="s">
        <v>2016</v>
      </c>
      <c r="H397" s="5" t="s">
        <v>2013</v>
      </c>
    </row>
    <row r="398" spans="1:8" ht="30.6">
      <c r="A398" s="7">
        <v>363457</v>
      </c>
      <c r="B398" s="8" t="s">
        <v>2482</v>
      </c>
      <c r="C398" s="7" t="s">
        <v>2513</v>
      </c>
      <c r="D398" s="5" t="s">
        <v>1810</v>
      </c>
      <c r="E398" s="6">
        <v>750</v>
      </c>
      <c r="F398" s="6">
        <v>12</v>
      </c>
      <c r="G398" s="5" t="s">
        <v>2019</v>
      </c>
      <c r="H398" s="5" t="s">
        <v>2013</v>
      </c>
    </row>
    <row r="399" spans="1:8" ht="20.399999999999999">
      <c r="A399" s="7">
        <v>364133</v>
      </c>
      <c r="B399" s="8" t="s">
        <v>3510</v>
      </c>
      <c r="C399" s="7" t="s">
        <v>3540</v>
      </c>
      <c r="D399" s="5" t="s">
        <v>1741</v>
      </c>
      <c r="E399" s="6">
        <v>375</v>
      </c>
      <c r="F399" s="6">
        <v>6</v>
      </c>
      <c r="G399" s="5" t="s">
        <v>2019</v>
      </c>
      <c r="H399" s="5" t="s">
        <v>2013</v>
      </c>
    </row>
    <row r="400" spans="1:8">
      <c r="A400" s="7">
        <v>365627</v>
      </c>
      <c r="B400" s="8" t="s">
        <v>3945</v>
      </c>
      <c r="C400" s="7" t="s">
        <v>3958</v>
      </c>
      <c r="D400" s="5" t="s">
        <v>1809</v>
      </c>
      <c r="E400" s="6">
        <v>500</v>
      </c>
      <c r="F400" s="6">
        <v>12</v>
      </c>
      <c r="G400" s="5" t="s">
        <v>2019</v>
      </c>
      <c r="H400" s="5" t="s">
        <v>2013</v>
      </c>
    </row>
    <row r="401" spans="1:8" ht="20.399999999999999">
      <c r="A401" s="7">
        <v>365890</v>
      </c>
      <c r="B401" s="8" t="s">
        <v>3253</v>
      </c>
      <c r="C401" s="7" t="s">
        <v>3272</v>
      </c>
      <c r="D401" s="5" t="s">
        <v>1808</v>
      </c>
      <c r="E401" s="6">
        <v>750</v>
      </c>
      <c r="F401" s="6">
        <v>12</v>
      </c>
      <c r="G401" s="5" t="s">
        <v>2019</v>
      </c>
      <c r="H401" s="5" t="s">
        <v>2013</v>
      </c>
    </row>
    <row r="402" spans="1:8" ht="20.399999999999999">
      <c r="A402" s="7">
        <v>365924</v>
      </c>
      <c r="B402" s="8" t="s">
        <v>2731</v>
      </c>
      <c r="C402" s="7" t="s">
        <v>2743</v>
      </c>
      <c r="D402" s="5" t="s">
        <v>1807</v>
      </c>
      <c r="E402" s="6">
        <v>750</v>
      </c>
      <c r="F402" s="6">
        <v>12</v>
      </c>
      <c r="G402" s="5" t="s">
        <v>2019</v>
      </c>
      <c r="H402" s="5" t="s">
        <v>2013</v>
      </c>
    </row>
    <row r="403" spans="1:8" ht="20.399999999999999">
      <c r="A403" s="7">
        <v>366054</v>
      </c>
      <c r="B403" s="8" t="s">
        <v>3205</v>
      </c>
      <c r="C403" s="7" t="s">
        <v>3230</v>
      </c>
      <c r="D403" s="5" t="s">
        <v>881</v>
      </c>
      <c r="E403" s="6">
        <v>750</v>
      </c>
      <c r="F403" s="6">
        <v>6</v>
      </c>
      <c r="G403" s="5" t="s">
        <v>2016</v>
      </c>
      <c r="H403" s="5" t="s">
        <v>2013</v>
      </c>
    </row>
    <row r="404" spans="1:8">
      <c r="A404" s="7">
        <v>366088</v>
      </c>
      <c r="B404" s="8" t="s">
        <v>10</v>
      </c>
      <c r="C404" s="7" t="s">
        <v>4169</v>
      </c>
      <c r="D404" s="5" t="s">
        <v>880</v>
      </c>
      <c r="E404" s="6">
        <v>500</v>
      </c>
      <c r="F404" s="6">
        <v>20</v>
      </c>
      <c r="G404" s="5" t="s">
        <v>2016</v>
      </c>
      <c r="H404" s="5" t="s">
        <v>2013</v>
      </c>
    </row>
    <row r="405" spans="1:8" ht="20.399999999999999">
      <c r="A405" s="7">
        <v>367284</v>
      </c>
      <c r="B405" s="8" t="s">
        <v>3359</v>
      </c>
      <c r="C405" s="7" t="s">
        <v>3368</v>
      </c>
      <c r="D405" s="5" t="s">
        <v>1806</v>
      </c>
      <c r="E405" s="6">
        <v>750</v>
      </c>
      <c r="F405" s="6">
        <v>12</v>
      </c>
      <c r="G405" s="5" t="s">
        <v>2019</v>
      </c>
      <c r="H405" s="5" t="s">
        <v>2013</v>
      </c>
    </row>
    <row r="406" spans="1:8" ht="20.399999999999999">
      <c r="A406" s="7">
        <v>367631</v>
      </c>
      <c r="B406" s="8" t="s">
        <v>2644</v>
      </c>
      <c r="C406" s="7" t="s">
        <v>2660</v>
      </c>
      <c r="D406" s="5" t="s">
        <v>1805</v>
      </c>
      <c r="E406" s="6">
        <v>750</v>
      </c>
      <c r="F406" s="6">
        <v>12</v>
      </c>
      <c r="G406" s="5" t="s">
        <v>2019</v>
      </c>
      <c r="H406" s="5" t="s">
        <v>2013</v>
      </c>
    </row>
    <row r="407" spans="1:8" ht="20.399999999999999">
      <c r="A407" s="7">
        <v>369405</v>
      </c>
      <c r="B407" s="8" t="s">
        <v>2665</v>
      </c>
      <c r="C407" s="7" t="s">
        <v>2716</v>
      </c>
      <c r="D407" s="5" t="s">
        <v>1804</v>
      </c>
      <c r="E407" s="6">
        <v>750</v>
      </c>
      <c r="F407" s="6">
        <v>12</v>
      </c>
      <c r="G407" s="5" t="s">
        <v>2019</v>
      </c>
      <c r="H407" s="5" t="s">
        <v>2013</v>
      </c>
    </row>
    <row r="408" spans="1:8" ht="20.399999999999999">
      <c r="A408" s="7">
        <v>370676</v>
      </c>
      <c r="B408" s="8" t="s">
        <v>3359</v>
      </c>
      <c r="C408" s="7" t="s">
        <v>3367</v>
      </c>
      <c r="D408" s="5" t="s">
        <v>1803</v>
      </c>
      <c r="E408" s="6">
        <v>750</v>
      </c>
      <c r="F408" s="6">
        <v>12</v>
      </c>
      <c r="G408" s="5" t="s">
        <v>2019</v>
      </c>
      <c r="H408" s="5" t="s">
        <v>2013</v>
      </c>
    </row>
    <row r="409" spans="1:8" ht="20.399999999999999">
      <c r="A409" s="7">
        <v>371401</v>
      </c>
      <c r="B409" s="8" t="s">
        <v>2665</v>
      </c>
      <c r="C409" s="7" t="s">
        <v>2715</v>
      </c>
      <c r="D409" s="5" t="s">
        <v>1802</v>
      </c>
      <c r="E409" s="6">
        <v>750</v>
      </c>
      <c r="F409" s="6">
        <v>12</v>
      </c>
      <c r="G409" s="5" t="s">
        <v>2019</v>
      </c>
      <c r="H409" s="5" t="s">
        <v>2013</v>
      </c>
    </row>
    <row r="410" spans="1:8">
      <c r="A410" s="7">
        <v>377994</v>
      </c>
      <c r="B410" s="8" t="s">
        <v>37</v>
      </c>
      <c r="C410" s="7" t="s">
        <v>2077</v>
      </c>
      <c r="D410" s="5" t="s">
        <v>879</v>
      </c>
      <c r="E410" s="6">
        <v>750</v>
      </c>
      <c r="F410" s="6">
        <v>12</v>
      </c>
      <c r="G410" s="5" t="s">
        <v>2016</v>
      </c>
      <c r="H410" s="5" t="s">
        <v>2013</v>
      </c>
    </row>
    <row r="411" spans="1:8">
      <c r="A411" s="7">
        <v>379032</v>
      </c>
      <c r="B411" s="8" t="s">
        <v>4040</v>
      </c>
      <c r="C411" s="7" t="s">
        <v>4055</v>
      </c>
      <c r="D411" s="5" t="s">
        <v>1801</v>
      </c>
      <c r="E411" s="6">
        <v>750</v>
      </c>
      <c r="F411" s="6">
        <v>12</v>
      </c>
      <c r="G411" s="5" t="s">
        <v>2019</v>
      </c>
      <c r="H411" s="5" t="s">
        <v>2013</v>
      </c>
    </row>
    <row r="412" spans="1:8" ht="20.399999999999999">
      <c r="A412" s="7">
        <v>379180</v>
      </c>
      <c r="B412" s="8" t="s">
        <v>3378</v>
      </c>
      <c r="C412" s="7" t="s">
        <v>3413</v>
      </c>
      <c r="D412" s="5" t="s">
        <v>878</v>
      </c>
      <c r="E412" s="6">
        <v>750</v>
      </c>
      <c r="F412" s="6">
        <v>12</v>
      </c>
      <c r="G412" s="5" t="s">
        <v>2016</v>
      </c>
      <c r="H412" s="5" t="s">
        <v>2013</v>
      </c>
    </row>
    <row r="413" spans="1:8" ht="30.6">
      <c r="A413" s="7">
        <v>387035</v>
      </c>
      <c r="B413" s="8" t="s">
        <v>2482</v>
      </c>
      <c r="C413" s="7" t="s">
        <v>2512</v>
      </c>
      <c r="D413" s="5" t="s">
        <v>388</v>
      </c>
      <c r="E413" s="6">
        <v>750</v>
      </c>
      <c r="F413" s="6">
        <v>12</v>
      </c>
      <c r="G413" s="5" t="s">
        <v>2019</v>
      </c>
      <c r="H413" s="5" t="s">
        <v>2013</v>
      </c>
    </row>
    <row r="414" spans="1:8" ht="20.399999999999999">
      <c r="A414" s="7">
        <v>387068</v>
      </c>
      <c r="B414" s="8" t="s">
        <v>4131</v>
      </c>
      <c r="C414" s="7" t="s">
        <v>2014</v>
      </c>
      <c r="D414" s="5" t="s">
        <v>1064</v>
      </c>
      <c r="E414" s="6">
        <v>1140</v>
      </c>
      <c r="F414" s="6">
        <v>12</v>
      </c>
      <c r="G414" s="5" t="s">
        <v>2019</v>
      </c>
      <c r="H414" s="5" t="s">
        <v>2025</v>
      </c>
    </row>
    <row r="415" spans="1:8">
      <c r="A415" s="7">
        <v>387316</v>
      </c>
      <c r="B415" s="8" t="s">
        <v>2015</v>
      </c>
      <c r="C415" s="7" t="s">
        <v>2044</v>
      </c>
      <c r="D415" s="5" t="s">
        <v>1800</v>
      </c>
      <c r="E415" s="6">
        <v>750</v>
      </c>
      <c r="F415" s="6">
        <v>6</v>
      </c>
      <c r="G415" s="5" t="s">
        <v>2019</v>
      </c>
      <c r="H415" s="5" t="s">
        <v>2013</v>
      </c>
    </row>
    <row r="416" spans="1:8">
      <c r="A416" s="7">
        <v>389056</v>
      </c>
      <c r="B416" s="8" t="s">
        <v>4105</v>
      </c>
      <c r="C416" s="7" t="s">
        <v>4124</v>
      </c>
      <c r="D416" s="5" t="s">
        <v>1701</v>
      </c>
      <c r="E416" s="6">
        <v>375</v>
      </c>
      <c r="F416" s="6">
        <v>12</v>
      </c>
      <c r="G416" s="5" t="s">
        <v>2019</v>
      </c>
      <c r="H416" s="5" t="s">
        <v>2013</v>
      </c>
    </row>
    <row r="417" spans="1:8">
      <c r="A417" s="7">
        <v>390260</v>
      </c>
      <c r="B417" s="8" t="s">
        <v>14</v>
      </c>
      <c r="C417" s="7" t="s">
        <v>3597</v>
      </c>
      <c r="D417" s="5" t="s">
        <v>1293</v>
      </c>
      <c r="E417" s="6">
        <v>1750</v>
      </c>
      <c r="F417" s="6">
        <v>6</v>
      </c>
      <c r="G417" s="5" t="s">
        <v>2019</v>
      </c>
      <c r="H417" s="5" t="s">
        <v>2013</v>
      </c>
    </row>
    <row r="418" spans="1:8" ht="20.399999999999999">
      <c r="A418" s="7">
        <v>391565</v>
      </c>
      <c r="B418" s="8" t="s">
        <v>166</v>
      </c>
      <c r="C418" s="7" t="s">
        <v>2173</v>
      </c>
      <c r="D418" s="5" t="s">
        <v>1799</v>
      </c>
      <c r="E418" s="6">
        <v>750</v>
      </c>
      <c r="F418" s="6">
        <v>12</v>
      </c>
      <c r="G418" s="5" t="s">
        <v>2019</v>
      </c>
      <c r="H418" s="5" t="s">
        <v>2025</v>
      </c>
    </row>
    <row r="419" spans="1:8" ht="20.399999999999999">
      <c r="A419" s="7">
        <v>392225</v>
      </c>
      <c r="B419" s="8" t="s">
        <v>2756</v>
      </c>
      <c r="C419" s="7" t="s">
        <v>2831</v>
      </c>
      <c r="D419" s="5" t="s">
        <v>877</v>
      </c>
      <c r="E419" s="6">
        <v>750</v>
      </c>
      <c r="F419" s="6">
        <v>12</v>
      </c>
      <c r="G419" s="5" t="s">
        <v>2016</v>
      </c>
      <c r="H419" s="5" t="s">
        <v>2013</v>
      </c>
    </row>
    <row r="420" spans="1:8" ht="20.399999999999999">
      <c r="A420" s="7">
        <v>394890</v>
      </c>
      <c r="B420" s="8" t="s">
        <v>2241</v>
      </c>
      <c r="C420" s="7" t="s">
        <v>2257</v>
      </c>
      <c r="D420" s="5" t="s">
        <v>1798</v>
      </c>
      <c r="E420" s="6">
        <v>375</v>
      </c>
      <c r="F420" s="6">
        <v>12</v>
      </c>
      <c r="G420" s="5" t="s">
        <v>2019</v>
      </c>
      <c r="H420" s="5" t="s">
        <v>2013</v>
      </c>
    </row>
    <row r="421" spans="1:8" ht="20.399999999999999">
      <c r="A421" s="7">
        <v>396119</v>
      </c>
      <c r="B421" s="8" t="s">
        <v>3510</v>
      </c>
      <c r="C421" s="7" t="s">
        <v>3513</v>
      </c>
      <c r="D421" s="5" t="s">
        <v>876</v>
      </c>
      <c r="E421" s="6">
        <v>375</v>
      </c>
      <c r="F421" s="6">
        <v>6</v>
      </c>
      <c r="G421" s="5" t="s">
        <v>2016</v>
      </c>
      <c r="H421" s="5" t="s">
        <v>2013</v>
      </c>
    </row>
    <row r="422" spans="1:8" ht="20.399999999999999">
      <c r="A422" s="7">
        <v>397497</v>
      </c>
      <c r="B422" s="8" t="s">
        <v>2756</v>
      </c>
      <c r="C422" s="7" t="s">
        <v>2830</v>
      </c>
      <c r="D422" s="5" t="s">
        <v>1797</v>
      </c>
      <c r="E422" s="6">
        <v>750</v>
      </c>
      <c r="F422" s="6">
        <v>12</v>
      </c>
      <c r="G422" s="5" t="s">
        <v>2019</v>
      </c>
      <c r="H422" s="5" t="s">
        <v>2013</v>
      </c>
    </row>
    <row r="423" spans="1:8">
      <c r="A423" s="7">
        <v>398552</v>
      </c>
      <c r="B423" s="8" t="s">
        <v>14</v>
      </c>
      <c r="C423" s="7" t="s">
        <v>3558</v>
      </c>
      <c r="D423" s="5" t="s">
        <v>875</v>
      </c>
      <c r="E423" s="6">
        <v>750</v>
      </c>
      <c r="F423" s="6">
        <v>12</v>
      </c>
      <c r="G423" s="5" t="s">
        <v>2016</v>
      </c>
      <c r="H423" s="5" t="s">
        <v>2013</v>
      </c>
    </row>
    <row r="424" spans="1:8">
      <c r="A424" s="7">
        <v>400747</v>
      </c>
      <c r="B424" s="8" t="s">
        <v>3945</v>
      </c>
      <c r="C424" s="7" t="s">
        <v>3957</v>
      </c>
      <c r="D424" s="5" t="s">
        <v>1796</v>
      </c>
      <c r="E424" s="6">
        <v>750</v>
      </c>
      <c r="F424" s="6">
        <v>6</v>
      </c>
      <c r="G424" s="5" t="s">
        <v>2019</v>
      </c>
      <c r="H424" s="5" t="s">
        <v>2013</v>
      </c>
    </row>
    <row r="425" spans="1:8">
      <c r="A425" s="7">
        <v>400754</v>
      </c>
      <c r="B425" s="8" t="s">
        <v>2086</v>
      </c>
      <c r="C425" s="7" t="s">
        <v>2125</v>
      </c>
      <c r="D425" s="5" t="s">
        <v>1267</v>
      </c>
      <c r="E425" s="6">
        <v>750</v>
      </c>
      <c r="F425" s="6">
        <v>12</v>
      </c>
      <c r="G425" s="5" t="s">
        <v>2019</v>
      </c>
      <c r="H425" s="5" t="s">
        <v>2013</v>
      </c>
    </row>
    <row r="426" spans="1:8" ht="20.399999999999999">
      <c r="A426" s="7">
        <v>403980</v>
      </c>
      <c r="B426" s="8" t="s">
        <v>2320</v>
      </c>
      <c r="C426" s="7" t="s">
        <v>2363</v>
      </c>
      <c r="D426" s="5" t="s">
        <v>874</v>
      </c>
      <c r="E426" s="6">
        <v>750</v>
      </c>
      <c r="F426" s="6">
        <v>6</v>
      </c>
      <c r="G426" s="5" t="s">
        <v>2016</v>
      </c>
      <c r="H426" s="5" t="s">
        <v>2013</v>
      </c>
    </row>
    <row r="427" spans="1:8" ht="20.399999999999999">
      <c r="A427" s="7">
        <v>407528</v>
      </c>
      <c r="B427" s="8" t="s">
        <v>3292</v>
      </c>
      <c r="C427" s="7" t="s">
        <v>3311</v>
      </c>
      <c r="D427" s="5" t="s">
        <v>1795</v>
      </c>
      <c r="E427" s="6">
        <v>750</v>
      </c>
      <c r="F427" s="6">
        <v>12</v>
      </c>
      <c r="G427" s="5" t="s">
        <v>2019</v>
      </c>
      <c r="H427" s="5" t="s">
        <v>2013</v>
      </c>
    </row>
    <row r="428" spans="1:8" ht="20.399999999999999">
      <c r="A428" s="7">
        <v>407544</v>
      </c>
      <c r="B428" s="8" t="s">
        <v>2558</v>
      </c>
      <c r="C428" s="7" t="s">
        <v>2639</v>
      </c>
      <c r="D428" s="5" t="s">
        <v>1794</v>
      </c>
      <c r="E428" s="6">
        <v>750</v>
      </c>
      <c r="F428" s="6">
        <v>12</v>
      </c>
      <c r="G428" s="5" t="s">
        <v>2019</v>
      </c>
      <c r="H428" s="5" t="s">
        <v>2013</v>
      </c>
    </row>
    <row r="429" spans="1:8" ht="20.399999999999999">
      <c r="A429" s="7">
        <v>407551</v>
      </c>
      <c r="B429" s="8" t="s">
        <v>2558</v>
      </c>
      <c r="C429" s="7" t="s">
        <v>2638</v>
      </c>
      <c r="D429" s="5" t="s">
        <v>1793</v>
      </c>
      <c r="E429" s="6">
        <v>750</v>
      </c>
      <c r="F429" s="6">
        <v>12</v>
      </c>
      <c r="G429" s="5" t="s">
        <v>2019</v>
      </c>
      <c r="H429" s="5" t="s">
        <v>2013</v>
      </c>
    </row>
    <row r="430" spans="1:8" ht="20.399999999999999">
      <c r="A430" s="7">
        <v>409888</v>
      </c>
      <c r="B430" s="8" t="s">
        <v>2263</v>
      </c>
      <c r="C430" s="7" t="s">
        <v>2309</v>
      </c>
      <c r="D430" s="5" t="s">
        <v>1719</v>
      </c>
      <c r="E430" s="6">
        <v>1000</v>
      </c>
      <c r="F430" s="6">
        <v>12</v>
      </c>
      <c r="G430" s="5" t="s">
        <v>2019</v>
      </c>
      <c r="H430" s="5" t="s">
        <v>2013</v>
      </c>
    </row>
    <row r="431" spans="1:8" ht="20.399999999999999">
      <c r="A431" s="7">
        <v>409896</v>
      </c>
      <c r="B431" s="8" t="s">
        <v>2320</v>
      </c>
      <c r="C431" s="7" t="s">
        <v>2362</v>
      </c>
      <c r="D431" s="5" t="s">
        <v>1792</v>
      </c>
      <c r="E431" s="6">
        <v>750</v>
      </c>
      <c r="F431" s="6">
        <v>12</v>
      </c>
      <c r="G431" s="5" t="s">
        <v>2019</v>
      </c>
      <c r="H431" s="5" t="s">
        <v>2013</v>
      </c>
    </row>
    <row r="432" spans="1:8" ht="20.399999999999999">
      <c r="A432" s="7">
        <v>410415</v>
      </c>
      <c r="B432" s="8" t="s">
        <v>2086</v>
      </c>
      <c r="C432" s="7" t="s">
        <v>2124</v>
      </c>
      <c r="D432" s="5" t="s">
        <v>1281</v>
      </c>
      <c r="E432" s="6">
        <v>750</v>
      </c>
      <c r="F432" s="6">
        <v>12</v>
      </c>
      <c r="G432" s="5" t="s">
        <v>2019</v>
      </c>
      <c r="H432" s="5" t="s">
        <v>2025</v>
      </c>
    </row>
    <row r="433" spans="1:8" ht="20.399999999999999">
      <c r="A433" s="7">
        <v>410829</v>
      </c>
      <c r="B433" s="8" t="s">
        <v>3510</v>
      </c>
      <c r="C433" s="7" t="s">
        <v>3534</v>
      </c>
      <c r="D433" s="5" t="s">
        <v>279</v>
      </c>
      <c r="E433" s="6">
        <v>375</v>
      </c>
      <c r="F433" s="6">
        <v>24</v>
      </c>
      <c r="G433" s="5" t="s">
        <v>2019</v>
      </c>
      <c r="H433" s="5" t="s">
        <v>2013</v>
      </c>
    </row>
    <row r="434" spans="1:8" ht="20.399999999999999">
      <c r="A434" s="7">
        <v>411892</v>
      </c>
      <c r="B434" s="8" t="s">
        <v>2409</v>
      </c>
      <c r="C434" s="7" t="s">
        <v>2456</v>
      </c>
      <c r="D434" s="5" t="s">
        <v>873</v>
      </c>
      <c r="E434" s="6">
        <v>750</v>
      </c>
      <c r="F434" s="6">
        <v>12</v>
      </c>
      <c r="G434" s="5" t="s">
        <v>2016</v>
      </c>
      <c r="H434" s="5" t="s">
        <v>2013</v>
      </c>
    </row>
    <row r="435" spans="1:8">
      <c r="A435" s="7">
        <v>412338</v>
      </c>
      <c r="B435" s="8" t="s">
        <v>3138</v>
      </c>
      <c r="C435" s="7" t="s">
        <v>3146</v>
      </c>
      <c r="D435" s="5" t="s">
        <v>724</v>
      </c>
      <c r="E435" s="6">
        <v>750</v>
      </c>
      <c r="F435" s="6">
        <v>12</v>
      </c>
      <c r="G435" s="5" t="s">
        <v>2016</v>
      </c>
      <c r="H435" s="5" t="s">
        <v>2013</v>
      </c>
    </row>
    <row r="436" spans="1:8" ht="20.399999999999999">
      <c r="A436" s="7">
        <v>425272</v>
      </c>
      <c r="B436" s="8" t="s">
        <v>2756</v>
      </c>
      <c r="C436" s="7" t="s">
        <v>2829</v>
      </c>
      <c r="D436" s="5" t="s">
        <v>872</v>
      </c>
      <c r="E436" s="6">
        <v>750</v>
      </c>
      <c r="F436" s="6">
        <v>12</v>
      </c>
      <c r="G436" s="5" t="s">
        <v>2016</v>
      </c>
      <c r="H436" s="5" t="s">
        <v>2013</v>
      </c>
    </row>
    <row r="437" spans="1:8" ht="30.6">
      <c r="A437" s="7">
        <v>425488</v>
      </c>
      <c r="B437" s="8" t="s">
        <v>2370</v>
      </c>
      <c r="C437" s="7" t="s">
        <v>2391</v>
      </c>
      <c r="D437" s="5" t="s">
        <v>1791</v>
      </c>
      <c r="E437" s="6">
        <v>750</v>
      </c>
      <c r="F437" s="6">
        <v>12</v>
      </c>
      <c r="G437" s="5" t="s">
        <v>2019</v>
      </c>
      <c r="H437" s="5" t="s">
        <v>2013</v>
      </c>
    </row>
    <row r="438" spans="1:8">
      <c r="A438" s="7">
        <v>425496</v>
      </c>
      <c r="B438" s="8" t="s">
        <v>166</v>
      </c>
      <c r="C438" s="7" t="s">
        <v>2172</v>
      </c>
      <c r="D438" s="5" t="s">
        <v>1790</v>
      </c>
      <c r="E438" s="6">
        <v>750</v>
      </c>
      <c r="F438" s="6">
        <v>12</v>
      </c>
      <c r="G438" s="5" t="s">
        <v>2019</v>
      </c>
      <c r="H438" s="5" t="s">
        <v>2013</v>
      </c>
    </row>
    <row r="439" spans="1:8" ht="20.399999999999999">
      <c r="A439" s="7">
        <v>427021</v>
      </c>
      <c r="B439" s="8" t="s">
        <v>2756</v>
      </c>
      <c r="C439" s="7" t="s">
        <v>2828</v>
      </c>
      <c r="D439" s="5" t="s">
        <v>1789</v>
      </c>
      <c r="E439" s="6">
        <v>750</v>
      </c>
      <c r="F439" s="6">
        <v>12</v>
      </c>
      <c r="G439" s="5" t="s">
        <v>2019</v>
      </c>
      <c r="H439" s="5" t="s">
        <v>2013</v>
      </c>
    </row>
    <row r="440" spans="1:8" ht="20.399999999999999">
      <c r="A440" s="7">
        <v>427153</v>
      </c>
      <c r="B440" s="8" t="s">
        <v>2756</v>
      </c>
      <c r="C440" s="7" t="s">
        <v>2827</v>
      </c>
      <c r="D440" s="5" t="s">
        <v>871</v>
      </c>
      <c r="E440" s="6">
        <v>750</v>
      </c>
      <c r="F440" s="6">
        <v>12</v>
      </c>
      <c r="G440" s="5" t="s">
        <v>2016</v>
      </c>
      <c r="H440" s="5" t="s">
        <v>2013</v>
      </c>
    </row>
    <row r="441" spans="1:8" ht="20.399999999999999">
      <c r="A441" s="7">
        <v>427518</v>
      </c>
      <c r="B441" s="8" t="s">
        <v>2558</v>
      </c>
      <c r="C441" s="7" t="s">
        <v>2637</v>
      </c>
      <c r="D441" s="5" t="s">
        <v>870</v>
      </c>
      <c r="E441" s="6">
        <v>750</v>
      </c>
      <c r="F441" s="6">
        <v>12</v>
      </c>
      <c r="G441" s="5" t="s">
        <v>2016</v>
      </c>
      <c r="H441" s="5" t="s">
        <v>2013</v>
      </c>
    </row>
    <row r="442" spans="1:8">
      <c r="A442" s="7">
        <v>427625</v>
      </c>
      <c r="B442" s="8" t="s">
        <v>166</v>
      </c>
      <c r="C442" s="7" t="s">
        <v>2171</v>
      </c>
      <c r="D442" s="5" t="s">
        <v>1788</v>
      </c>
      <c r="E442" s="6">
        <v>750</v>
      </c>
      <c r="F442" s="6">
        <v>12</v>
      </c>
      <c r="G442" s="5" t="s">
        <v>2019</v>
      </c>
      <c r="H442" s="5" t="s">
        <v>2013</v>
      </c>
    </row>
    <row r="443" spans="1:8" ht="20.399999999999999">
      <c r="A443" s="7">
        <v>429761</v>
      </c>
      <c r="B443" s="8" t="s">
        <v>2926</v>
      </c>
      <c r="C443" s="7" t="s">
        <v>2951</v>
      </c>
      <c r="D443" s="5" t="s">
        <v>1787</v>
      </c>
      <c r="E443" s="6">
        <v>750</v>
      </c>
      <c r="F443" s="6">
        <v>12</v>
      </c>
      <c r="G443" s="5" t="s">
        <v>2019</v>
      </c>
      <c r="H443" s="5" t="s">
        <v>2013</v>
      </c>
    </row>
    <row r="444" spans="1:8" ht="20.399999999999999">
      <c r="A444" s="7">
        <v>430462</v>
      </c>
      <c r="B444" s="8" t="s">
        <v>3182</v>
      </c>
      <c r="C444" s="7" t="s">
        <v>3203</v>
      </c>
      <c r="D444" s="5" t="s">
        <v>1786</v>
      </c>
      <c r="E444" s="6">
        <v>1000</v>
      </c>
      <c r="F444" s="6">
        <v>12</v>
      </c>
      <c r="G444" s="5" t="s">
        <v>2019</v>
      </c>
      <c r="H444" s="5" t="s">
        <v>2013</v>
      </c>
    </row>
    <row r="445" spans="1:8" ht="20.399999999999999">
      <c r="A445" s="7">
        <v>430611</v>
      </c>
      <c r="B445" s="8" t="s">
        <v>3039</v>
      </c>
      <c r="C445" s="7" t="s">
        <v>3074</v>
      </c>
      <c r="D445" s="5" t="s">
        <v>1785</v>
      </c>
      <c r="E445" s="6">
        <v>750</v>
      </c>
      <c r="F445" s="6">
        <v>12</v>
      </c>
      <c r="G445" s="5" t="s">
        <v>2019</v>
      </c>
      <c r="H445" s="5" t="s">
        <v>2013</v>
      </c>
    </row>
    <row r="446" spans="1:8">
      <c r="A446" s="7">
        <v>430751</v>
      </c>
      <c r="B446" s="8" t="s">
        <v>3882</v>
      </c>
      <c r="C446" s="7" t="s">
        <v>3916</v>
      </c>
      <c r="D446" s="5" t="s">
        <v>1784</v>
      </c>
      <c r="E446" s="6">
        <v>750</v>
      </c>
      <c r="F446" s="6">
        <v>12</v>
      </c>
      <c r="G446" s="5" t="s">
        <v>2019</v>
      </c>
      <c r="H446" s="5" t="s">
        <v>2013</v>
      </c>
    </row>
    <row r="447" spans="1:8" ht="20.399999999999999">
      <c r="A447" s="7">
        <v>431338</v>
      </c>
      <c r="B447" s="8" t="s">
        <v>2665</v>
      </c>
      <c r="C447" s="7" t="s">
        <v>2714</v>
      </c>
      <c r="D447" s="5" t="s">
        <v>1684</v>
      </c>
      <c r="E447" s="6">
        <v>750</v>
      </c>
      <c r="F447" s="6">
        <v>12</v>
      </c>
      <c r="G447" s="5" t="s">
        <v>2019</v>
      </c>
      <c r="H447" s="5" t="s">
        <v>2025</v>
      </c>
    </row>
    <row r="448" spans="1:8" ht="20.399999999999999">
      <c r="A448" s="7">
        <v>432641</v>
      </c>
      <c r="B448" s="8" t="s">
        <v>3605</v>
      </c>
      <c r="C448" s="7" t="s">
        <v>3838</v>
      </c>
      <c r="D448" s="5" t="s">
        <v>869</v>
      </c>
      <c r="E448" s="6">
        <v>750</v>
      </c>
      <c r="F448" s="6">
        <v>12</v>
      </c>
      <c r="G448" s="5" t="s">
        <v>2016</v>
      </c>
      <c r="H448" s="5" t="s">
        <v>2013</v>
      </c>
    </row>
    <row r="449" spans="1:8" ht="20.399999999999999">
      <c r="A449" s="7">
        <v>434993</v>
      </c>
      <c r="B449" s="8" t="s">
        <v>2558</v>
      </c>
      <c r="C449" s="7" t="s">
        <v>2636</v>
      </c>
      <c r="D449" s="5" t="s">
        <v>1783</v>
      </c>
      <c r="E449" s="6">
        <v>750</v>
      </c>
      <c r="F449" s="6">
        <v>12</v>
      </c>
      <c r="G449" s="5" t="s">
        <v>2019</v>
      </c>
      <c r="H449" s="5" t="s">
        <v>2013</v>
      </c>
    </row>
    <row r="450" spans="1:8" ht="20.399999999999999">
      <c r="A450" s="7">
        <v>435016</v>
      </c>
      <c r="B450" s="8" t="s">
        <v>2558</v>
      </c>
      <c r="C450" s="7" t="s">
        <v>2635</v>
      </c>
      <c r="D450" s="5" t="s">
        <v>1782</v>
      </c>
      <c r="E450" s="6">
        <v>750</v>
      </c>
      <c r="F450" s="6">
        <v>12</v>
      </c>
      <c r="G450" s="5" t="s">
        <v>2019</v>
      </c>
      <c r="H450" s="5" t="s">
        <v>2013</v>
      </c>
    </row>
    <row r="451" spans="1:8" ht="20.399999999999999">
      <c r="A451" s="7">
        <v>435487</v>
      </c>
      <c r="B451" s="8" t="s">
        <v>3510</v>
      </c>
      <c r="C451" s="7" t="s">
        <v>3533</v>
      </c>
      <c r="D451" s="5" t="s">
        <v>868</v>
      </c>
      <c r="E451" s="6">
        <v>375</v>
      </c>
      <c r="F451" s="6">
        <v>6</v>
      </c>
      <c r="G451" s="5" t="s">
        <v>2016</v>
      </c>
      <c r="H451" s="5" t="s">
        <v>2013</v>
      </c>
    </row>
    <row r="452" spans="1:8">
      <c r="A452" s="7">
        <v>435917</v>
      </c>
      <c r="B452" s="8" t="s">
        <v>10</v>
      </c>
      <c r="C452" s="7" t="s">
        <v>4225</v>
      </c>
      <c r="D452" s="5" t="s">
        <v>867</v>
      </c>
      <c r="E452" s="6">
        <v>330</v>
      </c>
      <c r="F452" s="6">
        <v>24</v>
      </c>
      <c r="G452" s="5" t="s">
        <v>2016</v>
      </c>
      <c r="H452" s="5" t="s">
        <v>2013</v>
      </c>
    </row>
    <row r="453" spans="1:8">
      <c r="A453" s="7">
        <v>437772</v>
      </c>
      <c r="B453" s="8" t="s">
        <v>2086</v>
      </c>
      <c r="C453" s="7" t="s">
        <v>2123</v>
      </c>
      <c r="D453" s="5" t="s">
        <v>207</v>
      </c>
      <c r="E453" s="6">
        <v>750</v>
      </c>
      <c r="F453" s="6">
        <v>12</v>
      </c>
      <c r="G453" s="5" t="s">
        <v>2019</v>
      </c>
      <c r="H453" s="5" t="s">
        <v>2013</v>
      </c>
    </row>
    <row r="454" spans="1:8" ht="20.399999999999999">
      <c r="A454" s="7">
        <v>442392</v>
      </c>
      <c r="B454" s="8" t="s">
        <v>2665</v>
      </c>
      <c r="C454" s="7" t="s">
        <v>2713</v>
      </c>
      <c r="D454" s="5" t="s">
        <v>1781</v>
      </c>
      <c r="E454" s="6">
        <v>750</v>
      </c>
      <c r="F454" s="6">
        <v>12</v>
      </c>
      <c r="G454" s="5" t="s">
        <v>2019</v>
      </c>
      <c r="H454" s="5" t="s">
        <v>2013</v>
      </c>
    </row>
    <row r="455" spans="1:8" ht="20.399999999999999">
      <c r="A455" s="7">
        <v>443036</v>
      </c>
      <c r="B455" s="8" t="s">
        <v>2409</v>
      </c>
      <c r="C455" s="7" t="s">
        <v>2455</v>
      </c>
      <c r="D455" s="5" t="s">
        <v>1780</v>
      </c>
      <c r="E455" s="6">
        <v>1000</v>
      </c>
      <c r="F455" s="6">
        <v>12</v>
      </c>
      <c r="G455" s="5" t="s">
        <v>2019</v>
      </c>
      <c r="H455" s="5" t="s">
        <v>2013</v>
      </c>
    </row>
    <row r="456" spans="1:8" ht="20.399999999999999">
      <c r="A456" s="7">
        <v>443069</v>
      </c>
      <c r="B456" s="8" t="s">
        <v>3205</v>
      </c>
      <c r="C456" s="7" t="s">
        <v>3229</v>
      </c>
      <c r="D456" s="5" t="s">
        <v>1779</v>
      </c>
      <c r="E456" s="6">
        <v>1000</v>
      </c>
      <c r="F456" s="6">
        <v>12</v>
      </c>
      <c r="G456" s="5" t="s">
        <v>2019</v>
      </c>
      <c r="H456" s="5" t="s">
        <v>2013</v>
      </c>
    </row>
    <row r="457" spans="1:8" ht="20.399999999999999">
      <c r="A457" s="7">
        <v>443317</v>
      </c>
      <c r="B457" s="8" t="s">
        <v>2926</v>
      </c>
      <c r="C457" s="7" t="s">
        <v>2950</v>
      </c>
      <c r="D457" s="5" t="s">
        <v>866</v>
      </c>
      <c r="E457" s="6">
        <v>750</v>
      </c>
      <c r="F457" s="6">
        <v>12</v>
      </c>
      <c r="G457" s="5" t="s">
        <v>2016</v>
      </c>
      <c r="H457" s="5" t="s">
        <v>2013</v>
      </c>
    </row>
    <row r="458" spans="1:8" ht="20.399999999999999">
      <c r="A458" s="7">
        <v>443721</v>
      </c>
      <c r="B458" s="8" t="s">
        <v>2926</v>
      </c>
      <c r="C458" s="7" t="s">
        <v>2949</v>
      </c>
      <c r="D458" s="5" t="s">
        <v>865</v>
      </c>
      <c r="E458" s="6">
        <v>750</v>
      </c>
      <c r="F458" s="6">
        <v>12</v>
      </c>
      <c r="G458" s="5" t="s">
        <v>2016</v>
      </c>
      <c r="H458" s="5" t="s">
        <v>2013</v>
      </c>
    </row>
    <row r="459" spans="1:8">
      <c r="A459" s="7">
        <v>443903</v>
      </c>
      <c r="B459" s="8" t="s">
        <v>14</v>
      </c>
      <c r="C459" s="7" t="s">
        <v>3596</v>
      </c>
      <c r="D459" s="5" t="s">
        <v>1290</v>
      </c>
      <c r="E459" s="6">
        <v>750</v>
      </c>
      <c r="F459" s="6">
        <v>12</v>
      </c>
      <c r="G459" s="5" t="s">
        <v>2019</v>
      </c>
      <c r="H459" s="5" t="s">
        <v>2013</v>
      </c>
    </row>
    <row r="460" spans="1:8" ht="20.399999999999999">
      <c r="A460" s="7">
        <v>443911</v>
      </c>
      <c r="B460" s="8" t="s">
        <v>2461</v>
      </c>
      <c r="C460" s="7" t="s">
        <v>2474</v>
      </c>
      <c r="D460" s="5" t="s">
        <v>1778</v>
      </c>
      <c r="E460" s="6">
        <v>4000</v>
      </c>
      <c r="F460" s="6">
        <v>4</v>
      </c>
      <c r="G460" s="5" t="s">
        <v>2019</v>
      </c>
      <c r="H460" s="5" t="s">
        <v>2013</v>
      </c>
    </row>
    <row r="461" spans="1:8" ht="20.399999999999999">
      <c r="A461" s="7">
        <v>444273</v>
      </c>
      <c r="B461" s="8" t="s">
        <v>3240</v>
      </c>
      <c r="C461" s="7" t="s">
        <v>3246</v>
      </c>
      <c r="D461" s="5" t="s">
        <v>1776</v>
      </c>
      <c r="E461" s="6">
        <v>4000</v>
      </c>
      <c r="F461" s="6">
        <v>4</v>
      </c>
      <c r="G461" s="5" t="s">
        <v>2019</v>
      </c>
      <c r="H461" s="5" t="s">
        <v>2013</v>
      </c>
    </row>
    <row r="462" spans="1:8" ht="20.399999999999999">
      <c r="A462" s="7">
        <v>446179</v>
      </c>
      <c r="B462" s="8" t="s">
        <v>3253</v>
      </c>
      <c r="C462" s="7" t="s">
        <v>3271</v>
      </c>
      <c r="D462" s="5" t="s">
        <v>1775</v>
      </c>
      <c r="E462" s="6">
        <v>750</v>
      </c>
      <c r="F462" s="6">
        <v>12</v>
      </c>
      <c r="G462" s="5" t="s">
        <v>2019</v>
      </c>
      <c r="H462" s="5" t="s">
        <v>2025</v>
      </c>
    </row>
    <row r="463" spans="1:8" ht="20.399999999999999">
      <c r="A463" s="7">
        <v>447334</v>
      </c>
      <c r="B463" s="8" t="s">
        <v>2461</v>
      </c>
      <c r="C463" s="7" t="s">
        <v>2473</v>
      </c>
      <c r="D463" s="5" t="s">
        <v>1774</v>
      </c>
      <c r="E463" s="6">
        <v>4000</v>
      </c>
      <c r="F463" s="6">
        <v>4</v>
      </c>
      <c r="G463" s="5" t="s">
        <v>2019</v>
      </c>
      <c r="H463" s="5" t="s">
        <v>2013</v>
      </c>
    </row>
    <row r="464" spans="1:8" ht="20.399999999999999">
      <c r="A464" s="7">
        <v>448258</v>
      </c>
      <c r="B464" s="8" t="s">
        <v>2461</v>
      </c>
      <c r="C464" s="7" t="s">
        <v>2472</v>
      </c>
      <c r="D464" s="5" t="s">
        <v>1773</v>
      </c>
      <c r="E464" s="6">
        <v>4000</v>
      </c>
      <c r="F464" s="6">
        <v>4</v>
      </c>
      <c r="G464" s="5" t="s">
        <v>2019</v>
      </c>
      <c r="H464" s="5" t="s">
        <v>2013</v>
      </c>
    </row>
    <row r="465" spans="1:8" ht="20.399999999999999">
      <c r="A465" s="7">
        <v>448498</v>
      </c>
      <c r="B465" s="8" t="s">
        <v>2558</v>
      </c>
      <c r="C465" s="7" t="s">
        <v>2634</v>
      </c>
      <c r="D465" s="5" t="s">
        <v>1772</v>
      </c>
      <c r="E465" s="6">
        <v>750</v>
      </c>
      <c r="F465" s="6">
        <v>12</v>
      </c>
      <c r="G465" s="5" t="s">
        <v>2019</v>
      </c>
      <c r="H465" s="5" t="s">
        <v>2013</v>
      </c>
    </row>
    <row r="466" spans="1:8">
      <c r="A466" s="7">
        <v>449884</v>
      </c>
      <c r="B466" s="8" t="s">
        <v>2086</v>
      </c>
      <c r="C466" s="7" t="s">
        <v>2122</v>
      </c>
      <c r="D466" s="5" t="s">
        <v>864</v>
      </c>
      <c r="E466" s="6">
        <v>1140</v>
      </c>
      <c r="F466" s="6">
        <v>12</v>
      </c>
      <c r="G466" s="5" t="s">
        <v>2016</v>
      </c>
      <c r="H466" s="5" t="s">
        <v>2013</v>
      </c>
    </row>
    <row r="467" spans="1:8">
      <c r="A467" s="7">
        <v>451161</v>
      </c>
      <c r="B467" s="8" t="s">
        <v>225</v>
      </c>
      <c r="C467" s="7" t="s">
        <v>3509</v>
      </c>
      <c r="D467" s="5" t="s">
        <v>1771</v>
      </c>
      <c r="E467" s="6">
        <v>750</v>
      </c>
      <c r="F467" s="6">
        <v>12</v>
      </c>
      <c r="G467" s="5" t="s">
        <v>2019</v>
      </c>
      <c r="H467" s="5" t="s">
        <v>2013</v>
      </c>
    </row>
    <row r="468" spans="1:8">
      <c r="A468" s="7">
        <v>453076</v>
      </c>
      <c r="B468" s="8" t="s">
        <v>4105</v>
      </c>
      <c r="C468" s="7" t="s">
        <v>4123</v>
      </c>
      <c r="D468" s="5" t="s">
        <v>1770</v>
      </c>
      <c r="E468" s="6">
        <v>375</v>
      </c>
      <c r="F468" s="6">
        <v>12</v>
      </c>
      <c r="G468" s="5" t="s">
        <v>2019</v>
      </c>
      <c r="H468" s="5" t="s">
        <v>2013</v>
      </c>
    </row>
    <row r="469" spans="1:8">
      <c r="A469" s="7">
        <v>453084</v>
      </c>
      <c r="B469" s="8" t="s">
        <v>4105</v>
      </c>
      <c r="C469" s="7" t="s">
        <v>4122</v>
      </c>
      <c r="D469" s="5" t="s">
        <v>1770</v>
      </c>
      <c r="E469" s="6">
        <v>750</v>
      </c>
      <c r="F469" s="6">
        <v>6</v>
      </c>
      <c r="G469" s="5" t="s">
        <v>2019</v>
      </c>
      <c r="H469" s="5" t="s">
        <v>2013</v>
      </c>
    </row>
    <row r="470" spans="1:8">
      <c r="A470" s="7">
        <v>456095</v>
      </c>
      <c r="B470" s="8" t="s">
        <v>2086</v>
      </c>
      <c r="C470" s="7" t="s">
        <v>2121</v>
      </c>
      <c r="D470" s="5" t="s">
        <v>1769</v>
      </c>
      <c r="E470" s="6">
        <v>750</v>
      </c>
      <c r="F470" s="6">
        <v>12</v>
      </c>
      <c r="G470" s="5" t="s">
        <v>2019</v>
      </c>
      <c r="H470" s="5" t="s">
        <v>2013</v>
      </c>
    </row>
    <row r="471" spans="1:8" ht="20.399999999999999">
      <c r="A471" s="7">
        <v>456244</v>
      </c>
      <c r="B471" s="8" t="s">
        <v>3359</v>
      </c>
      <c r="C471" s="7" t="s">
        <v>3366</v>
      </c>
      <c r="D471" s="5" t="s">
        <v>1768</v>
      </c>
      <c r="E471" s="6">
        <v>750</v>
      </c>
      <c r="F471" s="6">
        <v>12</v>
      </c>
      <c r="G471" s="5" t="s">
        <v>2019</v>
      </c>
      <c r="H471" s="5" t="s">
        <v>2013</v>
      </c>
    </row>
    <row r="472" spans="1:8" ht="20.399999999999999">
      <c r="A472" s="7">
        <v>457614</v>
      </c>
      <c r="B472" s="8" t="s">
        <v>3510</v>
      </c>
      <c r="C472" s="7" t="s">
        <v>3515</v>
      </c>
      <c r="D472" s="5" t="s">
        <v>863</v>
      </c>
      <c r="E472" s="6">
        <v>375</v>
      </c>
      <c r="F472" s="6">
        <v>6</v>
      </c>
      <c r="G472" s="5" t="s">
        <v>2016</v>
      </c>
      <c r="H472" s="5" t="s">
        <v>2013</v>
      </c>
    </row>
    <row r="473" spans="1:8">
      <c r="A473" s="7">
        <v>458661</v>
      </c>
      <c r="B473" s="8" t="s">
        <v>2996</v>
      </c>
      <c r="C473" s="7" t="s">
        <v>3029</v>
      </c>
      <c r="D473" s="5" t="s">
        <v>1767</v>
      </c>
      <c r="E473" s="6">
        <v>750</v>
      </c>
      <c r="F473" s="6">
        <v>12</v>
      </c>
      <c r="G473" s="5" t="s">
        <v>2019</v>
      </c>
      <c r="H473" s="5" t="s">
        <v>2013</v>
      </c>
    </row>
    <row r="474" spans="1:8" ht="20.399999999999999">
      <c r="A474" s="7">
        <v>459362</v>
      </c>
      <c r="B474" s="8" t="s">
        <v>3945</v>
      </c>
      <c r="C474" s="7" t="s">
        <v>3991</v>
      </c>
      <c r="D474" s="5" t="s">
        <v>862</v>
      </c>
      <c r="E474" s="6">
        <v>750</v>
      </c>
      <c r="F474" s="6">
        <v>12</v>
      </c>
      <c r="G474" s="5" t="s">
        <v>2016</v>
      </c>
      <c r="H474" s="5" t="s">
        <v>2025</v>
      </c>
    </row>
    <row r="475" spans="1:8">
      <c r="A475" s="7">
        <v>464388</v>
      </c>
      <c r="B475" s="8" t="s">
        <v>2211</v>
      </c>
      <c r="C475" s="7" t="s">
        <v>2239</v>
      </c>
      <c r="D475" s="5" t="s">
        <v>1766</v>
      </c>
      <c r="E475" s="6">
        <v>750</v>
      </c>
      <c r="F475" s="6">
        <v>12</v>
      </c>
      <c r="G475" s="5" t="s">
        <v>2019</v>
      </c>
      <c r="H475" s="5" t="s">
        <v>2013</v>
      </c>
    </row>
    <row r="476" spans="1:8" ht="20.399999999999999">
      <c r="A476" s="7">
        <v>464594</v>
      </c>
      <c r="B476" s="8" t="s">
        <v>3313</v>
      </c>
      <c r="C476" s="7" t="s">
        <v>3326</v>
      </c>
      <c r="D476" s="5" t="s">
        <v>1765</v>
      </c>
      <c r="E476" s="6">
        <v>750</v>
      </c>
      <c r="F476" s="6">
        <v>12</v>
      </c>
      <c r="G476" s="5" t="s">
        <v>2019</v>
      </c>
      <c r="H476" s="5" t="s">
        <v>2013</v>
      </c>
    </row>
    <row r="477" spans="1:8">
      <c r="A477" s="7">
        <v>464602</v>
      </c>
      <c r="B477" s="8" t="s">
        <v>166</v>
      </c>
      <c r="C477" s="7" t="s">
        <v>2170</v>
      </c>
      <c r="D477" s="5" t="s">
        <v>1764</v>
      </c>
      <c r="E477" s="6">
        <v>750</v>
      </c>
      <c r="F477" s="6">
        <v>12</v>
      </c>
      <c r="G477" s="5" t="s">
        <v>2019</v>
      </c>
      <c r="H477" s="5" t="s">
        <v>2013</v>
      </c>
    </row>
    <row r="478" spans="1:8" ht="20.399999999999999">
      <c r="A478" s="7">
        <v>464651</v>
      </c>
      <c r="B478" s="8" t="s">
        <v>3182</v>
      </c>
      <c r="C478" s="7" t="s">
        <v>3202</v>
      </c>
      <c r="D478" s="5" t="s">
        <v>1763</v>
      </c>
      <c r="E478" s="6">
        <v>750</v>
      </c>
      <c r="F478" s="6">
        <v>12</v>
      </c>
      <c r="G478" s="5" t="s">
        <v>2019</v>
      </c>
      <c r="H478" s="5" t="s">
        <v>2013</v>
      </c>
    </row>
    <row r="479" spans="1:8" ht="20.399999999999999">
      <c r="A479" s="7">
        <v>464669</v>
      </c>
      <c r="B479" s="8" t="s">
        <v>2241</v>
      </c>
      <c r="C479" s="7" t="s">
        <v>2256</v>
      </c>
      <c r="D479" s="5" t="s">
        <v>1751</v>
      </c>
      <c r="E479" s="6">
        <v>250</v>
      </c>
      <c r="F479" s="6">
        <v>24</v>
      </c>
      <c r="G479" s="5" t="s">
        <v>2019</v>
      </c>
      <c r="H479" s="5" t="s">
        <v>2013</v>
      </c>
    </row>
    <row r="480" spans="1:8" ht="20.399999999999999">
      <c r="A480" s="7">
        <v>465435</v>
      </c>
      <c r="B480" s="8" t="s">
        <v>2756</v>
      </c>
      <c r="C480" s="7" t="s">
        <v>2826</v>
      </c>
      <c r="D480" s="5" t="s">
        <v>861</v>
      </c>
      <c r="E480" s="6">
        <v>750</v>
      </c>
      <c r="F480" s="6">
        <v>12</v>
      </c>
      <c r="G480" s="5" t="s">
        <v>2016</v>
      </c>
      <c r="H480" s="5" t="s">
        <v>2013</v>
      </c>
    </row>
    <row r="481" spans="1:8" ht="20.399999999999999">
      <c r="A481" s="7">
        <v>466029</v>
      </c>
      <c r="B481" s="8" t="s">
        <v>2409</v>
      </c>
      <c r="C481" s="7" t="s">
        <v>2454</v>
      </c>
      <c r="D481" s="5" t="s">
        <v>860</v>
      </c>
      <c r="E481" s="6">
        <v>750</v>
      </c>
      <c r="F481" s="6">
        <v>12</v>
      </c>
      <c r="G481" s="5" t="s">
        <v>2016</v>
      </c>
      <c r="H481" s="5" t="s">
        <v>2013</v>
      </c>
    </row>
    <row r="482" spans="1:8" ht="20.399999999999999">
      <c r="A482" s="7">
        <v>466656</v>
      </c>
      <c r="B482" s="8" t="s">
        <v>2530</v>
      </c>
      <c r="C482" s="7" t="s">
        <v>2553</v>
      </c>
      <c r="D482" s="5" t="s">
        <v>1762</v>
      </c>
      <c r="E482" s="6">
        <v>750</v>
      </c>
      <c r="F482" s="6">
        <v>12</v>
      </c>
      <c r="G482" s="5" t="s">
        <v>2019</v>
      </c>
      <c r="H482" s="5" t="s">
        <v>2013</v>
      </c>
    </row>
    <row r="483" spans="1:8" ht="20.399999999999999">
      <c r="A483" s="7">
        <v>466664</v>
      </c>
      <c r="B483" s="8" t="s">
        <v>225</v>
      </c>
      <c r="C483" s="7" t="s">
        <v>2014</v>
      </c>
      <c r="D483" s="5" t="s">
        <v>1063</v>
      </c>
      <c r="E483" s="6">
        <v>1140</v>
      </c>
      <c r="F483" s="6">
        <v>12</v>
      </c>
      <c r="G483" s="5" t="s">
        <v>2019</v>
      </c>
      <c r="H483" s="5" t="s">
        <v>2025</v>
      </c>
    </row>
    <row r="484" spans="1:8" ht="20.399999999999999">
      <c r="A484" s="7">
        <v>466854</v>
      </c>
      <c r="B484" s="8" t="s">
        <v>3510</v>
      </c>
      <c r="C484" s="7" t="s">
        <v>3539</v>
      </c>
      <c r="D484" s="5" t="s">
        <v>1293</v>
      </c>
      <c r="E484" s="6">
        <v>375</v>
      </c>
      <c r="F484" s="6">
        <v>24</v>
      </c>
      <c r="G484" s="5" t="s">
        <v>2019</v>
      </c>
      <c r="H484" s="5" t="s">
        <v>2013</v>
      </c>
    </row>
    <row r="485" spans="1:8" ht="20.399999999999999">
      <c r="A485" s="7">
        <v>467969</v>
      </c>
      <c r="B485" s="8" t="s">
        <v>3490</v>
      </c>
      <c r="C485" s="7" t="s">
        <v>3497</v>
      </c>
      <c r="D485" s="5" t="s">
        <v>859</v>
      </c>
      <c r="E485" s="6">
        <v>750</v>
      </c>
      <c r="F485" s="6">
        <v>12</v>
      </c>
      <c r="G485" s="5" t="s">
        <v>2016</v>
      </c>
      <c r="H485" s="5" t="s">
        <v>2013</v>
      </c>
    </row>
    <row r="486" spans="1:8" ht="20.399999999999999">
      <c r="A486" s="7">
        <v>468173</v>
      </c>
      <c r="B486" s="8" t="s">
        <v>3149</v>
      </c>
      <c r="C486" s="7" t="s">
        <v>3159</v>
      </c>
      <c r="D486" s="5" t="s">
        <v>858</v>
      </c>
      <c r="E486" s="6">
        <v>300</v>
      </c>
      <c r="F486" s="6">
        <v>20</v>
      </c>
      <c r="G486" s="5" t="s">
        <v>2016</v>
      </c>
      <c r="H486" s="5" t="s">
        <v>2013</v>
      </c>
    </row>
    <row r="487" spans="1:8">
      <c r="A487" s="7">
        <v>468181</v>
      </c>
      <c r="B487" s="8" t="s">
        <v>10</v>
      </c>
      <c r="C487" s="7" t="s">
        <v>4193</v>
      </c>
      <c r="D487" s="5" t="s">
        <v>857</v>
      </c>
      <c r="E487" s="6">
        <v>330</v>
      </c>
      <c r="F487" s="6">
        <v>24</v>
      </c>
      <c r="G487" s="5" t="s">
        <v>2016</v>
      </c>
      <c r="H487" s="5" t="s">
        <v>2013</v>
      </c>
    </row>
    <row r="488" spans="1:8">
      <c r="A488" s="7">
        <v>469494</v>
      </c>
      <c r="B488" s="8" t="s">
        <v>3945</v>
      </c>
      <c r="C488" s="7" t="s">
        <v>3984</v>
      </c>
      <c r="D488" s="5" t="s">
        <v>856</v>
      </c>
      <c r="E488" s="6">
        <v>700</v>
      </c>
      <c r="F488" s="6">
        <v>12</v>
      </c>
      <c r="G488" s="5" t="s">
        <v>2016</v>
      </c>
      <c r="H488" s="5" t="s">
        <v>2013</v>
      </c>
    </row>
    <row r="489" spans="1:8" ht="20.399999999999999">
      <c r="A489" s="7">
        <v>473132</v>
      </c>
      <c r="B489" s="8" t="s">
        <v>2558</v>
      </c>
      <c r="C489" s="7" t="s">
        <v>2633</v>
      </c>
      <c r="D489" s="5" t="s">
        <v>1761</v>
      </c>
      <c r="E489" s="6">
        <v>750</v>
      </c>
      <c r="F489" s="6">
        <v>12</v>
      </c>
      <c r="G489" s="5" t="s">
        <v>2019</v>
      </c>
      <c r="H489" s="5" t="s">
        <v>2013</v>
      </c>
    </row>
    <row r="490" spans="1:8" ht="20.399999999999999">
      <c r="A490" s="7">
        <v>475103</v>
      </c>
      <c r="B490" s="8" t="s">
        <v>3605</v>
      </c>
      <c r="C490" s="7" t="s">
        <v>3837</v>
      </c>
      <c r="D490" s="5" t="s">
        <v>855</v>
      </c>
      <c r="E490" s="6">
        <v>750</v>
      </c>
      <c r="F490" s="6">
        <v>12</v>
      </c>
      <c r="G490" s="5" t="s">
        <v>2016</v>
      </c>
      <c r="H490" s="5" t="s">
        <v>2013</v>
      </c>
    </row>
    <row r="491" spans="1:8" ht="30.6">
      <c r="A491" s="7">
        <v>476846</v>
      </c>
      <c r="B491" s="8" t="s">
        <v>2482</v>
      </c>
      <c r="C491" s="7" t="s">
        <v>2511</v>
      </c>
      <c r="D491" s="5" t="s">
        <v>1760</v>
      </c>
      <c r="E491" s="6">
        <v>750</v>
      </c>
      <c r="F491" s="6">
        <v>12</v>
      </c>
      <c r="G491" s="5" t="s">
        <v>2019</v>
      </c>
      <c r="H491" s="5" t="s">
        <v>2013</v>
      </c>
    </row>
    <row r="492" spans="1:8" ht="20.399999999999999">
      <c r="A492" s="7">
        <v>477257</v>
      </c>
      <c r="B492" s="8" t="s">
        <v>3340</v>
      </c>
      <c r="C492" s="7" t="s">
        <v>3349</v>
      </c>
      <c r="D492" s="5" t="s">
        <v>1759</v>
      </c>
      <c r="E492" s="6">
        <v>750</v>
      </c>
      <c r="F492" s="6">
        <v>12</v>
      </c>
      <c r="G492" s="5" t="s">
        <v>2019</v>
      </c>
      <c r="H492" s="5" t="s">
        <v>2013</v>
      </c>
    </row>
    <row r="493" spans="1:8">
      <c r="A493" s="7">
        <v>477836</v>
      </c>
      <c r="B493" s="8" t="s">
        <v>3945</v>
      </c>
      <c r="C493" s="7" t="s">
        <v>3963</v>
      </c>
      <c r="D493" s="5" t="s">
        <v>1758</v>
      </c>
      <c r="E493" s="6">
        <v>750</v>
      </c>
      <c r="F493" s="6">
        <v>12</v>
      </c>
      <c r="G493" s="5" t="s">
        <v>2019</v>
      </c>
      <c r="H493" s="5" t="s">
        <v>2013</v>
      </c>
    </row>
    <row r="494" spans="1:8" ht="20.399999999999999">
      <c r="A494" s="7">
        <v>478727</v>
      </c>
      <c r="B494" s="8" t="s">
        <v>3039</v>
      </c>
      <c r="C494" s="7" t="s">
        <v>3073</v>
      </c>
      <c r="D494" s="5" t="s">
        <v>854</v>
      </c>
      <c r="E494" s="6">
        <v>750</v>
      </c>
      <c r="F494" s="6">
        <v>12</v>
      </c>
      <c r="G494" s="5" t="s">
        <v>2016</v>
      </c>
      <c r="H494" s="5" t="s">
        <v>2013</v>
      </c>
    </row>
    <row r="495" spans="1:8">
      <c r="A495" s="7">
        <v>478743</v>
      </c>
      <c r="B495" s="8" t="s">
        <v>2840</v>
      </c>
      <c r="C495" s="7" t="s">
        <v>2918</v>
      </c>
      <c r="D495" s="5" t="s">
        <v>853</v>
      </c>
      <c r="E495" s="6">
        <v>750</v>
      </c>
      <c r="F495" s="6">
        <v>12</v>
      </c>
      <c r="G495" s="5" t="s">
        <v>2016</v>
      </c>
      <c r="H495" s="5" t="s">
        <v>2013</v>
      </c>
    </row>
    <row r="496" spans="1:8" ht="20.399999999999999">
      <c r="A496" s="7">
        <v>478891</v>
      </c>
      <c r="B496" s="8" t="s">
        <v>2320</v>
      </c>
      <c r="C496" s="7" t="s">
        <v>2361</v>
      </c>
      <c r="D496" s="5" t="s">
        <v>1757</v>
      </c>
      <c r="E496" s="6">
        <v>750</v>
      </c>
      <c r="F496" s="6">
        <v>12</v>
      </c>
      <c r="G496" s="5" t="s">
        <v>2019</v>
      </c>
      <c r="H496" s="5" t="s">
        <v>2013</v>
      </c>
    </row>
    <row r="497" spans="1:8" ht="20.399999999999999">
      <c r="A497" s="7">
        <v>480285</v>
      </c>
      <c r="B497" s="8" t="s">
        <v>3313</v>
      </c>
      <c r="C497" s="7" t="s">
        <v>3325</v>
      </c>
      <c r="D497" s="5" t="s">
        <v>852</v>
      </c>
      <c r="E497" s="6">
        <v>750</v>
      </c>
      <c r="F497" s="6">
        <v>12</v>
      </c>
      <c r="G497" s="5" t="s">
        <v>2016</v>
      </c>
      <c r="H497" s="5" t="s">
        <v>2013</v>
      </c>
    </row>
    <row r="498" spans="1:8">
      <c r="A498" s="7">
        <v>480616</v>
      </c>
      <c r="B498" s="8" t="s">
        <v>37</v>
      </c>
      <c r="C498" s="7" t="s">
        <v>2076</v>
      </c>
      <c r="D498" s="5" t="s">
        <v>851</v>
      </c>
      <c r="E498" s="6">
        <v>750</v>
      </c>
      <c r="F498" s="6">
        <v>6</v>
      </c>
      <c r="G498" s="5" t="s">
        <v>2016</v>
      </c>
      <c r="H498" s="5" t="s">
        <v>2013</v>
      </c>
    </row>
    <row r="499" spans="1:8">
      <c r="A499" s="7">
        <v>482026</v>
      </c>
      <c r="B499" s="8" t="s">
        <v>4105</v>
      </c>
      <c r="C499" s="7" t="s">
        <v>4108</v>
      </c>
      <c r="D499" s="5" t="s">
        <v>850</v>
      </c>
      <c r="E499" s="6">
        <v>750</v>
      </c>
      <c r="F499" s="6">
        <v>6</v>
      </c>
      <c r="G499" s="5" t="s">
        <v>2016</v>
      </c>
      <c r="H499" s="5" t="s">
        <v>2013</v>
      </c>
    </row>
    <row r="500" spans="1:8" ht="20.399999999999999">
      <c r="A500" s="7">
        <v>482240</v>
      </c>
      <c r="B500" s="8" t="s">
        <v>2530</v>
      </c>
      <c r="C500" s="7" t="s">
        <v>2552</v>
      </c>
      <c r="D500" s="5" t="s">
        <v>849</v>
      </c>
      <c r="E500" s="6">
        <v>750</v>
      </c>
      <c r="F500" s="6">
        <v>12</v>
      </c>
      <c r="G500" s="5" t="s">
        <v>2016</v>
      </c>
      <c r="H500" s="5" t="s">
        <v>2013</v>
      </c>
    </row>
    <row r="501" spans="1:8">
      <c r="A501" s="7">
        <v>483024</v>
      </c>
      <c r="B501" s="8" t="s">
        <v>3859</v>
      </c>
      <c r="C501" s="7" t="s">
        <v>3870</v>
      </c>
      <c r="D501" s="5" t="s">
        <v>821</v>
      </c>
      <c r="E501" s="6">
        <v>750</v>
      </c>
      <c r="F501" s="6">
        <v>12</v>
      </c>
      <c r="G501" s="5" t="s">
        <v>2019</v>
      </c>
      <c r="H501" s="5" t="s">
        <v>2013</v>
      </c>
    </row>
    <row r="502" spans="1:8" ht="20.399999999999999">
      <c r="A502" s="7">
        <v>484139</v>
      </c>
      <c r="B502" s="8" t="s">
        <v>3277</v>
      </c>
      <c r="C502" s="7" t="s">
        <v>3291</v>
      </c>
      <c r="D502" s="5" t="s">
        <v>1756</v>
      </c>
      <c r="E502" s="6">
        <v>750</v>
      </c>
      <c r="F502" s="6">
        <v>12</v>
      </c>
      <c r="G502" s="5" t="s">
        <v>2019</v>
      </c>
      <c r="H502" s="5" t="s">
        <v>2013</v>
      </c>
    </row>
    <row r="503" spans="1:8" ht="20.399999999999999">
      <c r="A503" s="7">
        <v>485557</v>
      </c>
      <c r="B503" s="8" t="s">
        <v>2558</v>
      </c>
      <c r="C503" s="7" t="s">
        <v>2632</v>
      </c>
      <c r="D503" s="5" t="s">
        <v>1755</v>
      </c>
      <c r="E503" s="6">
        <v>750</v>
      </c>
      <c r="F503" s="6">
        <v>12</v>
      </c>
      <c r="G503" s="5" t="s">
        <v>2019</v>
      </c>
      <c r="H503" s="5" t="s">
        <v>2013</v>
      </c>
    </row>
    <row r="504" spans="1:8" ht="20.399999999999999">
      <c r="A504" s="7">
        <v>485565</v>
      </c>
      <c r="B504" s="8" t="s">
        <v>2263</v>
      </c>
      <c r="C504" s="7" t="s">
        <v>2308</v>
      </c>
      <c r="D504" s="5" t="s">
        <v>442</v>
      </c>
      <c r="E504" s="6">
        <v>750</v>
      </c>
      <c r="F504" s="6">
        <v>12</v>
      </c>
      <c r="G504" s="5" t="s">
        <v>2019</v>
      </c>
      <c r="H504" s="5" t="s">
        <v>2013</v>
      </c>
    </row>
    <row r="505" spans="1:8" ht="20.399999999999999">
      <c r="A505" s="7">
        <v>487017</v>
      </c>
      <c r="B505" s="8" t="s">
        <v>2954</v>
      </c>
      <c r="C505" s="7" t="s">
        <v>2983</v>
      </c>
      <c r="D505" s="5" t="s">
        <v>1754</v>
      </c>
      <c r="E505" s="6">
        <v>750</v>
      </c>
      <c r="F505" s="6">
        <v>12</v>
      </c>
      <c r="G505" s="5" t="s">
        <v>2019</v>
      </c>
      <c r="H505" s="5" t="s">
        <v>2025</v>
      </c>
    </row>
    <row r="506" spans="1:8" ht="20.399999999999999">
      <c r="A506" s="7">
        <v>488171</v>
      </c>
      <c r="B506" s="8" t="s">
        <v>2558</v>
      </c>
      <c r="C506" s="7" t="s">
        <v>2631</v>
      </c>
      <c r="D506" s="5" t="s">
        <v>848</v>
      </c>
      <c r="E506" s="6">
        <v>750</v>
      </c>
      <c r="F506" s="6">
        <v>12</v>
      </c>
      <c r="G506" s="5" t="s">
        <v>2016</v>
      </c>
      <c r="H506" s="5" t="s">
        <v>2013</v>
      </c>
    </row>
    <row r="507" spans="1:8" ht="20.399999999999999">
      <c r="A507" s="7">
        <v>488726</v>
      </c>
      <c r="B507" s="8" t="s">
        <v>2558</v>
      </c>
      <c r="C507" s="7" t="s">
        <v>2630</v>
      </c>
      <c r="D507" s="5" t="s">
        <v>1753</v>
      </c>
      <c r="E507" s="6">
        <v>750</v>
      </c>
      <c r="F507" s="6">
        <v>12</v>
      </c>
      <c r="G507" s="5" t="s">
        <v>2019</v>
      </c>
      <c r="H507" s="5" t="s">
        <v>2013</v>
      </c>
    </row>
    <row r="508" spans="1:8" ht="20.399999999999999">
      <c r="A508" s="7">
        <v>488742</v>
      </c>
      <c r="B508" s="8" t="s">
        <v>2530</v>
      </c>
      <c r="C508" s="7" t="s">
        <v>2551</v>
      </c>
      <c r="D508" s="5" t="s">
        <v>847</v>
      </c>
      <c r="E508" s="6">
        <v>750</v>
      </c>
      <c r="F508" s="6">
        <v>12</v>
      </c>
      <c r="G508" s="5" t="s">
        <v>2016</v>
      </c>
      <c r="H508" s="5" t="s">
        <v>2013</v>
      </c>
    </row>
    <row r="509" spans="1:8" ht="20.399999999999999">
      <c r="A509" s="7">
        <v>492397</v>
      </c>
      <c r="B509" s="8" t="s">
        <v>2756</v>
      </c>
      <c r="C509" s="7" t="s">
        <v>2825</v>
      </c>
      <c r="D509" s="5" t="s">
        <v>846</v>
      </c>
      <c r="E509" s="6">
        <v>750</v>
      </c>
      <c r="F509" s="6">
        <v>12</v>
      </c>
      <c r="G509" s="5" t="s">
        <v>2016</v>
      </c>
      <c r="H509" s="5" t="s">
        <v>2013</v>
      </c>
    </row>
    <row r="510" spans="1:8" ht="20.399999999999999">
      <c r="A510" s="7">
        <v>494393</v>
      </c>
      <c r="B510" s="8" t="s">
        <v>2263</v>
      </c>
      <c r="C510" s="7" t="s">
        <v>2307</v>
      </c>
      <c r="D510" s="5" t="s">
        <v>845</v>
      </c>
      <c r="E510" s="6">
        <v>750</v>
      </c>
      <c r="F510" s="6">
        <v>12</v>
      </c>
      <c r="G510" s="5" t="s">
        <v>2016</v>
      </c>
      <c r="H510" s="5" t="s">
        <v>2013</v>
      </c>
    </row>
    <row r="511" spans="1:8" ht="20.399999999999999">
      <c r="A511" s="7">
        <v>494492</v>
      </c>
      <c r="B511" s="8" t="s">
        <v>2756</v>
      </c>
      <c r="C511" s="7" t="s">
        <v>2824</v>
      </c>
      <c r="D511" s="5" t="s">
        <v>1752</v>
      </c>
      <c r="E511" s="6">
        <v>750</v>
      </c>
      <c r="F511" s="6">
        <v>12</v>
      </c>
      <c r="G511" s="5" t="s">
        <v>2019</v>
      </c>
      <c r="H511" s="5" t="s">
        <v>2013</v>
      </c>
    </row>
    <row r="512" spans="1:8" ht="20.399999999999999">
      <c r="A512" s="7">
        <v>496349</v>
      </c>
      <c r="B512" s="8" t="s">
        <v>3149</v>
      </c>
      <c r="C512" s="7" t="s">
        <v>3158</v>
      </c>
      <c r="D512" s="5" t="s">
        <v>1751</v>
      </c>
      <c r="E512" s="6">
        <v>250</v>
      </c>
      <c r="F512" s="6">
        <v>24</v>
      </c>
      <c r="G512" s="5" t="s">
        <v>2019</v>
      </c>
      <c r="H512" s="5" t="s">
        <v>2013</v>
      </c>
    </row>
    <row r="513" spans="1:8" ht="20.399999999999999">
      <c r="A513" s="7">
        <v>499145</v>
      </c>
      <c r="B513" s="8" t="s">
        <v>3859</v>
      </c>
      <c r="C513" s="7" t="s">
        <v>3869</v>
      </c>
      <c r="D513" s="5" t="s">
        <v>1750</v>
      </c>
      <c r="E513" s="6">
        <v>750</v>
      </c>
      <c r="F513" s="6">
        <v>12</v>
      </c>
      <c r="G513" s="5" t="s">
        <v>2019</v>
      </c>
      <c r="H513" s="5" t="s">
        <v>2025</v>
      </c>
    </row>
    <row r="514" spans="1:8" ht="20.399999999999999">
      <c r="A514" s="7">
        <v>500132</v>
      </c>
      <c r="B514" s="8" t="s">
        <v>3605</v>
      </c>
      <c r="C514" s="7" t="s">
        <v>3836</v>
      </c>
      <c r="D514" s="5" t="s">
        <v>844</v>
      </c>
      <c r="E514" s="6">
        <v>750</v>
      </c>
      <c r="F514" s="6">
        <v>12</v>
      </c>
      <c r="G514" s="5" t="s">
        <v>2016</v>
      </c>
      <c r="H514" s="5" t="s">
        <v>2013</v>
      </c>
    </row>
    <row r="515" spans="1:8">
      <c r="A515" s="7">
        <v>500512</v>
      </c>
      <c r="B515" s="8" t="s">
        <v>14</v>
      </c>
      <c r="C515" s="7" t="s">
        <v>3595</v>
      </c>
      <c r="D515" s="5" t="s">
        <v>1263</v>
      </c>
      <c r="E515" s="6">
        <v>750</v>
      </c>
      <c r="F515" s="6">
        <v>12</v>
      </c>
      <c r="G515" s="5" t="s">
        <v>2019</v>
      </c>
      <c r="H515" s="5" t="s">
        <v>2013</v>
      </c>
    </row>
    <row r="516" spans="1:8" ht="20.399999999999999">
      <c r="A516" s="7">
        <v>501551</v>
      </c>
      <c r="B516" s="8" t="s">
        <v>3039</v>
      </c>
      <c r="C516" s="7" t="s">
        <v>3072</v>
      </c>
      <c r="D516" s="5" t="s">
        <v>1749</v>
      </c>
      <c r="E516" s="6">
        <v>750</v>
      </c>
      <c r="F516" s="6">
        <v>12</v>
      </c>
      <c r="G516" s="5" t="s">
        <v>2019</v>
      </c>
      <c r="H516" s="5" t="s">
        <v>2013</v>
      </c>
    </row>
    <row r="517" spans="1:8">
      <c r="A517" s="7">
        <v>503490</v>
      </c>
      <c r="B517" s="8" t="s">
        <v>3882</v>
      </c>
      <c r="C517" s="7" t="s">
        <v>3915</v>
      </c>
      <c r="D517" s="5" t="s">
        <v>924</v>
      </c>
      <c r="E517" s="6">
        <v>750</v>
      </c>
      <c r="F517" s="6">
        <v>6</v>
      </c>
      <c r="G517" s="5" t="s">
        <v>2019</v>
      </c>
      <c r="H517" s="5" t="s">
        <v>2013</v>
      </c>
    </row>
    <row r="518" spans="1:8" ht="20.399999999999999">
      <c r="A518" s="7">
        <v>506824</v>
      </c>
      <c r="B518" s="8" t="s">
        <v>2393</v>
      </c>
      <c r="C518" s="7" t="s">
        <v>2405</v>
      </c>
      <c r="D518" s="5" t="s">
        <v>1747</v>
      </c>
      <c r="E518" s="6">
        <v>750</v>
      </c>
      <c r="F518" s="6">
        <v>12</v>
      </c>
      <c r="G518" s="5" t="s">
        <v>2019</v>
      </c>
      <c r="H518" s="5" t="s">
        <v>2013</v>
      </c>
    </row>
    <row r="519" spans="1:8">
      <c r="A519" s="7">
        <v>508150</v>
      </c>
      <c r="B519" s="8" t="s">
        <v>3945</v>
      </c>
      <c r="C519" s="7" t="s">
        <v>3956</v>
      </c>
      <c r="D519" s="5" t="s">
        <v>843</v>
      </c>
      <c r="E519" s="6">
        <v>500</v>
      </c>
      <c r="F519" s="6">
        <v>12</v>
      </c>
      <c r="G519" s="5" t="s">
        <v>2016</v>
      </c>
      <c r="H519" s="5" t="s">
        <v>2013</v>
      </c>
    </row>
    <row r="520" spans="1:8" ht="20.399999999999999">
      <c r="A520" s="7">
        <v>508879</v>
      </c>
      <c r="B520" s="8" t="s">
        <v>2530</v>
      </c>
      <c r="C520" s="7" t="s">
        <v>2550</v>
      </c>
      <c r="D520" s="5" t="s">
        <v>1746</v>
      </c>
      <c r="E520" s="6">
        <v>750</v>
      </c>
      <c r="F520" s="6">
        <v>12</v>
      </c>
      <c r="G520" s="5" t="s">
        <v>2019</v>
      </c>
      <c r="H520" s="5" t="s">
        <v>2013</v>
      </c>
    </row>
    <row r="521" spans="1:8" ht="20.399999999999999">
      <c r="A521" s="7">
        <v>511956</v>
      </c>
      <c r="B521" s="8" t="s">
        <v>3605</v>
      </c>
      <c r="C521" s="7" t="s">
        <v>3835</v>
      </c>
      <c r="D521" s="5" t="s">
        <v>842</v>
      </c>
      <c r="E521" s="6">
        <v>750</v>
      </c>
      <c r="F521" s="6">
        <v>12</v>
      </c>
      <c r="G521" s="5" t="s">
        <v>2016</v>
      </c>
      <c r="H521" s="5" t="s">
        <v>2013</v>
      </c>
    </row>
    <row r="522" spans="1:8" ht="20.399999999999999">
      <c r="A522" s="7">
        <v>515841</v>
      </c>
      <c r="B522" s="8" t="s">
        <v>2731</v>
      </c>
      <c r="C522" s="7" t="s">
        <v>2742</v>
      </c>
      <c r="D522" s="5" t="s">
        <v>1745</v>
      </c>
      <c r="E522" s="6">
        <v>750</v>
      </c>
      <c r="F522" s="6">
        <v>12</v>
      </c>
      <c r="G522" s="5" t="s">
        <v>2019</v>
      </c>
      <c r="H522" s="5" t="s">
        <v>2013</v>
      </c>
    </row>
    <row r="523" spans="1:8">
      <c r="A523" s="7">
        <v>516252</v>
      </c>
      <c r="B523" s="8" t="s">
        <v>10</v>
      </c>
      <c r="C523" s="7" t="s">
        <v>4224</v>
      </c>
      <c r="D523" s="5" t="s">
        <v>841</v>
      </c>
      <c r="E523" s="6">
        <v>330</v>
      </c>
      <c r="F523" s="6">
        <v>24</v>
      </c>
      <c r="G523" s="5" t="s">
        <v>2016</v>
      </c>
      <c r="H523" s="5" t="s">
        <v>2013</v>
      </c>
    </row>
    <row r="524" spans="1:8" ht="20.399999999999999">
      <c r="A524" s="7">
        <v>516443</v>
      </c>
      <c r="B524" s="8" t="s">
        <v>3490</v>
      </c>
      <c r="C524" s="7" t="s">
        <v>3496</v>
      </c>
      <c r="D524" s="5" t="s">
        <v>840</v>
      </c>
      <c r="E524" s="6">
        <v>750</v>
      </c>
      <c r="F524" s="6">
        <v>12</v>
      </c>
      <c r="G524" s="5" t="s">
        <v>2016</v>
      </c>
      <c r="H524" s="5" t="s">
        <v>2013</v>
      </c>
    </row>
    <row r="525" spans="1:8" ht="20.399999999999999">
      <c r="A525" s="7">
        <v>517706</v>
      </c>
      <c r="B525" s="8" t="s">
        <v>2263</v>
      </c>
      <c r="C525" s="7" t="s">
        <v>2306</v>
      </c>
      <c r="D525" s="5" t="s">
        <v>1719</v>
      </c>
      <c r="E525" s="6">
        <v>1500</v>
      </c>
      <c r="F525" s="6">
        <v>6</v>
      </c>
      <c r="G525" s="5" t="s">
        <v>2019</v>
      </c>
      <c r="H525" s="5" t="s">
        <v>2013</v>
      </c>
    </row>
    <row r="526" spans="1:8" ht="20.399999999999999">
      <c r="A526" s="7">
        <v>517722</v>
      </c>
      <c r="B526" s="8" t="s">
        <v>2665</v>
      </c>
      <c r="C526" s="7" t="s">
        <v>2712</v>
      </c>
      <c r="D526" s="5" t="s">
        <v>1744</v>
      </c>
      <c r="E526" s="6">
        <v>750</v>
      </c>
      <c r="F526" s="6">
        <v>12</v>
      </c>
      <c r="G526" s="5" t="s">
        <v>2019</v>
      </c>
      <c r="H526" s="5" t="s">
        <v>2013</v>
      </c>
    </row>
    <row r="527" spans="1:8">
      <c r="A527" s="7">
        <v>518670</v>
      </c>
      <c r="B527" s="8" t="s">
        <v>3945</v>
      </c>
      <c r="C527" s="7" t="s">
        <v>3954</v>
      </c>
      <c r="D527" s="5" t="s">
        <v>1585</v>
      </c>
      <c r="E527" s="6">
        <v>750</v>
      </c>
      <c r="F527" s="6">
        <v>12</v>
      </c>
      <c r="G527" s="5" t="s">
        <v>2019</v>
      </c>
      <c r="H527" s="5" t="s">
        <v>2013</v>
      </c>
    </row>
    <row r="528" spans="1:8" ht="20.399999999999999">
      <c r="A528" s="7">
        <v>518712</v>
      </c>
      <c r="B528" s="8" t="s">
        <v>2409</v>
      </c>
      <c r="C528" s="7" t="s">
        <v>2453</v>
      </c>
      <c r="D528" s="5" t="s">
        <v>1743</v>
      </c>
      <c r="E528" s="6">
        <v>1000</v>
      </c>
      <c r="F528" s="6">
        <v>12</v>
      </c>
      <c r="G528" s="5" t="s">
        <v>2019</v>
      </c>
      <c r="H528" s="5" t="s">
        <v>2013</v>
      </c>
    </row>
    <row r="529" spans="1:8" ht="20.399999999999999">
      <c r="A529" s="7">
        <v>521518</v>
      </c>
      <c r="B529" s="8" t="s">
        <v>3277</v>
      </c>
      <c r="C529" s="7" t="s">
        <v>3290</v>
      </c>
      <c r="D529" s="5" t="s">
        <v>1742</v>
      </c>
      <c r="E529" s="6">
        <v>750</v>
      </c>
      <c r="F529" s="6">
        <v>12</v>
      </c>
      <c r="G529" s="5" t="s">
        <v>2019</v>
      </c>
      <c r="H529" s="5" t="s">
        <v>2013</v>
      </c>
    </row>
    <row r="530" spans="1:8">
      <c r="A530" s="7">
        <v>522482</v>
      </c>
      <c r="B530" s="8" t="s">
        <v>3945</v>
      </c>
      <c r="C530" s="7" t="s">
        <v>4004</v>
      </c>
      <c r="D530" s="5" t="s">
        <v>1741</v>
      </c>
      <c r="E530" s="6">
        <v>750</v>
      </c>
      <c r="F530" s="6">
        <v>12</v>
      </c>
      <c r="G530" s="5" t="s">
        <v>2019</v>
      </c>
      <c r="H530" s="5" t="s">
        <v>2013</v>
      </c>
    </row>
    <row r="531" spans="1:8">
      <c r="A531" s="7">
        <v>522771</v>
      </c>
      <c r="B531" s="8" t="s">
        <v>3459</v>
      </c>
      <c r="C531" s="7" t="s">
        <v>3467</v>
      </c>
      <c r="D531" s="5" t="s">
        <v>1740</v>
      </c>
      <c r="E531" s="6">
        <v>750</v>
      </c>
      <c r="F531" s="6">
        <v>12</v>
      </c>
      <c r="G531" s="5" t="s">
        <v>2019</v>
      </c>
      <c r="H531" s="5" t="s">
        <v>2013</v>
      </c>
    </row>
    <row r="532" spans="1:8" ht="20.399999999999999">
      <c r="A532" s="7">
        <v>523142</v>
      </c>
      <c r="B532" s="8" t="s">
        <v>2393</v>
      </c>
      <c r="C532" s="7" t="s">
        <v>2404</v>
      </c>
      <c r="D532" s="5" t="s">
        <v>1739</v>
      </c>
      <c r="E532" s="6">
        <v>750</v>
      </c>
      <c r="F532" s="6">
        <v>12</v>
      </c>
      <c r="G532" s="5" t="s">
        <v>2019</v>
      </c>
      <c r="H532" s="5" t="s">
        <v>2013</v>
      </c>
    </row>
    <row r="533" spans="1:8" ht="20.399999999999999">
      <c r="A533" s="7">
        <v>523274</v>
      </c>
      <c r="B533" s="8" t="s">
        <v>2558</v>
      </c>
      <c r="C533" s="7" t="s">
        <v>2629</v>
      </c>
      <c r="D533" s="5" t="s">
        <v>839</v>
      </c>
      <c r="E533" s="6">
        <v>750</v>
      </c>
      <c r="F533" s="6">
        <v>12</v>
      </c>
      <c r="G533" s="5" t="s">
        <v>2016</v>
      </c>
      <c r="H533" s="5" t="s">
        <v>2013</v>
      </c>
    </row>
    <row r="534" spans="1:8">
      <c r="A534" s="7">
        <v>524926</v>
      </c>
      <c r="B534" s="8" t="s">
        <v>2996</v>
      </c>
      <c r="C534" s="7" t="s">
        <v>3028</v>
      </c>
      <c r="D534" s="5" t="s">
        <v>838</v>
      </c>
      <c r="E534" s="6">
        <v>750</v>
      </c>
      <c r="F534" s="6">
        <v>12</v>
      </c>
      <c r="G534" s="5" t="s">
        <v>2016</v>
      </c>
      <c r="H534" s="5" t="s">
        <v>2013</v>
      </c>
    </row>
    <row r="535" spans="1:8" ht="20.399999999999999">
      <c r="A535" s="7">
        <v>527499</v>
      </c>
      <c r="B535" s="8" t="s">
        <v>3205</v>
      </c>
      <c r="C535" s="7" t="s">
        <v>3228</v>
      </c>
      <c r="D535" s="5" t="s">
        <v>1738</v>
      </c>
      <c r="E535" s="6">
        <v>1000</v>
      </c>
      <c r="F535" s="6">
        <v>12</v>
      </c>
      <c r="G535" s="5" t="s">
        <v>2019</v>
      </c>
      <c r="H535" s="5" t="s">
        <v>2013</v>
      </c>
    </row>
    <row r="536" spans="1:8">
      <c r="A536" s="7">
        <v>527838</v>
      </c>
      <c r="B536" s="8" t="s">
        <v>10</v>
      </c>
      <c r="C536" s="7" t="s">
        <v>4168</v>
      </c>
      <c r="D536" s="5" t="s">
        <v>837</v>
      </c>
      <c r="E536" s="6">
        <v>330</v>
      </c>
      <c r="F536" s="6">
        <v>24</v>
      </c>
      <c r="G536" s="5" t="s">
        <v>2016</v>
      </c>
      <c r="H536" s="5" t="s">
        <v>2013</v>
      </c>
    </row>
    <row r="537" spans="1:8" ht="20.399999999999999">
      <c r="A537" s="7">
        <v>528687</v>
      </c>
      <c r="B537" s="8" t="s">
        <v>3253</v>
      </c>
      <c r="C537" s="7" t="s">
        <v>3270</v>
      </c>
      <c r="D537" s="5" t="s">
        <v>836</v>
      </c>
      <c r="E537" s="6">
        <v>750</v>
      </c>
      <c r="F537" s="6">
        <v>12</v>
      </c>
      <c r="G537" s="5" t="s">
        <v>2016</v>
      </c>
      <c r="H537" s="5" t="s">
        <v>2013</v>
      </c>
    </row>
    <row r="538" spans="1:8" ht="20.399999999999999">
      <c r="A538" s="7">
        <v>530907</v>
      </c>
      <c r="B538" s="8" t="s">
        <v>3039</v>
      </c>
      <c r="C538" s="7" t="s">
        <v>3071</v>
      </c>
      <c r="D538" s="5" t="s">
        <v>1737</v>
      </c>
      <c r="E538" s="6">
        <v>750</v>
      </c>
      <c r="F538" s="6">
        <v>12</v>
      </c>
      <c r="G538" s="5" t="s">
        <v>2019</v>
      </c>
      <c r="H538" s="5" t="s">
        <v>2013</v>
      </c>
    </row>
    <row r="539" spans="1:8" ht="20.399999999999999">
      <c r="A539" s="7">
        <v>533026</v>
      </c>
      <c r="B539" s="8" t="s">
        <v>2263</v>
      </c>
      <c r="C539" s="7" t="s">
        <v>2305</v>
      </c>
      <c r="D539" s="5" t="s">
        <v>1550</v>
      </c>
      <c r="E539" s="6">
        <v>750</v>
      </c>
      <c r="F539" s="6">
        <v>12</v>
      </c>
      <c r="G539" s="5" t="s">
        <v>2019</v>
      </c>
      <c r="H539" s="5" t="s">
        <v>2013</v>
      </c>
    </row>
    <row r="540" spans="1:8">
      <c r="A540" s="7">
        <v>534768</v>
      </c>
      <c r="B540" s="8" t="s">
        <v>166</v>
      </c>
      <c r="C540" s="7" t="s">
        <v>2169</v>
      </c>
      <c r="D540" s="5" t="s">
        <v>1736</v>
      </c>
      <c r="E540" s="6">
        <v>750</v>
      </c>
      <c r="F540" s="6">
        <v>12</v>
      </c>
      <c r="G540" s="5" t="s">
        <v>2019</v>
      </c>
      <c r="H540" s="5" t="s">
        <v>2013</v>
      </c>
    </row>
    <row r="541" spans="1:8" ht="30.6">
      <c r="A541" s="7">
        <v>535849</v>
      </c>
      <c r="B541" s="8" t="s">
        <v>2482</v>
      </c>
      <c r="C541" s="7" t="s">
        <v>2510</v>
      </c>
      <c r="D541" s="5" t="s">
        <v>1735</v>
      </c>
      <c r="E541" s="6">
        <v>750</v>
      </c>
      <c r="F541" s="6">
        <v>12</v>
      </c>
      <c r="G541" s="5" t="s">
        <v>2019</v>
      </c>
      <c r="H541" s="5" t="s">
        <v>2013</v>
      </c>
    </row>
    <row r="542" spans="1:8" ht="20.399999999999999">
      <c r="A542" s="7">
        <v>537852</v>
      </c>
      <c r="B542" s="8" t="s">
        <v>3510</v>
      </c>
      <c r="C542" s="7" t="s">
        <v>3512</v>
      </c>
      <c r="D542" s="5" t="s">
        <v>835</v>
      </c>
      <c r="E542" s="6">
        <v>375</v>
      </c>
      <c r="F542" s="6">
        <v>6</v>
      </c>
      <c r="G542" s="5" t="s">
        <v>2016</v>
      </c>
      <c r="H542" s="5" t="s">
        <v>2013</v>
      </c>
    </row>
    <row r="543" spans="1:8">
      <c r="A543" s="7">
        <v>539320</v>
      </c>
      <c r="B543" s="8" t="s">
        <v>2840</v>
      </c>
      <c r="C543" s="7" t="s">
        <v>2917</v>
      </c>
      <c r="D543" s="5" t="s">
        <v>1734</v>
      </c>
      <c r="E543" s="6">
        <v>750</v>
      </c>
      <c r="F543" s="6">
        <v>12</v>
      </c>
      <c r="G543" s="5" t="s">
        <v>2019</v>
      </c>
      <c r="H543" s="5" t="s">
        <v>2013</v>
      </c>
    </row>
    <row r="544" spans="1:8">
      <c r="A544" s="7">
        <v>539528</v>
      </c>
      <c r="B544" s="8" t="s">
        <v>2840</v>
      </c>
      <c r="C544" s="7" t="s">
        <v>2916</v>
      </c>
      <c r="D544" s="5" t="s">
        <v>1733</v>
      </c>
      <c r="E544" s="6">
        <v>750</v>
      </c>
      <c r="F544" s="6">
        <v>12</v>
      </c>
      <c r="G544" s="5" t="s">
        <v>2019</v>
      </c>
      <c r="H544" s="5" t="s">
        <v>2013</v>
      </c>
    </row>
    <row r="545" spans="1:8" ht="20.399999999999999">
      <c r="A545" s="7">
        <v>540930</v>
      </c>
      <c r="B545" s="8" t="s">
        <v>3605</v>
      </c>
      <c r="C545" s="7" t="s">
        <v>3664</v>
      </c>
      <c r="D545" s="5" t="s">
        <v>834</v>
      </c>
      <c r="E545" s="6">
        <v>750</v>
      </c>
      <c r="F545" s="6">
        <v>12</v>
      </c>
      <c r="G545" s="5" t="s">
        <v>2016</v>
      </c>
      <c r="H545" s="5" t="s">
        <v>2013</v>
      </c>
    </row>
    <row r="546" spans="1:8">
      <c r="A546" s="7">
        <v>541250</v>
      </c>
      <c r="B546" s="8" t="s">
        <v>3459</v>
      </c>
      <c r="C546" s="7" t="s">
        <v>3466</v>
      </c>
      <c r="D546" s="5" t="s">
        <v>1732</v>
      </c>
      <c r="E546" s="6">
        <v>750</v>
      </c>
      <c r="F546" s="6">
        <v>12</v>
      </c>
      <c r="G546" s="5" t="s">
        <v>2019</v>
      </c>
      <c r="H546" s="5" t="s">
        <v>2013</v>
      </c>
    </row>
    <row r="547" spans="1:8" ht="20.399999999999999">
      <c r="A547" s="7">
        <v>541888</v>
      </c>
      <c r="B547" s="8" t="s">
        <v>2756</v>
      </c>
      <c r="C547" s="7" t="s">
        <v>2823</v>
      </c>
      <c r="D547" s="5" t="s">
        <v>833</v>
      </c>
      <c r="E547" s="6">
        <v>750</v>
      </c>
      <c r="F547" s="6">
        <v>12</v>
      </c>
      <c r="G547" s="5" t="s">
        <v>2016</v>
      </c>
      <c r="H547" s="5" t="s">
        <v>2013</v>
      </c>
    </row>
    <row r="548" spans="1:8">
      <c r="A548" s="7">
        <v>542977</v>
      </c>
      <c r="B548" s="8" t="s">
        <v>224</v>
      </c>
      <c r="C548" s="7" t="s">
        <v>4099</v>
      </c>
      <c r="D548" s="5" t="s">
        <v>1731</v>
      </c>
      <c r="E548" s="6">
        <v>330</v>
      </c>
      <c r="F548" s="6">
        <v>24</v>
      </c>
      <c r="G548" s="5" t="s">
        <v>2019</v>
      </c>
      <c r="H548" s="5" t="s">
        <v>2013</v>
      </c>
    </row>
    <row r="549" spans="1:8" ht="30.6">
      <c r="A549" s="7">
        <v>543934</v>
      </c>
      <c r="B549" s="8" t="s">
        <v>2482</v>
      </c>
      <c r="C549" s="7" t="s">
        <v>2509</v>
      </c>
      <c r="D549" s="5" t="s">
        <v>832</v>
      </c>
      <c r="E549" s="6">
        <v>750</v>
      </c>
      <c r="F549" s="6">
        <v>12</v>
      </c>
      <c r="G549" s="5" t="s">
        <v>2016</v>
      </c>
      <c r="H549" s="5" t="s">
        <v>2013</v>
      </c>
    </row>
    <row r="550" spans="1:8" ht="20.399999999999999">
      <c r="A550" s="7">
        <v>545772</v>
      </c>
      <c r="B550" s="8" t="s">
        <v>2409</v>
      </c>
      <c r="C550" s="7" t="s">
        <v>2452</v>
      </c>
      <c r="D550" s="5" t="s">
        <v>1730</v>
      </c>
      <c r="E550" s="6">
        <v>750</v>
      </c>
      <c r="F550" s="6">
        <v>12</v>
      </c>
      <c r="G550" s="5" t="s">
        <v>2019</v>
      </c>
      <c r="H550" s="5" t="s">
        <v>2013</v>
      </c>
    </row>
    <row r="551" spans="1:8">
      <c r="A551" s="7">
        <v>546309</v>
      </c>
      <c r="B551" s="8" t="s">
        <v>2211</v>
      </c>
      <c r="C551" s="7" t="s">
        <v>2238</v>
      </c>
      <c r="D551" s="5" t="s">
        <v>1729</v>
      </c>
      <c r="E551" s="6">
        <v>750</v>
      </c>
      <c r="F551" s="6">
        <v>12</v>
      </c>
      <c r="G551" s="5" t="s">
        <v>2019</v>
      </c>
      <c r="H551" s="5" t="s">
        <v>2013</v>
      </c>
    </row>
    <row r="552" spans="1:8">
      <c r="A552" s="7">
        <v>548644</v>
      </c>
      <c r="B552" s="8" t="s">
        <v>2996</v>
      </c>
      <c r="C552" s="7" t="s">
        <v>3027</v>
      </c>
      <c r="D552" s="5" t="s">
        <v>1728</v>
      </c>
      <c r="E552" s="6">
        <v>750</v>
      </c>
      <c r="F552" s="6">
        <v>12</v>
      </c>
      <c r="G552" s="5" t="s">
        <v>2019</v>
      </c>
      <c r="H552" s="5" t="s">
        <v>2013</v>
      </c>
    </row>
    <row r="553" spans="1:8">
      <c r="A553" s="7">
        <v>548875</v>
      </c>
      <c r="B553" s="8" t="s">
        <v>2840</v>
      </c>
      <c r="C553" s="7" t="s">
        <v>2915</v>
      </c>
      <c r="D553" s="5" t="s">
        <v>283</v>
      </c>
      <c r="E553" s="6">
        <v>750</v>
      </c>
      <c r="F553" s="6">
        <v>12</v>
      </c>
      <c r="G553" s="5" t="s">
        <v>2019</v>
      </c>
      <c r="H553" s="5" t="s">
        <v>2013</v>
      </c>
    </row>
    <row r="554" spans="1:8" ht="20.399999999999999">
      <c r="A554" s="7">
        <v>548883</v>
      </c>
      <c r="B554" s="8" t="s">
        <v>3277</v>
      </c>
      <c r="C554" s="7" t="s">
        <v>3289</v>
      </c>
      <c r="D554" s="5" t="s">
        <v>1727</v>
      </c>
      <c r="E554" s="6">
        <v>750</v>
      </c>
      <c r="F554" s="6">
        <v>12</v>
      </c>
      <c r="G554" s="5" t="s">
        <v>2019</v>
      </c>
      <c r="H554" s="5" t="s">
        <v>2013</v>
      </c>
    </row>
    <row r="555" spans="1:8">
      <c r="A555" s="7">
        <v>550749</v>
      </c>
      <c r="B555" s="8" t="s">
        <v>2086</v>
      </c>
      <c r="C555" s="7" t="s">
        <v>2120</v>
      </c>
      <c r="D555" s="5" t="s">
        <v>831</v>
      </c>
      <c r="E555" s="6">
        <v>750</v>
      </c>
      <c r="F555" s="6">
        <v>12</v>
      </c>
      <c r="G555" s="5" t="s">
        <v>2016</v>
      </c>
      <c r="H555" s="5" t="s">
        <v>2013</v>
      </c>
    </row>
    <row r="556" spans="1:8">
      <c r="A556" s="7">
        <v>551085</v>
      </c>
      <c r="B556" s="8" t="s">
        <v>3096</v>
      </c>
      <c r="C556" s="7" t="s">
        <v>3108</v>
      </c>
      <c r="D556" s="5" t="s">
        <v>830</v>
      </c>
      <c r="E556" s="6">
        <v>375</v>
      </c>
      <c r="F556" s="6">
        <v>6</v>
      </c>
      <c r="G556" s="5" t="s">
        <v>2016</v>
      </c>
      <c r="H556" s="5" t="s">
        <v>2013</v>
      </c>
    </row>
    <row r="557" spans="1:8" ht="20.399999999999999">
      <c r="A557" s="7">
        <v>552000</v>
      </c>
      <c r="B557" s="8" t="s">
        <v>2996</v>
      </c>
      <c r="C557" s="7" t="s">
        <v>3026</v>
      </c>
      <c r="D557" s="5" t="s">
        <v>1726</v>
      </c>
      <c r="E557" s="6">
        <v>750</v>
      </c>
      <c r="F557" s="6">
        <v>12</v>
      </c>
      <c r="G557" s="5" t="s">
        <v>2019</v>
      </c>
      <c r="H557" s="5" t="s">
        <v>2025</v>
      </c>
    </row>
    <row r="558" spans="1:8">
      <c r="A558" s="7">
        <v>552075</v>
      </c>
      <c r="B558" s="8" t="s">
        <v>2996</v>
      </c>
      <c r="C558" s="7" t="s">
        <v>3025</v>
      </c>
      <c r="D558" s="5" t="s">
        <v>1725</v>
      </c>
      <c r="E558" s="6">
        <v>750</v>
      </c>
      <c r="F558" s="6">
        <v>12</v>
      </c>
      <c r="G558" s="5" t="s">
        <v>2019</v>
      </c>
      <c r="H558" s="5" t="s">
        <v>2013</v>
      </c>
    </row>
    <row r="559" spans="1:8" ht="20.399999999999999">
      <c r="A559" s="7">
        <v>552505</v>
      </c>
      <c r="B559" s="8" t="s">
        <v>2558</v>
      </c>
      <c r="C559" s="7" t="s">
        <v>2628</v>
      </c>
      <c r="D559" s="5" t="s">
        <v>1724</v>
      </c>
      <c r="E559" s="6">
        <v>750</v>
      </c>
      <c r="F559" s="6">
        <v>12</v>
      </c>
      <c r="G559" s="5" t="s">
        <v>2019</v>
      </c>
      <c r="H559" s="5" t="s">
        <v>2013</v>
      </c>
    </row>
    <row r="560" spans="1:8" ht="20.399999999999999">
      <c r="A560" s="7">
        <v>552513</v>
      </c>
      <c r="B560" s="8" t="s">
        <v>3205</v>
      </c>
      <c r="C560" s="7" t="s">
        <v>3227</v>
      </c>
      <c r="D560" s="5" t="s">
        <v>1723</v>
      </c>
      <c r="E560" s="6">
        <v>1000</v>
      </c>
      <c r="F560" s="6">
        <v>12</v>
      </c>
      <c r="G560" s="5" t="s">
        <v>2019</v>
      </c>
      <c r="H560" s="5" t="s">
        <v>2013</v>
      </c>
    </row>
    <row r="561" spans="1:8" ht="20.399999999999999">
      <c r="A561" s="7">
        <v>554139</v>
      </c>
      <c r="B561" s="8" t="s">
        <v>2926</v>
      </c>
      <c r="C561" s="7" t="s">
        <v>2948</v>
      </c>
      <c r="D561" s="5" t="s">
        <v>1722</v>
      </c>
      <c r="E561" s="6">
        <v>750</v>
      </c>
      <c r="F561" s="6">
        <v>12</v>
      </c>
      <c r="G561" s="5" t="s">
        <v>2019</v>
      </c>
      <c r="H561" s="5" t="s">
        <v>2013</v>
      </c>
    </row>
    <row r="562" spans="1:8">
      <c r="A562" s="7">
        <v>554204</v>
      </c>
      <c r="B562" s="8" t="s">
        <v>3932</v>
      </c>
      <c r="C562" s="7" t="s">
        <v>3938</v>
      </c>
      <c r="D562" s="5" t="s">
        <v>829</v>
      </c>
      <c r="E562" s="6">
        <v>50</v>
      </c>
      <c r="F562" s="6">
        <v>80</v>
      </c>
      <c r="G562" s="5" t="s">
        <v>2016</v>
      </c>
      <c r="H562" s="5" t="s">
        <v>2013</v>
      </c>
    </row>
    <row r="563" spans="1:8" ht="20.399999999999999">
      <c r="A563" s="7">
        <v>555219</v>
      </c>
      <c r="B563" s="8" t="s">
        <v>2320</v>
      </c>
      <c r="C563" s="7" t="s">
        <v>2360</v>
      </c>
      <c r="D563" s="5" t="s">
        <v>828</v>
      </c>
      <c r="E563" s="6">
        <v>750</v>
      </c>
      <c r="F563" s="6">
        <v>12</v>
      </c>
      <c r="G563" s="5" t="s">
        <v>2016</v>
      </c>
      <c r="H563" s="5" t="s">
        <v>2013</v>
      </c>
    </row>
    <row r="564" spans="1:8" ht="20.399999999999999">
      <c r="A564" s="7">
        <v>556746</v>
      </c>
      <c r="B564" s="8" t="s">
        <v>3490</v>
      </c>
      <c r="C564" s="7" t="s">
        <v>3495</v>
      </c>
      <c r="D564" s="5" t="s">
        <v>827</v>
      </c>
      <c r="E564" s="6">
        <v>750</v>
      </c>
      <c r="F564" s="6">
        <v>12</v>
      </c>
      <c r="G564" s="5" t="s">
        <v>2016</v>
      </c>
      <c r="H564" s="5" t="s">
        <v>2013</v>
      </c>
    </row>
    <row r="565" spans="1:8" ht="20.399999999999999">
      <c r="A565" s="7">
        <v>557108</v>
      </c>
      <c r="B565" s="8" t="s">
        <v>4131</v>
      </c>
      <c r="C565" s="7" t="s">
        <v>4140</v>
      </c>
      <c r="D565" s="5" t="s">
        <v>1721</v>
      </c>
      <c r="E565" s="6">
        <v>750</v>
      </c>
      <c r="F565" s="6">
        <v>12</v>
      </c>
      <c r="G565" s="5" t="s">
        <v>2019</v>
      </c>
      <c r="H565" s="5" t="s">
        <v>2013</v>
      </c>
    </row>
    <row r="566" spans="1:8" ht="20.399999999999999">
      <c r="A566" s="7">
        <v>560060</v>
      </c>
      <c r="B566" s="8" t="s">
        <v>3205</v>
      </c>
      <c r="C566" s="7" t="s">
        <v>3226</v>
      </c>
      <c r="D566" s="5" t="s">
        <v>1720</v>
      </c>
      <c r="E566" s="6">
        <v>1000</v>
      </c>
      <c r="F566" s="6">
        <v>12</v>
      </c>
      <c r="G566" s="5" t="s">
        <v>2019</v>
      </c>
      <c r="H566" s="5" t="s">
        <v>2013</v>
      </c>
    </row>
    <row r="567" spans="1:8" ht="20.399999999999999">
      <c r="A567" s="7">
        <v>560078</v>
      </c>
      <c r="B567" s="8" t="s">
        <v>2409</v>
      </c>
      <c r="C567" s="7" t="s">
        <v>2451</v>
      </c>
      <c r="D567" s="5" t="s">
        <v>1694</v>
      </c>
      <c r="E567" s="6">
        <v>1000</v>
      </c>
      <c r="F567" s="6">
        <v>12</v>
      </c>
      <c r="G567" s="5" t="s">
        <v>2019</v>
      </c>
      <c r="H567" s="5" t="s">
        <v>2013</v>
      </c>
    </row>
    <row r="568" spans="1:8" ht="20.399999999999999">
      <c r="A568" s="7">
        <v>560524</v>
      </c>
      <c r="B568" s="8" t="s">
        <v>3182</v>
      </c>
      <c r="C568" s="7" t="s">
        <v>3201</v>
      </c>
      <c r="D568" s="5" t="s">
        <v>1718</v>
      </c>
      <c r="E568" s="6">
        <v>750</v>
      </c>
      <c r="F568" s="6">
        <v>12</v>
      </c>
      <c r="G568" s="5" t="s">
        <v>2019</v>
      </c>
      <c r="H568" s="5" t="s">
        <v>2013</v>
      </c>
    </row>
    <row r="569" spans="1:8" ht="20.399999999999999">
      <c r="A569" s="7">
        <v>560722</v>
      </c>
      <c r="B569" s="8" t="s">
        <v>2530</v>
      </c>
      <c r="C569" s="7" t="s">
        <v>2549</v>
      </c>
      <c r="D569" s="5" t="s">
        <v>1717</v>
      </c>
      <c r="E569" s="6">
        <v>750</v>
      </c>
      <c r="F569" s="6">
        <v>12</v>
      </c>
      <c r="G569" s="5" t="s">
        <v>2019</v>
      </c>
      <c r="H569" s="5" t="s">
        <v>2013</v>
      </c>
    </row>
    <row r="570" spans="1:8" ht="20.399999999999999">
      <c r="A570" s="7">
        <v>560748</v>
      </c>
      <c r="B570" s="8" t="s">
        <v>2530</v>
      </c>
      <c r="C570" s="7" t="s">
        <v>2548</v>
      </c>
      <c r="D570" s="5" t="s">
        <v>1716</v>
      </c>
      <c r="E570" s="6">
        <v>750</v>
      </c>
      <c r="F570" s="6">
        <v>12</v>
      </c>
      <c r="G570" s="5" t="s">
        <v>2019</v>
      </c>
      <c r="H570" s="5" t="s">
        <v>2013</v>
      </c>
    </row>
    <row r="571" spans="1:8" ht="20.399999999999999">
      <c r="A571" s="7">
        <v>560755</v>
      </c>
      <c r="B571" s="8" t="s">
        <v>2558</v>
      </c>
      <c r="C571" s="7" t="s">
        <v>2627</v>
      </c>
      <c r="D571" s="5" t="s">
        <v>1715</v>
      </c>
      <c r="E571" s="6">
        <v>750</v>
      </c>
      <c r="F571" s="6">
        <v>12</v>
      </c>
      <c r="G571" s="5" t="s">
        <v>2019</v>
      </c>
      <c r="H571" s="5" t="s">
        <v>2013</v>
      </c>
    </row>
    <row r="572" spans="1:8" ht="20.399999999999999">
      <c r="A572" s="7">
        <v>560763</v>
      </c>
      <c r="B572" s="8" t="s">
        <v>3313</v>
      </c>
      <c r="C572" s="7" t="s">
        <v>3324</v>
      </c>
      <c r="D572" s="5" t="s">
        <v>826</v>
      </c>
      <c r="E572" s="6">
        <v>750</v>
      </c>
      <c r="F572" s="6">
        <v>12</v>
      </c>
      <c r="G572" s="5" t="s">
        <v>2016</v>
      </c>
      <c r="H572" s="5" t="s">
        <v>2013</v>
      </c>
    </row>
    <row r="573" spans="1:8" ht="20.399999999999999">
      <c r="A573" s="7">
        <v>560797</v>
      </c>
      <c r="B573" s="8" t="s">
        <v>2263</v>
      </c>
      <c r="C573" s="7" t="s">
        <v>2304</v>
      </c>
      <c r="D573" s="5" t="s">
        <v>1714</v>
      </c>
      <c r="E573" s="6">
        <v>750</v>
      </c>
      <c r="F573" s="6">
        <v>12</v>
      </c>
      <c r="G573" s="5" t="s">
        <v>2019</v>
      </c>
      <c r="H573" s="5" t="s">
        <v>2013</v>
      </c>
    </row>
    <row r="574" spans="1:8">
      <c r="A574" s="7">
        <v>560821</v>
      </c>
      <c r="B574" s="8" t="s">
        <v>2996</v>
      </c>
      <c r="C574" s="7" t="s">
        <v>3024</v>
      </c>
      <c r="D574" s="5" t="s">
        <v>1713</v>
      </c>
      <c r="E574" s="6">
        <v>750</v>
      </c>
      <c r="F574" s="6">
        <v>12</v>
      </c>
      <c r="G574" s="5" t="s">
        <v>2019</v>
      </c>
      <c r="H574" s="5" t="s">
        <v>2013</v>
      </c>
    </row>
    <row r="575" spans="1:8" ht="20.399999999999999">
      <c r="A575" s="7">
        <v>561274</v>
      </c>
      <c r="B575" s="8" t="s">
        <v>3277</v>
      </c>
      <c r="C575" s="7" t="s">
        <v>3288</v>
      </c>
      <c r="D575" s="5" t="s">
        <v>825</v>
      </c>
      <c r="E575" s="6">
        <v>750</v>
      </c>
      <c r="F575" s="6">
        <v>12</v>
      </c>
      <c r="G575" s="5" t="s">
        <v>2016</v>
      </c>
      <c r="H575" s="5" t="s">
        <v>2013</v>
      </c>
    </row>
    <row r="576" spans="1:8" ht="20.399999999999999">
      <c r="A576" s="7">
        <v>561308</v>
      </c>
      <c r="B576" s="8" t="s">
        <v>2558</v>
      </c>
      <c r="C576" s="7" t="s">
        <v>2626</v>
      </c>
      <c r="D576" s="5" t="s">
        <v>1712</v>
      </c>
      <c r="E576" s="6">
        <v>750</v>
      </c>
      <c r="F576" s="6">
        <v>12</v>
      </c>
      <c r="G576" s="5" t="s">
        <v>2019</v>
      </c>
      <c r="H576" s="5" t="s">
        <v>2013</v>
      </c>
    </row>
    <row r="577" spans="1:8" ht="20.399999999999999">
      <c r="A577" s="7">
        <v>561316</v>
      </c>
      <c r="B577" s="8" t="s">
        <v>3277</v>
      </c>
      <c r="C577" s="7" t="s">
        <v>3287</v>
      </c>
      <c r="D577" s="5" t="s">
        <v>824</v>
      </c>
      <c r="E577" s="6">
        <v>750</v>
      </c>
      <c r="F577" s="6">
        <v>12</v>
      </c>
      <c r="G577" s="5" t="s">
        <v>2016</v>
      </c>
      <c r="H577" s="5" t="s">
        <v>2013</v>
      </c>
    </row>
    <row r="578" spans="1:8">
      <c r="A578" s="7">
        <v>563338</v>
      </c>
      <c r="B578" s="8" t="s">
        <v>4105</v>
      </c>
      <c r="C578" s="7" t="s">
        <v>4121</v>
      </c>
      <c r="D578" s="5" t="s">
        <v>1701</v>
      </c>
      <c r="E578" s="6">
        <v>750</v>
      </c>
      <c r="F578" s="6">
        <v>6</v>
      </c>
      <c r="G578" s="5" t="s">
        <v>2019</v>
      </c>
      <c r="H578" s="5" t="s">
        <v>2013</v>
      </c>
    </row>
    <row r="579" spans="1:8" ht="20.399999999999999">
      <c r="A579" s="7">
        <v>564237</v>
      </c>
      <c r="B579" s="8" t="s">
        <v>2558</v>
      </c>
      <c r="C579" s="7" t="s">
        <v>2625</v>
      </c>
      <c r="D579" s="5" t="s">
        <v>1711</v>
      </c>
      <c r="E579" s="6">
        <v>750</v>
      </c>
      <c r="F579" s="6">
        <v>12</v>
      </c>
      <c r="G579" s="5" t="s">
        <v>2019</v>
      </c>
      <c r="H579" s="5" t="s">
        <v>2013</v>
      </c>
    </row>
    <row r="580" spans="1:8" ht="20.399999999999999">
      <c r="A580" s="7">
        <v>564674</v>
      </c>
      <c r="B580" s="8" t="s">
        <v>3182</v>
      </c>
      <c r="C580" s="7" t="s">
        <v>3200</v>
      </c>
      <c r="D580" s="5" t="s">
        <v>1710</v>
      </c>
      <c r="E580" s="6">
        <v>750</v>
      </c>
      <c r="F580" s="6">
        <v>12</v>
      </c>
      <c r="G580" s="5" t="s">
        <v>2019</v>
      </c>
      <c r="H580" s="5" t="s">
        <v>2013</v>
      </c>
    </row>
    <row r="581" spans="1:8" ht="20.399999999999999">
      <c r="A581" s="7">
        <v>565283</v>
      </c>
      <c r="B581" s="8" t="s">
        <v>2409</v>
      </c>
      <c r="C581" s="7" t="s">
        <v>2450</v>
      </c>
      <c r="D581" s="5" t="s">
        <v>1709</v>
      </c>
      <c r="E581" s="6">
        <v>750</v>
      </c>
      <c r="F581" s="6">
        <v>12</v>
      </c>
      <c r="G581" s="5" t="s">
        <v>2019</v>
      </c>
      <c r="H581" s="5" t="s">
        <v>2013</v>
      </c>
    </row>
    <row r="582" spans="1:8" ht="20.399999999999999">
      <c r="A582" s="7">
        <v>565598</v>
      </c>
      <c r="B582" s="8" t="s">
        <v>3313</v>
      </c>
      <c r="C582" s="7" t="s">
        <v>3323</v>
      </c>
      <c r="D582" s="5" t="s">
        <v>1708</v>
      </c>
      <c r="E582" s="6">
        <v>750</v>
      </c>
      <c r="F582" s="6">
        <v>12</v>
      </c>
      <c r="G582" s="5" t="s">
        <v>2019</v>
      </c>
      <c r="H582" s="5" t="s">
        <v>2013</v>
      </c>
    </row>
    <row r="583" spans="1:8" ht="20.399999999999999">
      <c r="A583" s="7">
        <v>565648</v>
      </c>
      <c r="B583" s="8" t="s">
        <v>3605</v>
      </c>
      <c r="C583" s="7" t="s">
        <v>3834</v>
      </c>
      <c r="D583" s="5" t="s">
        <v>823</v>
      </c>
      <c r="E583" s="6">
        <v>750</v>
      </c>
      <c r="F583" s="6">
        <v>12</v>
      </c>
      <c r="G583" s="5" t="s">
        <v>2016</v>
      </c>
      <c r="H583" s="5" t="s">
        <v>2013</v>
      </c>
    </row>
    <row r="584" spans="1:8" ht="20.399999999999999">
      <c r="A584" s="7">
        <v>565663</v>
      </c>
      <c r="B584" s="8" t="s">
        <v>2731</v>
      </c>
      <c r="C584" s="7" t="s">
        <v>2741</v>
      </c>
      <c r="D584" s="5" t="s">
        <v>1707</v>
      </c>
      <c r="E584" s="6">
        <v>750</v>
      </c>
      <c r="F584" s="6">
        <v>12</v>
      </c>
      <c r="G584" s="5" t="s">
        <v>2019</v>
      </c>
      <c r="H584" s="5" t="s">
        <v>2013</v>
      </c>
    </row>
    <row r="585" spans="1:8">
      <c r="A585" s="7">
        <v>566182</v>
      </c>
      <c r="B585" s="8" t="s">
        <v>2086</v>
      </c>
      <c r="C585" s="7" t="s">
        <v>2119</v>
      </c>
      <c r="D585" s="5" t="s">
        <v>1706</v>
      </c>
      <c r="E585" s="6">
        <v>750</v>
      </c>
      <c r="F585" s="6">
        <v>12</v>
      </c>
      <c r="G585" s="5" t="s">
        <v>2019</v>
      </c>
      <c r="H585" s="5" t="s">
        <v>2013</v>
      </c>
    </row>
    <row r="586" spans="1:8" ht="20.399999999999999">
      <c r="A586" s="7">
        <v>567420</v>
      </c>
      <c r="B586" s="8" t="s">
        <v>2756</v>
      </c>
      <c r="C586" s="7" t="s">
        <v>2822</v>
      </c>
      <c r="D586" s="5" t="s">
        <v>822</v>
      </c>
      <c r="E586" s="6">
        <v>750</v>
      </c>
      <c r="F586" s="6">
        <v>12</v>
      </c>
      <c r="G586" s="5" t="s">
        <v>2016</v>
      </c>
      <c r="H586" s="5" t="s">
        <v>2013</v>
      </c>
    </row>
    <row r="587" spans="1:8" ht="20.399999999999999">
      <c r="A587" s="7">
        <v>567891</v>
      </c>
      <c r="B587" s="8" t="s">
        <v>3277</v>
      </c>
      <c r="C587" s="7" t="s">
        <v>3286</v>
      </c>
      <c r="D587" s="5" t="s">
        <v>1705</v>
      </c>
      <c r="E587" s="6">
        <v>750</v>
      </c>
      <c r="F587" s="6">
        <v>12</v>
      </c>
      <c r="G587" s="5" t="s">
        <v>2019</v>
      </c>
      <c r="H587" s="5" t="s">
        <v>2013</v>
      </c>
    </row>
    <row r="588" spans="1:8">
      <c r="A588" s="7">
        <v>568410</v>
      </c>
      <c r="B588" s="8" t="s">
        <v>2086</v>
      </c>
      <c r="C588" s="7" t="s">
        <v>2118</v>
      </c>
      <c r="D588" s="5" t="s">
        <v>1035</v>
      </c>
      <c r="E588" s="6">
        <v>1750</v>
      </c>
      <c r="F588" s="6">
        <v>6</v>
      </c>
      <c r="G588" s="5" t="s">
        <v>2019</v>
      </c>
      <c r="H588" s="5" t="s">
        <v>2013</v>
      </c>
    </row>
    <row r="589" spans="1:8">
      <c r="A589" s="7">
        <v>569400</v>
      </c>
      <c r="B589" s="8" t="s">
        <v>224</v>
      </c>
      <c r="C589" s="7" t="s">
        <v>4075</v>
      </c>
      <c r="D589" s="5" t="s">
        <v>1704</v>
      </c>
      <c r="E589" s="6">
        <v>355</v>
      </c>
      <c r="F589" s="6">
        <v>24</v>
      </c>
      <c r="G589" s="5" t="s">
        <v>2019</v>
      </c>
      <c r="H589" s="5" t="s">
        <v>2013</v>
      </c>
    </row>
    <row r="590" spans="1:8">
      <c r="A590" s="7">
        <v>569418</v>
      </c>
      <c r="B590" s="8" t="s">
        <v>224</v>
      </c>
      <c r="C590" s="7" t="s">
        <v>4074</v>
      </c>
      <c r="D590" s="5" t="s">
        <v>1703</v>
      </c>
      <c r="E590" s="6">
        <v>355</v>
      </c>
      <c r="F590" s="6">
        <v>24</v>
      </c>
      <c r="G590" s="5" t="s">
        <v>2019</v>
      </c>
      <c r="H590" s="5" t="s">
        <v>2013</v>
      </c>
    </row>
    <row r="591" spans="1:8" ht="20.399999999999999">
      <c r="A591" s="7">
        <v>570036</v>
      </c>
      <c r="B591" s="8" t="s">
        <v>2644</v>
      </c>
      <c r="C591" s="7" t="s">
        <v>2659</v>
      </c>
      <c r="D591" s="5" t="s">
        <v>1702</v>
      </c>
      <c r="E591" s="6">
        <v>750</v>
      </c>
      <c r="F591" s="6">
        <v>12</v>
      </c>
      <c r="G591" s="5" t="s">
        <v>2019</v>
      </c>
      <c r="H591" s="5" t="s">
        <v>2013</v>
      </c>
    </row>
    <row r="592" spans="1:8" ht="20.399999999999999">
      <c r="A592" s="7">
        <v>571539</v>
      </c>
      <c r="B592" s="8" t="s">
        <v>2320</v>
      </c>
      <c r="C592" s="7" t="s">
        <v>2359</v>
      </c>
      <c r="D592" s="5" t="s">
        <v>820</v>
      </c>
      <c r="E592" s="6">
        <v>750</v>
      </c>
      <c r="F592" s="6">
        <v>12</v>
      </c>
      <c r="G592" s="5" t="s">
        <v>2016</v>
      </c>
      <c r="H592" s="5" t="s">
        <v>2013</v>
      </c>
    </row>
    <row r="593" spans="1:8">
      <c r="A593" s="7">
        <v>571604</v>
      </c>
      <c r="B593" s="8" t="s">
        <v>3859</v>
      </c>
      <c r="C593" s="7" t="s">
        <v>3881</v>
      </c>
      <c r="D593" s="5" t="s">
        <v>819</v>
      </c>
      <c r="E593" s="6">
        <v>750</v>
      </c>
      <c r="F593" s="6">
        <v>12</v>
      </c>
      <c r="G593" s="5" t="s">
        <v>2016</v>
      </c>
      <c r="H593" s="5" t="s">
        <v>2013</v>
      </c>
    </row>
    <row r="594" spans="1:8">
      <c r="A594" s="7">
        <v>572313</v>
      </c>
      <c r="B594" s="8" t="s">
        <v>10</v>
      </c>
      <c r="C594" s="7" t="s">
        <v>4223</v>
      </c>
      <c r="D594" s="5" t="s">
        <v>818</v>
      </c>
      <c r="E594" s="6">
        <v>500</v>
      </c>
      <c r="F594" s="6">
        <v>24</v>
      </c>
      <c r="G594" s="5" t="s">
        <v>2016</v>
      </c>
      <c r="H594" s="5" t="s">
        <v>2013</v>
      </c>
    </row>
    <row r="595" spans="1:8">
      <c r="A595" s="7">
        <v>572586</v>
      </c>
      <c r="B595" s="8" t="s">
        <v>4105</v>
      </c>
      <c r="C595" s="7" t="s">
        <v>4120</v>
      </c>
      <c r="D595" s="5" t="s">
        <v>1701</v>
      </c>
      <c r="E595" s="6">
        <v>1500</v>
      </c>
      <c r="F595" s="6">
        <v>3</v>
      </c>
      <c r="G595" s="5" t="s">
        <v>2019</v>
      </c>
      <c r="H595" s="5" t="s">
        <v>2013</v>
      </c>
    </row>
    <row r="596" spans="1:8" ht="20.399999999999999">
      <c r="A596" s="7">
        <v>572636</v>
      </c>
      <c r="B596" s="8" t="s">
        <v>3292</v>
      </c>
      <c r="C596" s="7" t="s">
        <v>3310</v>
      </c>
      <c r="D596" s="5" t="s">
        <v>1700</v>
      </c>
      <c r="E596" s="6">
        <v>750</v>
      </c>
      <c r="F596" s="6">
        <v>12</v>
      </c>
      <c r="G596" s="5" t="s">
        <v>2019</v>
      </c>
      <c r="H596" s="5" t="s">
        <v>2013</v>
      </c>
    </row>
    <row r="597" spans="1:8" ht="20.399999999999999">
      <c r="A597" s="7">
        <v>572651</v>
      </c>
      <c r="B597" s="8" t="s">
        <v>2558</v>
      </c>
      <c r="C597" s="7" t="s">
        <v>2624</v>
      </c>
      <c r="D597" s="5" t="s">
        <v>1699</v>
      </c>
      <c r="E597" s="6">
        <v>750</v>
      </c>
      <c r="F597" s="6">
        <v>12</v>
      </c>
      <c r="G597" s="5" t="s">
        <v>2019</v>
      </c>
      <c r="H597" s="5" t="s">
        <v>2025</v>
      </c>
    </row>
    <row r="598" spans="1:8">
      <c r="A598" s="7">
        <v>574582</v>
      </c>
      <c r="B598" s="8" t="s">
        <v>4040</v>
      </c>
      <c r="C598" s="7" t="s">
        <v>4054</v>
      </c>
      <c r="D598" s="5" t="s">
        <v>279</v>
      </c>
      <c r="E598" s="6">
        <v>1140</v>
      </c>
      <c r="F598" s="6">
        <v>12</v>
      </c>
      <c r="G598" s="5" t="s">
        <v>2019</v>
      </c>
      <c r="H598" s="5" t="s">
        <v>2013</v>
      </c>
    </row>
    <row r="599" spans="1:8">
      <c r="A599" s="7">
        <v>574863</v>
      </c>
      <c r="B599" s="8" t="s">
        <v>4105</v>
      </c>
      <c r="C599" s="7" t="s">
        <v>4119</v>
      </c>
      <c r="D599" s="5" t="s">
        <v>1698</v>
      </c>
      <c r="E599" s="6">
        <v>200</v>
      </c>
      <c r="F599" s="6">
        <v>24</v>
      </c>
      <c r="G599" s="5" t="s">
        <v>2019</v>
      </c>
      <c r="H599" s="5" t="s">
        <v>2013</v>
      </c>
    </row>
    <row r="600" spans="1:8" ht="20.399999999999999">
      <c r="A600" s="7">
        <v>576272</v>
      </c>
      <c r="B600" s="8" t="s">
        <v>2756</v>
      </c>
      <c r="C600" s="7" t="s">
        <v>2821</v>
      </c>
      <c r="D600" s="5" t="s">
        <v>1301</v>
      </c>
      <c r="E600" s="6">
        <v>750</v>
      </c>
      <c r="F600" s="6">
        <v>12</v>
      </c>
      <c r="G600" s="5" t="s">
        <v>2019</v>
      </c>
      <c r="H600" s="5" t="s">
        <v>2013</v>
      </c>
    </row>
    <row r="601" spans="1:8" ht="20.399999999999999">
      <c r="A601" s="7">
        <v>577122</v>
      </c>
      <c r="B601" s="8" t="s">
        <v>3292</v>
      </c>
      <c r="C601" s="7" t="s">
        <v>3309</v>
      </c>
      <c r="D601" s="5" t="s">
        <v>1697</v>
      </c>
      <c r="E601" s="6">
        <v>750</v>
      </c>
      <c r="F601" s="6">
        <v>12</v>
      </c>
      <c r="G601" s="5" t="s">
        <v>2019</v>
      </c>
      <c r="H601" s="5" t="s">
        <v>2013</v>
      </c>
    </row>
    <row r="602" spans="1:8">
      <c r="A602" s="7">
        <v>577155</v>
      </c>
      <c r="B602" s="8" t="s">
        <v>2954</v>
      </c>
      <c r="C602" s="7" t="s">
        <v>2982</v>
      </c>
      <c r="D602" s="5" t="s">
        <v>817</v>
      </c>
      <c r="E602" s="6">
        <v>750</v>
      </c>
      <c r="F602" s="6">
        <v>12</v>
      </c>
      <c r="G602" s="5" t="s">
        <v>2016</v>
      </c>
      <c r="H602" s="5" t="s">
        <v>2013</v>
      </c>
    </row>
    <row r="603" spans="1:8" ht="20.399999999999999">
      <c r="A603" s="7">
        <v>577601</v>
      </c>
      <c r="B603" s="8" t="s">
        <v>3605</v>
      </c>
      <c r="C603" s="7" t="s">
        <v>3833</v>
      </c>
      <c r="D603" s="5" t="s">
        <v>816</v>
      </c>
      <c r="E603" s="6">
        <v>700</v>
      </c>
      <c r="F603" s="6">
        <v>6</v>
      </c>
      <c r="G603" s="5" t="s">
        <v>2016</v>
      </c>
      <c r="H603" s="5" t="s">
        <v>2013</v>
      </c>
    </row>
    <row r="604" spans="1:8">
      <c r="A604" s="7">
        <v>577957</v>
      </c>
      <c r="B604" s="8" t="s">
        <v>3945</v>
      </c>
      <c r="C604" s="7" t="s">
        <v>3983</v>
      </c>
      <c r="D604" s="5" t="s">
        <v>1330</v>
      </c>
      <c r="E604" s="6">
        <v>750</v>
      </c>
      <c r="F604" s="6">
        <v>12</v>
      </c>
      <c r="G604" s="5" t="s">
        <v>2019</v>
      </c>
      <c r="H604" s="5" t="s">
        <v>2013</v>
      </c>
    </row>
    <row r="605" spans="1:8">
      <c r="A605" s="7">
        <v>578187</v>
      </c>
      <c r="B605" s="8" t="s">
        <v>4105</v>
      </c>
      <c r="C605" s="7" t="s">
        <v>4118</v>
      </c>
      <c r="D605" s="5" t="s">
        <v>1696</v>
      </c>
      <c r="E605" s="6">
        <v>750</v>
      </c>
      <c r="F605" s="6">
        <v>12</v>
      </c>
      <c r="G605" s="5" t="s">
        <v>2019</v>
      </c>
      <c r="H605" s="5" t="s">
        <v>2013</v>
      </c>
    </row>
    <row r="606" spans="1:8">
      <c r="A606" s="7">
        <v>579862</v>
      </c>
      <c r="B606" s="8" t="s">
        <v>2211</v>
      </c>
      <c r="C606" s="7" t="s">
        <v>2237</v>
      </c>
      <c r="D606" s="5" t="s">
        <v>1695</v>
      </c>
      <c r="E606" s="6">
        <v>750</v>
      </c>
      <c r="F606" s="6">
        <v>12</v>
      </c>
      <c r="G606" s="5" t="s">
        <v>2019</v>
      </c>
      <c r="H606" s="5" t="s">
        <v>2013</v>
      </c>
    </row>
    <row r="607" spans="1:8">
      <c r="A607" s="7">
        <v>582205</v>
      </c>
      <c r="B607" s="8" t="s">
        <v>2015</v>
      </c>
      <c r="C607" s="7" t="s">
        <v>2043</v>
      </c>
      <c r="D607" s="5" t="s">
        <v>814</v>
      </c>
      <c r="E607" s="6">
        <v>750</v>
      </c>
      <c r="F607" s="6">
        <v>6</v>
      </c>
      <c r="G607" s="5" t="s">
        <v>2016</v>
      </c>
      <c r="H607" s="5" t="s">
        <v>2013</v>
      </c>
    </row>
    <row r="608" spans="1:8" ht="20.399999999999999">
      <c r="A608" s="7">
        <v>583468</v>
      </c>
      <c r="B608" s="8" t="s">
        <v>4131</v>
      </c>
      <c r="C608" s="7" t="s">
        <v>4139</v>
      </c>
      <c r="D608" s="5" t="s">
        <v>813</v>
      </c>
      <c r="E608" s="6">
        <v>750</v>
      </c>
      <c r="F608" s="6">
        <v>6</v>
      </c>
      <c r="G608" s="5" t="s">
        <v>2016</v>
      </c>
      <c r="H608" s="5" t="s">
        <v>2013</v>
      </c>
    </row>
    <row r="609" spans="1:8" ht="20.399999999999999">
      <c r="A609" s="7">
        <v>585422</v>
      </c>
      <c r="B609" s="8" t="s">
        <v>3182</v>
      </c>
      <c r="C609" s="7" t="s">
        <v>3199</v>
      </c>
      <c r="D609" s="5" t="s">
        <v>1693</v>
      </c>
      <c r="E609" s="6">
        <v>750</v>
      </c>
      <c r="F609" s="6">
        <v>12</v>
      </c>
      <c r="G609" s="5" t="s">
        <v>2019</v>
      </c>
      <c r="H609" s="5" t="s">
        <v>2013</v>
      </c>
    </row>
    <row r="610" spans="1:8" ht="20.399999999999999">
      <c r="A610" s="7">
        <v>586149</v>
      </c>
      <c r="B610" s="8" t="s">
        <v>3077</v>
      </c>
      <c r="C610" s="7" t="s">
        <v>3094</v>
      </c>
      <c r="D610" s="5" t="s">
        <v>1692</v>
      </c>
      <c r="E610" s="6">
        <v>750</v>
      </c>
      <c r="F610" s="6">
        <v>12</v>
      </c>
      <c r="G610" s="5" t="s">
        <v>2019</v>
      </c>
      <c r="H610" s="5" t="s">
        <v>2013</v>
      </c>
    </row>
    <row r="611" spans="1:8">
      <c r="A611" s="7">
        <v>587824</v>
      </c>
      <c r="B611" s="8" t="s">
        <v>3859</v>
      </c>
      <c r="C611" s="7" t="s">
        <v>3880</v>
      </c>
      <c r="D611" s="5" t="s">
        <v>812</v>
      </c>
      <c r="E611" s="6">
        <v>375</v>
      </c>
      <c r="F611" s="6">
        <v>12</v>
      </c>
      <c r="G611" s="5" t="s">
        <v>2016</v>
      </c>
      <c r="H611" s="5" t="s">
        <v>2013</v>
      </c>
    </row>
    <row r="612" spans="1:8" ht="20.399999999999999">
      <c r="A612" s="7">
        <v>588004</v>
      </c>
      <c r="B612" s="8" t="s">
        <v>3490</v>
      </c>
      <c r="C612" s="7" t="s">
        <v>3494</v>
      </c>
      <c r="D612" s="5" t="s">
        <v>1691</v>
      </c>
      <c r="E612" s="6">
        <v>750</v>
      </c>
      <c r="F612" s="6">
        <v>12</v>
      </c>
      <c r="G612" s="5" t="s">
        <v>2019</v>
      </c>
      <c r="H612" s="5" t="s">
        <v>2013</v>
      </c>
    </row>
    <row r="613" spans="1:8">
      <c r="A613" s="7">
        <v>589606</v>
      </c>
      <c r="B613" s="8" t="s">
        <v>166</v>
      </c>
      <c r="C613" s="7" t="s">
        <v>2168</v>
      </c>
      <c r="D613" s="5" t="s">
        <v>1690</v>
      </c>
      <c r="E613" s="6">
        <v>1000</v>
      </c>
      <c r="F613" s="6">
        <v>12</v>
      </c>
      <c r="G613" s="5" t="s">
        <v>2019</v>
      </c>
      <c r="H613" s="5" t="s">
        <v>2013</v>
      </c>
    </row>
    <row r="614" spans="1:8" ht="20.399999999999999">
      <c r="A614" s="7">
        <v>590836</v>
      </c>
      <c r="B614" s="8" t="s">
        <v>2926</v>
      </c>
      <c r="C614" s="7" t="s">
        <v>2947</v>
      </c>
      <c r="D614" s="5" t="s">
        <v>1689</v>
      </c>
      <c r="E614" s="6">
        <v>750</v>
      </c>
      <c r="F614" s="6">
        <v>12</v>
      </c>
      <c r="G614" s="5" t="s">
        <v>2019</v>
      </c>
      <c r="H614" s="5" t="s">
        <v>2013</v>
      </c>
    </row>
    <row r="615" spans="1:8" ht="20.399999999999999">
      <c r="A615" s="7">
        <v>591271</v>
      </c>
      <c r="B615" s="8" t="s">
        <v>2558</v>
      </c>
      <c r="C615" s="7" t="s">
        <v>2623</v>
      </c>
      <c r="D615" s="5" t="s">
        <v>346</v>
      </c>
      <c r="E615" s="6">
        <v>750</v>
      </c>
      <c r="F615" s="6">
        <v>12</v>
      </c>
      <c r="G615" s="5" t="s">
        <v>2019</v>
      </c>
      <c r="H615" s="5" t="s">
        <v>2013</v>
      </c>
    </row>
    <row r="616" spans="1:8">
      <c r="A616" s="7">
        <v>591289</v>
      </c>
      <c r="B616" s="8" t="s">
        <v>3882</v>
      </c>
      <c r="C616" s="7" t="s">
        <v>3914</v>
      </c>
      <c r="D616" s="5" t="s">
        <v>1688</v>
      </c>
      <c r="E616" s="6">
        <v>750</v>
      </c>
      <c r="F616" s="6">
        <v>12</v>
      </c>
      <c r="G616" s="5" t="s">
        <v>2019</v>
      </c>
      <c r="H616" s="5" t="s">
        <v>2013</v>
      </c>
    </row>
    <row r="617" spans="1:8" ht="20.399999999999999">
      <c r="A617" s="7">
        <v>591297</v>
      </c>
      <c r="B617" s="8" t="s">
        <v>3605</v>
      </c>
      <c r="C617" s="7" t="s">
        <v>3832</v>
      </c>
      <c r="D617" s="5" t="s">
        <v>487</v>
      </c>
      <c r="E617" s="6">
        <v>375</v>
      </c>
      <c r="F617" s="6">
        <v>6</v>
      </c>
      <c r="G617" s="5" t="s">
        <v>2019</v>
      </c>
      <c r="H617" s="5" t="s">
        <v>2013</v>
      </c>
    </row>
    <row r="618" spans="1:8">
      <c r="A618" s="7">
        <v>591826</v>
      </c>
      <c r="B618" s="8" t="s">
        <v>3945</v>
      </c>
      <c r="C618" s="7" t="s">
        <v>4003</v>
      </c>
      <c r="D618" s="5" t="s">
        <v>811</v>
      </c>
      <c r="E618" s="6">
        <v>700</v>
      </c>
      <c r="F618" s="6">
        <v>12</v>
      </c>
      <c r="G618" s="5" t="s">
        <v>2016</v>
      </c>
      <c r="H618" s="5" t="s">
        <v>2013</v>
      </c>
    </row>
    <row r="619" spans="1:8" ht="20.399999999999999">
      <c r="A619" s="7">
        <v>594341</v>
      </c>
      <c r="B619" s="8" t="s">
        <v>3378</v>
      </c>
      <c r="C619" s="7" t="s">
        <v>3412</v>
      </c>
      <c r="D619" s="5" t="s">
        <v>1687</v>
      </c>
      <c r="E619" s="6">
        <v>750</v>
      </c>
      <c r="F619" s="6">
        <v>12</v>
      </c>
      <c r="G619" s="5" t="s">
        <v>2019</v>
      </c>
      <c r="H619" s="5" t="s">
        <v>2013</v>
      </c>
    </row>
    <row r="620" spans="1:8" ht="20.399999999999999">
      <c r="A620" s="7">
        <v>594457</v>
      </c>
      <c r="B620" s="8" t="s">
        <v>3378</v>
      </c>
      <c r="C620" s="7" t="s">
        <v>3411</v>
      </c>
      <c r="D620" s="5" t="s">
        <v>1686</v>
      </c>
      <c r="E620" s="6">
        <v>750</v>
      </c>
      <c r="F620" s="6">
        <v>12</v>
      </c>
      <c r="G620" s="5" t="s">
        <v>2019</v>
      </c>
      <c r="H620" s="5" t="s">
        <v>2013</v>
      </c>
    </row>
    <row r="621" spans="1:8">
      <c r="A621" s="7">
        <v>597534</v>
      </c>
      <c r="B621" s="8" t="s">
        <v>357</v>
      </c>
      <c r="C621" s="7" t="s">
        <v>4038</v>
      </c>
      <c r="D621" s="5" t="s">
        <v>1685</v>
      </c>
      <c r="E621" s="6">
        <v>700</v>
      </c>
      <c r="F621" s="6">
        <v>12</v>
      </c>
      <c r="G621" s="5" t="s">
        <v>2019</v>
      </c>
      <c r="H621" s="5" t="s">
        <v>2013</v>
      </c>
    </row>
    <row r="622" spans="1:8" ht="20.399999999999999">
      <c r="A622" s="7">
        <v>597559</v>
      </c>
      <c r="B622" s="8" t="s">
        <v>3149</v>
      </c>
      <c r="C622" s="7" t="s">
        <v>3157</v>
      </c>
      <c r="D622" s="5" t="s">
        <v>810</v>
      </c>
      <c r="E622" s="6">
        <v>250</v>
      </c>
      <c r="F622" s="6">
        <v>24</v>
      </c>
      <c r="G622" s="5" t="s">
        <v>2016</v>
      </c>
      <c r="H622" s="5" t="s">
        <v>2013</v>
      </c>
    </row>
    <row r="623" spans="1:8" ht="20.399999999999999">
      <c r="A623" s="7">
        <v>597567</v>
      </c>
      <c r="B623" s="8" t="s">
        <v>2241</v>
      </c>
      <c r="C623" s="7" t="s">
        <v>2255</v>
      </c>
      <c r="D623" s="5" t="s">
        <v>1684</v>
      </c>
      <c r="E623" s="6">
        <v>250</v>
      </c>
      <c r="F623" s="6">
        <v>24</v>
      </c>
      <c r="G623" s="5" t="s">
        <v>2019</v>
      </c>
      <c r="H623" s="5" t="s">
        <v>2013</v>
      </c>
    </row>
    <row r="624" spans="1:8" ht="20.399999999999999">
      <c r="A624" s="7">
        <v>597591</v>
      </c>
      <c r="B624" s="8" t="s">
        <v>3313</v>
      </c>
      <c r="C624" s="7" t="s">
        <v>3322</v>
      </c>
      <c r="D624" s="5" t="s">
        <v>1683</v>
      </c>
      <c r="E624" s="6">
        <v>750</v>
      </c>
      <c r="F624" s="6">
        <v>12</v>
      </c>
      <c r="G624" s="5" t="s">
        <v>2019</v>
      </c>
      <c r="H624" s="5" t="s">
        <v>2013</v>
      </c>
    </row>
    <row r="625" spans="1:8">
      <c r="A625" s="7">
        <v>598623</v>
      </c>
      <c r="B625" s="8" t="s">
        <v>2996</v>
      </c>
      <c r="C625" s="7" t="s">
        <v>3023</v>
      </c>
      <c r="D625" s="5" t="s">
        <v>1682</v>
      </c>
      <c r="E625" s="6">
        <v>750</v>
      </c>
      <c r="F625" s="6">
        <v>12</v>
      </c>
      <c r="G625" s="5" t="s">
        <v>2019</v>
      </c>
      <c r="H625" s="5" t="s">
        <v>2013</v>
      </c>
    </row>
    <row r="626" spans="1:8">
      <c r="A626" s="7">
        <v>599654</v>
      </c>
      <c r="B626" s="8" t="s">
        <v>3859</v>
      </c>
      <c r="C626" s="7" t="s">
        <v>3868</v>
      </c>
      <c r="D626" s="5" t="s">
        <v>809</v>
      </c>
      <c r="E626" s="6">
        <v>375</v>
      </c>
      <c r="F626" s="6">
        <v>12</v>
      </c>
      <c r="G626" s="5" t="s">
        <v>2016</v>
      </c>
      <c r="H626" s="5" t="s">
        <v>2013</v>
      </c>
    </row>
    <row r="627" spans="1:8" ht="20.399999999999999">
      <c r="A627" s="7">
        <v>602342</v>
      </c>
      <c r="B627" s="8" t="s">
        <v>2263</v>
      </c>
      <c r="C627" s="7" t="s">
        <v>2303</v>
      </c>
      <c r="D627" s="5" t="s">
        <v>808</v>
      </c>
      <c r="E627" s="6">
        <v>750</v>
      </c>
      <c r="F627" s="6">
        <v>12</v>
      </c>
      <c r="G627" s="5" t="s">
        <v>2016</v>
      </c>
      <c r="H627" s="5" t="s">
        <v>2013</v>
      </c>
    </row>
    <row r="628" spans="1:8">
      <c r="A628" s="7">
        <v>602888</v>
      </c>
      <c r="B628" s="8" t="s">
        <v>10</v>
      </c>
      <c r="C628" s="7" t="s">
        <v>4167</v>
      </c>
      <c r="D628" s="5" t="s">
        <v>807</v>
      </c>
      <c r="E628" s="6">
        <v>375</v>
      </c>
      <c r="F628" s="6">
        <v>20</v>
      </c>
      <c r="G628" s="5" t="s">
        <v>2016</v>
      </c>
      <c r="H628" s="5" t="s">
        <v>2013</v>
      </c>
    </row>
    <row r="629" spans="1:8" ht="20.399999999999999">
      <c r="A629" s="7">
        <v>605261</v>
      </c>
      <c r="B629" s="8" t="s">
        <v>2558</v>
      </c>
      <c r="C629" s="7" t="s">
        <v>2622</v>
      </c>
      <c r="D629" s="5" t="s">
        <v>1681</v>
      </c>
      <c r="E629" s="6">
        <v>750</v>
      </c>
      <c r="F629" s="6">
        <v>12</v>
      </c>
      <c r="G629" s="5" t="s">
        <v>2019</v>
      </c>
      <c r="H629" s="5" t="s">
        <v>2013</v>
      </c>
    </row>
    <row r="630" spans="1:8" ht="20.399999999999999">
      <c r="A630" s="7">
        <v>605287</v>
      </c>
      <c r="B630" s="8" t="s">
        <v>2749</v>
      </c>
      <c r="C630" s="7" t="s">
        <v>2754</v>
      </c>
      <c r="D630" s="5" t="s">
        <v>1680</v>
      </c>
      <c r="E630" s="6">
        <v>750</v>
      </c>
      <c r="F630" s="6">
        <v>12</v>
      </c>
      <c r="G630" s="5" t="s">
        <v>2019</v>
      </c>
      <c r="H630" s="5" t="s">
        <v>2013</v>
      </c>
    </row>
    <row r="631" spans="1:8" ht="20.399999999999999">
      <c r="A631" s="7">
        <v>606376</v>
      </c>
      <c r="B631" s="8" t="s">
        <v>3945</v>
      </c>
      <c r="C631" s="7" t="s">
        <v>2014</v>
      </c>
      <c r="D631" s="5" t="s">
        <v>498</v>
      </c>
      <c r="E631" s="6">
        <v>1140</v>
      </c>
      <c r="F631" s="6">
        <v>12</v>
      </c>
      <c r="G631" s="5" t="s">
        <v>2019</v>
      </c>
      <c r="H631" s="5" t="s">
        <v>2025</v>
      </c>
    </row>
    <row r="632" spans="1:8" ht="20.399999999999999">
      <c r="A632" s="7">
        <v>606988</v>
      </c>
      <c r="B632" s="8" t="s">
        <v>2241</v>
      </c>
      <c r="C632" s="7" t="s">
        <v>2254</v>
      </c>
      <c r="D632" s="5" t="s">
        <v>1679</v>
      </c>
      <c r="E632" s="6">
        <v>250</v>
      </c>
      <c r="F632" s="6">
        <v>24</v>
      </c>
      <c r="G632" s="5" t="s">
        <v>2019</v>
      </c>
      <c r="H632" s="5" t="s">
        <v>2013</v>
      </c>
    </row>
    <row r="633" spans="1:8">
      <c r="A633" s="7">
        <v>609529</v>
      </c>
      <c r="B633" s="8" t="s">
        <v>10</v>
      </c>
      <c r="C633" s="7" t="s">
        <v>4222</v>
      </c>
      <c r="D633" s="5" t="s">
        <v>806</v>
      </c>
      <c r="E633" s="6">
        <v>330</v>
      </c>
      <c r="F633" s="6">
        <v>24</v>
      </c>
      <c r="G633" s="5" t="s">
        <v>2016</v>
      </c>
      <c r="H633" s="5" t="s">
        <v>2013</v>
      </c>
    </row>
    <row r="634" spans="1:8">
      <c r="A634" s="7">
        <v>610188</v>
      </c>
      <c r="B634" s="8" t="s">
        <v>2840</v>
      </c>
      <c r="C634" s="7" t="s">
        <v>2914</v>
      </c>
      <c r="D634" s="5" t="s">
        <v>1678</v>
      </c>
      <c r="E634" s="6">
        <v>750</v>
      </c>
      <c r="F634" s="6">
        <v>12</v>
      </c>
      <c r="G634" s="5" t="s">
        <v>2019</v>
      </c>
      <c r="H634" s="5" t="s">
        <v>2013</v>
      </c>
    </row>
    <row r="635" spans="1:8" ht="20.399999999999999">
      <c r="A635" s="7">
        <v>610204</v>
      </c>
      <c r="B635" s="8" t="s">
        <v>2409</v>
      </c>
      <c r="C635" s="7" t="s">
        <v>2449</v>
      </c>
      <c r="D635" s="5" t="s">
        <v>1677</v>
      </c>
      <c r="E635" s="6">
        <v>750</v>
      </c>
      <c r="F635" s="6">
        <v>12</v>
      </c>
      <c r="G635" s="5" t="s">
        <v>2019</v>
      </c>
      <c r="H635" s="5" t="s">
        <v>2013</v>
      </c>
    </row>
    <row r="636" spans="1:8" ht="20.399999999999999">
      <c r="A636" s="7">
        <v>611251</v>
      </c>
      <c r="B636" s="8" t="s">
        <v>2393</v>
      </c>
      <c r="C636" s="7" t="s">
        <v>2403</v>
      </c>
      <c r="D636" s="5" t="s">
        <v>805</v>
      </c>
      <c r="E636" s="6">
        <v>750</v>
      </c>
      <c r="F636" s="6">
        <v>12</v>
      </c>
      <c r="G636" s="5" t="s">
        <v>2016</v>
      </c>
      <c r="H636" s="5" t="s">
        <v>2013</v>
      </c>
    </row>
    <row r="637" spans="1:8" ht="20.399999999999999">
      <c r="A637" s="7">
        <v>611756</v>
      </c>
      <c r="B637" s="8" t="s">
        <v>3605</v>
      </c>
      <c r="C637" s="7" t="s">
        <v>3831</v>
      </c>
      <c r="D637" s="5" t="s">
        <v>804</v>
      </c>
      <c r="E637" s="6">
        <v>375</v>
      </c>
      <c r="F637" s="6">
        <v>6</v>
      </c>
      <c r="G637" s="5" t="s">
        <v>2016</v>
      </c>
      <c r="H637" s="5" t="s">
        <v>2025</v>
      </c>
    </row>
    <row r="638" spans="1:8" ht="20.399999999999999">
      <c r="A638" s="7">
        <v>612531</v>
      </c>
      <c r="B638" s="8" t="s">
        <v>2756</v>
      </c>
      <c r="C638" s="7" t="s">
        <v>2820</v>
      </c>
      <c r="D638" s="5" t="s">
        <v>1676</v>
      </c>
      <c r="E638" s="6">
        <v>750</v>
      </c>
      <c r="F638" s="6">
        <v>12</v>
      </c>
      <c r="G638" s="5" t="s">
        <v>2019</v>
      </c>
      <c r="H638" s="5" t="s">
        <v>2013</v>
      </c>
    </row>
    <row r="639" spans="1:8" ht="20.399999999999999">
      <c r="A639" s="7">
        <v>613208</v>
      </c>
      <c r="B639" s="8" t="s">
        <v>3205</v>
      </c>
      <c r="C639" s="7" t="s">
        <v>3225</v>
      </c>
      <c r="D639" s="5" t="s">
        <v>803</v>
      </c>
      <c r="E639" s="6">
        <v>750</v>
      </c>
      <c r="F639" s="6">
        <v>12</v>
      </c>
      <c r="G639" s="5" t="s">
        <v>2016</v>
      </c>
      <c r="H639" s="5" t="s">
        <v>2013</v>
      </c>
    </row>
    <row r="640" spans="1:8" ht="20.399999999999999">
      <c r="A640" s="7">
        <v>615658</v>
      </c>
      <c r="B640" s="8" t="s">
        <v>3605</v>
      </c>
      <c r="C640" s="7" t="s">
        <v>3830</v>
      </c>
      <c r="D640" s="5" t="s">
        <v>802</v>
      </c>
      <c r="E640" s="6">
        <v>750</v>
      </c>
      <c r="F640" s="6">
        <v>12</v>
      </c>
      <c r="G640" s="5" t="s">
        <v>2016</v>
      </c>
      <c r="H640" s="5" t="s">
        <v>2013</v>
      </c>
    </row>
    <row r="641" spans="1:8" ht="20.399999999999999">
      <c r="A641" s="7">
        <v>620617</v>
      </c>
      <c r="B641" s="8" t="s">
        <v>2558</v>
      </c>
      <c r="C641" s="7" t="s">
        <v>2621</v>
      </c>
      <c r="D641" s="5" t="s">
        <v>1675</v>
      </c>
      <c r="E641" s="6">
        <v>750</v>
      </c>
      <c r="F641" s="6">
        <v>12</v>
      </c>
      <c r="G641" s="5" t="s">
        <v>2019</v>
      </c>
      <c r="H641" s="5" t="s">
        <v>2013</v>
      </c>
    </row>
    <row r="642" spans="1:8">
      <c r="A642" s="7">
        <v>620674</v>
      </c>
      <c r="B642" s="8" t="s">
        <v>2840</v>
      </c>
      <c r="C642" s="7" t="s">
        <v>2913</v>
      </c>
      <c r="D642" s="5" t="s">
        <v>1674</v>
      </c>
      <c r="E642" s="6">
        <v>750</v>
      </c>
      <c r="F642" s="6">
        <v>12</v>
      </c>
      <c r="G642" s="5" t="s">
        <v>2019</v>
      </c>
      <c r="H642" s="5" t="s">
        <v>2013</v>
      </c>
    </row>
    <row r="643" spans="1:8">
      <c r="A643" s="7">
        <v>620682</v>
      </c>
      <c r="B643" s="8" t="s">
        <v>166</v>
      </c>
      <c r="C643" s="7" t="s">
        <v>2167</v>
      </c>
      <c r="D643" s="5" t="s">
        <v>1673</v>
      </c>
      <c r="E643" s="6">
        <v>750</v>
      </c>
      <c r="F643" s="6">
        <v>12</v>
      </c>
      <c r="G643" s="5" t="s">
        <v>2019</v>
      </c>
      <c r="H643" s="5" t="s">
        <v>2013</v>
      </c>
    </row>
    <row r="644" spans="1:8">
      <c r="A644" s="7">
        <v>623678</v>
      </c>
      <c r="B644" s="8" t="s">
        <v>4040</v>
      </c>
      <c r="C644" s="7" t="s">
        <v>4053</v>
      </c>
      <c r="D644" s="5" t="s">
        <v>1672</v>
      </c>
      <c r="E644" s="6">
        <v>1140</v>
      </c>
      <c r="F644" s="6">
        <v>6</v>
      </c>
      <c r="G644" s="5" t="s">
        <v>2019</v>
      </c>
      <c r="H644" s="5" t="s">
        <v>2013</v>
      </c>
    </row>
    <row r="645" spans="1:8">
      <c r="A645" s="7">
        <v>624262</v>
      </c>
      <c r="B645" s="8" t="s">
        <v>4012</v>
      </c>
      <c r="C645" s="7" t="s">
        <v>4023</v>
      </c>
      <c r="D645" s="5" t="s">
        <v>801</v>
      </c>
      <c r="E645" s="6">
        <v>1140</v>
      </c>
      <c r="F645" s="6">
        <v>12</v>
      </c>
      <c r="G645" s="5" t="s">
        <v>2016</v>
      </c>
      <c r="H645" s="5" t="s">
        <v>2013</v>
      </c>
    </row>
    <row r="646" spans="1:8">
      <c r="A646" s="7">
        <v>624296</v>
      </c>
      <c r="B646" s="8" t="s">
        <v>2840</v>
      </c>
      <c r="C646" s="7" t="s">
        <v>2912</v>
      </c>
      <c r="D646" s="5" t="s">
        <v>1670</v>
      </c>
      <c r="E646" s="6">
        <v>750</v>
      </c>
      <c r="F646" s="6">
        <v>12</v>
      </c>
      <c r="G646" s="5" t="s">
        <v>2019</v>
      </c>
      <c r="H646" s="5" t="s">
        <v>2013</v>
      </c>
    </row>
    <row r="647" spans="1:8" ht="20.399999999999999">
      <c r="A647" s="7">
        <v>624304</v>
      </c>
      <c r="B647" s="8" t="s">
        <v>2665</v>
      </c>
      <c r="C647" s="7" t="s">
        <v>2711</v>
      </c>
      <c r="D647" s="5" t="s">
        <v>1669</v>
      </c>
      <c r="E647" s="6">
        <v>750</v>
      </c>
      <c r="F647" s="6">
        <v>12</v>
      </c>
      <c r="G647" s="5" t="s">
        <v>2019</v>
      </c>
      <c r="H647" s="5" t="s">
        <v>2013</v>
      </c>
    </row>
    <row r="648" spans="1:8">
      <c r="A648" s="7">
        <v>625756</v>
      </c>
      <c r="B648" s="8" t="s">
        <v>4040</v>
      </c>
      <c r="C648" s="7" t="s">
        <v>4052</v>
      </c>
      <c r="D648" s="5" t="s">
        <v>1668</v>
      </c>
      <c r="E648" s="6">
        <v>750</v>
      </c>
      <c r="F648" s="6">
        <v>6</v>
      </c>
      <c r="G648" s="5" t="s">
        <v>2019</v>
      </c>
      <c r="H648" s="5" t="s">
        <v>2013</v>
      </c>
    </row>
    <row r="649" spans="1:8">
      <c r="A649" s="7">
        <v>625871</v>
      </c>
      <c r="B649" s="8" t="s">
        <v>3859</v>
      </c>
      <c r="C649" s="7" t="s">
        <v>3867</v>
      </c>
      <c r="D649" s="5" t="s">
        <v>1667</v>
      </c>
      <c r="E649" s="6">
        <v>750</v>
      </c>
      <c r="F649" s="6">
        <v>12</v>
      </c>
      <c r="G649" s="5" t="s">
        <v>2019</v>
      </c>
      <c r="H649" s="5" t="s">
        <v>2013</v>
      </c>
    </row>
    <row r="650" spans="1:8" ht="20.399999999999999">
      <c r="A650" s="7">
        <v>625921</v>
      </c>
      <c r="B650" s="8" t="s">
        <v>14</v>
      </c>
      <c r="C650" s="7" t="s">
        <v>3557</v>
      </c>
      <c r="D650" s="5" t="s">
        <v>799</v>
      </c>
      <c r="E650" s="6">
        <v>1140</v>
      </c>
      <c r="F650" s="6">
        <v>12</v>
      </c>
      <c r="G650" s="5" t="s">
        <v>2019</v>
      </c>
      <c r="H650" s="5" t="s">
        <v>2025</v>
      </c>
    </row>
    <row r="651" spans="1:8" ht="20.399999999999999">
      <c r="A651" s="7">
        <v>626481</v>
      </c>
      <c r="B651" s="8" t="s">
        <v>3292</v>
      </c>
      <c r="C651" s="7" t="s">
        <v>3308</v>
      </c>
      <c r="D651" s="5" t="s">
        <v>1666</v>
      </c>
      <c r="E651" s="6">
        <v>750</v>
      </c>
      <c r="F651" s="6">
        <v>12</v>
      </c>
      <c r="G651" s="5" t="s">
        <v>2019</v>
      </c>
      <c r="H651" s="5" t="s">
        <v>2013</v>
      </c>
    </row>
    <row r="652" spans="1:8">
      <c r="A652" s="7">
        <v>626499</v>
      </c>
      <c r="B652" s="8" t="s">
        <v>3138</v>
      </c>
      <c r="C652" s="7" t="s">
        <v>3145</v>
      </c>
      <c r="D652" s="5" t="s">
        <v>800</v>
      </c>
      <c r="E652" s="6">
        <v>750</v>
      </c>
      <c r="F652" s="6">
        <v>12</v>
      </c>
      <c r="G652" s="5" t="s">
        <v>2016</v>
      </c>
      <c r="H652" s="5" t="s">
        <v>2013</v>
      </c>
    </row>
    <row r="653" spans="1:8">
      <c r="A653" s="7">
        <v>626507</v>
      </c>
      <c r="B653" s="8" t="s">
        <v>2211</v>
      </c>
      <c r="C653" s="7" t="s">
        <v>2236</v>
      </c>
      <c r="D653" s="5" t="s">
        <v>1665</v>
      </c>
      <c r="E653" s="6">
        <v>750</v>
      </c>
      <c r="F653" s="6">
        <v>12</v>
      </c>
      <c r="G653" s="5" t="s">
        <v>2019</v>
      </c>
      <c r="H653" s="5" t="s">
        <v>2013</v>
      </c>
    </row>
    <row r="654" spans="1:8" ht="20.399999999999999">
      <c r="A654" s="7">
        <v>628123</v>
      </c>
      <c r="B654" s="8" t="s">
        <v>2731</v>
      </c>
      <c r="C654" s="7" t="s">
        <v>2740</v>
      </c>
      <c r="D654" s="5" t="s">
        <v>1664</v>
      </c>
      <c r="E654" s="6">
        <v>750</v>
      </c>
      <c r="F654" s="6">
        <v>12</v>
      </c>
      <c r="G654" s="5" t="s">
        <v>2019</v>
      </c>
      <c r="H654" s="5" t="s">
        <v>2013</v>
      </c>
    </row>
    <row r="655" spans="1:8" ht="20.399999999999999">
      <c r="A655" s="7">
        <v>630749</v>
      </c>
      <c r="B655" s="8" t="s">
        <v>3945</v>
      </c>
      <c r="C655" s="7" t="s">
        <v>2014</v>
      </c>
      <c r="D655" s="5" t="s">
        <v>1036</v>
      </c>
      <c r="E655" s="6">
        <v>1140</v>
      </c>
      <c r="F655" s="6">
        <v>12</v>
      </c>
      <c r="G655" s="5" t="s">
        <v>2019</v>
      </c>
      <c r="H655" s="5" t="s">
        <v>2025</v>
      </c>
    </row>
    <row r="656" spans="1:8">
      <c r="A656" s="7">
        <v>630913</v>
      </c>
      <c r="B656" s="8" t="s">
        <v>3945</v>
      </c>
      <c r="C656" s="7" t="s">
        <v>3982</v>
      </c>
      <c r="D656" s="5" t="s">
        <v>1351</v>
      </c>
      <c r="E656" s="6">
        <v>750</v>
      </c>
      <c r="F656" s="6">
        <v>12</v>
      </c>
      <c r="G656" s="5" t="s">
        <v>2019</v>
      </c>
      <c r="H656" s="5" t="s">
        <v>2013</v>
      </c>
    </row>
    <row r="657" spans="1:8" ht="20.399999999999999">
      <c r="A657" s="7">
        <v>635250</v>
      </c>
      <c r="B657" s="8" t="s">
        <v>3240</v>
      </c>
      <c r="C657" s="7" t="s">
        <v>3245</v>
      </c>
      <c r="D657" s="5" t="s">
        <v>1663</v>
      </c>
      <c r="E657" s="6">
        <v>4000</v>
      </c>
      <c r="F657" s="6">
        <v>4</v>
      </c>
      <c r="G657" s="5" t="s">
        <v>2019</v>
      </c>
      <c r="H657" s="5" t="s">
        <v>2013</v>
      </c>
    </row>
    <row r="658" spans="1:8" ht="20.399999999999999">
      <c r="A658" s="7">
        <v>637058</v>
      </c>
      <c r="B658" s="8" t="s">
        <v>3510</v>
      </c>
      <c r="C658" s="7" t="s">
        <v>3522</v>
      </c>
      <c r="D658" s="5" t="s">
        <v>1284</v>
      </c>
      <c r="E658" s="6">
        <v>375</v>
      </c>
      <c r="F658" s="6">
        <v>12</v>
      </c>
      <c r="G658" s="5" t="s">
        <v>2019</v>
      </c>
      <c r="H658" s="5" t="s">
        <v>2013</v>
      </c>
    </row>
    <row r="659" spans="1:8" ht="20.399999999999999">
      <c r="A659" s="7">
        <v>637850</v>
      </c>
      <c r="B659" s="8" t="s">
        <v>3292</v>
      </c>
      <c r="C659" s="7" t="s">
        <v>3307</v>
      </c>
      <c r="D659" s="5" t="s">
        <v>1662</v>
      </c>
      <c r="E659" s="6">
        <v>750</v>
      </c>
      <c r="F659" s="6">
        <v>12</v>
      </c>
      <c r="G659" s="5" t="s">
        <v>2019</v>
      </c>
      <c r="H659" s="5" t="s">
        <v>2013</v>
      </c>
    </row>
    <row r="660" spans="1:8" ht="20.399999999999999">
      <c r="A660" s="7">
        <v>637876</v>
      </c>
      <c r="B660" s="8" t="s">
        <v>3039</v>
      </c>
      <c r="C660" s="7" t="s">
        <v>3070</v>
      </c>
      <c r="D660" s="5" t="s">
        <v>313</v>
      </c>
      <c r="E660" s="6">
        <v>750</v>
      </c>
      <c r="F660" s="6">
        <v>12</v>
      </c>
      <c r="G660" s="5" t="s">
        <v>2019</v>
      </c>
      <c r="H660" s="5" t="s">
        <v>2013</v>
      </c>
    </row>
    <row r="661" spans="1:8">
      <c r="A661" s="7">
        <v>638486</v>
      </c>
      <c r="B661" s="8" t="s">
        <v>2840</v>
      </c>
      <c r="C661" s="7" t="s">
        <v>2911</v>
      </c>
      <c r="D661" s="5" t="s">
        <v>1661</v>
      </c>
      <c r="E661" s="6">
        <v>750</v>
      </c>
      <c r="F661" s="6">
        <v>12</v>
      </c>
      <c r="G661" s="5" t="s">
        <v>2019</v>
      </c>
      <c r="H661" s="5" t="s">
        <v>2013</v>
      </c>
    </row>
    <row r="662" spans="1:8" ht="20.399999999999999">
      <c r="A662" s="7">
        <v>639542</v>
      </c>
      <c r="B662" s="8" t="s">
        <v>2840</v>
      </c>
      <c r="C662" s="7" t="s">
        <v>2910</v>
      </c>
      <c r="D662" s="5" t="s">
        <v>798</v>
      </c>
      <c r="E662" s="6">
        <v>750</v>
      </c>
      <c r="F662" s="6">
        <v>12</v>
      </c>
      <c r="G662" s="5" t="s">
        <v>2016</v>
      </c>
      <c r="H662" s="5" t="s">
        <v>2025</v>
      </c>
    </row>
    <row r="663" spans="1:8" ht="20.399999999999999">
      <c r="A663" s="7">
        <v>640177</v>
      </c>
      <c r="B663" s="8" t="s">
        <v>2665</v>
      </c>
      <c r="C663" s="7" t="s">
        <v>2710</v>
      </c>
      <c r="D663" s="5" t="s">
        <v>797</v>
      </c>
      <c r="E663" s="6">
        <v>750</v>
      </c>
      <c r="F663" s="6">
        <v>12</v>
      </c>
      <c r="G663" s="5" t="s">
        <v>2016</v>
      </c>
      <c r="H663" s="5" t="s">
        <v>2013</v>
      </c>
    </row>
    <row r="664" spans="1:8">
      <c r="A664" s="7">
        <v>640193</v>
      </c>
      <c r="B664" s="8" t="s">
        <v>166</v>
      </c>
      <c r="C664" s="7" t="s">
        <v>2166</v>
      </c>
      <c r="D664" s="5" t="s">
        <v>1660</v>
      </c>
      <c r="E664" s="6">
        <v>750</v>
      </c>
      <c r="F664" s="6">
        <v>12</v>
      </c>
      <c r="G664" s="5" t="s">
        <v>2019</v>
      </c>
      <c r="H664" s="5" t="s">
        <v>2013</v>
      </c>
    </row>
    <row r="665" spans="1:8">
      <c r="A665" s="7">
        <v>642504</v>
      </c>
      <c r="B665" s="8" t="s">
        <v>166</v>
      </c>
      <c r="C665" s="7" t="s">
        <v>2165</v>
      </c>
      <c r="D665" s="5" t="s">
        <v>1659</v>
      </c>
      <c r="E665" s="6">
        <v>750</v>
      </c>
      <c r="F665" s="6">
        <v>12</v>
      </c>
      <c r="G665" s="5" t="s">
        <v>2019</v>
      </c>
      <c r="H665" s="5" t="s">
        <v>2013</v>
      </c>
    </row>
    <row r="666" spans="1:8">
      <c r="A666" s="7">
        <v>642538</v>
      </c>
      <c r="B666" s="8" t="s">
        <v>2840</v>
      </c>
      <c r="C666" s="7" t="s">
        <v>2909</v>
      </c>
      <c r="D666" s="5" t="s">
        <v>796</v>
      </c>
      <c r="E666" s="6">
        <v>750</v>
      </c>
      <c r="F666" s="6">
        <v>12</v>
      </c>
      <c r="G666" s="5" t="s">
        <v>2016</v>
      </c>
      <c r="H666" s="5" t="s">
        <v>2013</v>
      </c>
    </row>
    <row r="667" spans="1:8" ht="20.399999999999999">
      <c r="A667" s="7">
        <v>642561</v>
      </c>
      <c r="B667" s="8" t="s">
        <v>2320</v>
      </c>
      <c r="C667" s="7" t="s">
        <v>2358</v>
      </c>
      <c r="D667" s="5" t="s">
        <v>1658</v>
      </c>
      <c r="E667" s="6">
        <v>750</v>
      </c>
      <c r="F667" s="6">
        <v>12</v>
      </c>
      <c r="G667" s="5" t="s">
        <v>2019</v>
      </c>
      <c r="H667" s="5" t="s">
        <v>2013</v>
      </c>
    </row>
    <row r="668" spans="1:8" ht="20.399999999999999">
      <c r="A668" s="7">
        <v>642660</v>
      </c>
      <c r="B668" s="8" t="s">
        <v>2558</v>
      </c>
      <c r="C668" s="7" t="s">
        <v>2620</v>
      </c>
      <c r="D668" s="5" t="s">
        <v>1657</v>
      </c>
      <c r="E668" s="6">
        <v>750</v>
      </c>
      <c r="F668" s="6">
        <v>12</v>
      </c>
      <c r="G668" s="5" t="s">
        <v>2019</v>
      </c>
      <c r="H668" s="5" t="s">
        <v>2013</v>
      </c>
    </row>
    <row r="669" spans="1:8" ht="20.399999999999999">
      <c r="A669" s="7">
        <v>642744</v>
      </c>
      <c r="B669" s="8" t="s">
        <v>3182</v>
      </c>
      <c r="C669" s="7" t="s">
        <v>3198</v>
      </c>
      <c r="D669" s="5" t="s">
        <v>795</v>
      </c>
      <c r="E669" s="6">
        <v>750</v>
      </c>
      <c r="F669" s="6">
        <v>12</v>
      </c>
      <c r="G669" s="5" t="s">
        <v>2016</v>
      </c>
      <c r="H669" s="5" t="s">
        <v>2013</v>
      </c>
    </row>
    <row r="670" spans="1:8" ht="20.399999999999999">
      <c r="A670" s="7">
        <v>642827</v>
      </c>
      <c r="B670" s="8" t="s">
        <v>3292</v>
      </c>
      <c r="C670" s="7" t="s">
        <v>3306</v>
      </c>
      <c r="D670" s="5" t="s">
        <v>1515</v>
      </c>
      <c r="E670" s="6">
        <v>750</v>
      </c>
      <c r="F670" s="6">
        <v>12</v>
      </c>
      <c r="G670" s="5" t="s">
        <v>2019</v>
      </c>
      <c r="H670" s="5" t="s">
        <v>2013</v>
      </c>
    </row>
    <row r="671" spans="1:8" ht="20.399999999999999">
      <c r="A671" s="7">
        <v>643106</v>
      </c>
      <c r="B671" s="8" t="s">
        <v>2409</v>
      </c>
      <c r="C671" s="7" t="s">
        <v>2448</v>
      </c>
      <c r="D671" s="5" t="s">
        <v>1656</v>
      </c>
      <c r="E671" s="6">
        <v>750</v>
      </c>
      <c r="F671" s="6">
        <v>12</v>
      </c>
      <c r="G671" s="5" t="s">
        <v>2019</v>
      </c>
      <c r="H671" s="5" t="s">
        <v>2013</v>
      </c>
    </row>
    <row r="672" spans="1:8" ht="20.399999999999999">
      <c r="A672" s="7">
        <v>643544</v>
      </c>
      <c r="B672" s="8" t="s">
        <v>2409</v>
      </c>
      <c r="C672" s="7" t="s">
        <v>2447</v>
      </c>
      <c r="D672" s="5" t="s">
        <v>1655</v>
      </c>
      <c r="E672" s="6">
        <v>750</v>
      </c>
      <c r="F672" s="6">
        <v>12</v>
      </c>
      <c r="G672" s="5" t="s">
        <v>2019</v>
      </c>
      <c r="H672" s="5" t="s">
        <v>2013</v>
      </c>
    </row>
    <row r="673" spans="1:8" ht="20.399999999999999">
      <c r="A673" s="7">
        <v>643700</v>
      </c>
      <c r="B673" s="8" t="s">
        <v>3277</v>
      </c>
      <c r="C673" s="7" t="s">
        <v>3285</v>
      </c>
      <c r="D673" s="5" t="s">
        <v>1654</v>
      </c>
      <c r="E673" s="6">
        <v>750</v>
      </c>
      <c r="F673" s="6">
        <v>12</v>
      </c>
      <c r="G673" s="5" t="s">
        <v>2019</v>
      </c>
      <c r="H673" s="5" t="s">
        <v>2013</v>
      </c>
    </row>
    <row r="674" spans="1:8">
      <c r="A674" s="7">
        <v>695056</v>
      </c>
      <c r="B674" s="8" t="s">
        <v>3859</v>
      </c>
      <c r="C674" s="7" t="s">
        <v>3866</v>
      </c>
      <c r="D674" s="5" t="s">
        <v>794</v>
      </c>
      <c r="E674" s="6">
        <v>375</v>
      </c>
      <c r="F674" s="6">
        <v>12</v>
      </c>
      <c r="G674" s="5" t="s">
        <v>2016</v>
      </c>
      <c r="H674" s="5" t="s">
        <v>2013</v>
      </c>
    </row>
    <row r="675" spans="1:8">
      <c r="A675" s="7">
        <v>697169</v>
      </c>
      <c r="B675" s="8" t="s">
        <v>224</v>
      </c>
      <c r="C675" s="7" t="s">
        <v>4065</v>
      </c>
      <c r="D675" s="5" t="s">
        <v>1653</v>
      </c>
      <c r="E675" s="6">
        <v>330</v>
      </c>
      <c r="F675" s="6">
        <v>24</v>
      </c>
      <c r="G675" s="5" t="s">
        <v>2019</v>
      </c>
      <c r="H675" s="5" t="s">
        <v>2013</v>
      </c>
    </row>
    <row r="676" spans="1:8">
      <c r="A676" s="7">
        <v>697334</v>
      </c>
      <c r="B676" s="8" t="s">
        <v>224</v>
      </c>
      <c r="C676" s="7" t="s">
        <v>4088</v>
      </c>
      <c r="D676" s="5" t="s">
        <v>1652</v>
      </c>
      <c r="E676" s="6">
        <v>330</v>
      </c>
      <c r="F676" s="6">
        <v>24</v>
      </c>
      <c r="G676" s="5" t="s">
        <v>2019</v>
      </c>
      <c r="H676" s="5" t="s">
        <v>2013</v>
      </c>
    </row>
    <row r="677" spans="1:8" ht="20.399999999999999">
      <c r="A677" s="7">
        <v>703363</v>
      </c>
      <c r="B677" s="8" t="s">
        <v>2320</v>
      </c>
      <c r="C677" s="7" t="s">
        <v>2357</v>
      </c>
      <c r="D677" s="5" t="s">
        <v>793</v>
      </c>
      <c r="E677" s="6">
        <v>750</v>
      </c>
      <c r="F677" s="6">
        <v>12</v>
      </c>
      <c r="G677" s="5" t="s">
        <v>2016</v>
      </c>
      <c r="H677" s="5" t="s">
        <v>2013</v>
      </c>
    </row>
    <row r="678" spans="1:8">
      <c r="A678" s="7">
        <v>704221</v>
      </c>
      <c r="B678" s="8" t="s">
        <v>3110</v>
      </c>
      <c r="C678" s="7" t="s">
        <v>3137</v>
      </c>
      <c r="D678" s="5" t="s">
        <v>792</v>
      </c>
      <c r="E678" s="6">
        <v>750</v>
      </c>
      <c r="F678" s="6">
        <v>12</v>
      </c>
      <c r="G678" s="5" t="s">
        <v>2016</v>
      </c>
      <c r="H678" s="5" t="s">
        <v>2013</v>
      </c>
    </row>
    <row r="679" spans="1:8" ht="20.399999999999999">
      <c r="A679" s="7">
        <v>704817</v>
      </c>
      <c r="B679" s="8" t="s">
        <v>2665</v>
      </c>
      <c r="C679" s="7" t="s">
        <v>2709</v>
      </c>
      <c r="D679" s="5" t="s">
        <v>791</v>
      </c>
      <c r="E679" s="6">
        <v>750</v>
      </c>
      <c r="F679" s="6">
        <v>12</v>
      </c>
      <c r="G679" s="5" t="s">
        <v>2016</v>
      </c>
      <c r="H679" s="5" t="s">
        <v>2013</v>
      </c>
    </row>
    <row r="680" spans="1:8" ht="20.399999999999999">
      <c r="A680" s="7">
        <v>706218</v>
      </c>
      <c r="B680" s="8" t="s">
        <v>2558</v>
      </c>
      <c r="C680" s="7" t="s">
        <v>2619</v>
      </c>
      <c r="D680" s="5" t="s">
        <v>1651</v>
      </c>
      <c r="E680" s="6">
        <v>750</v>
      </c>
      <c r="F680" s="6">
        <v>12</v>
      </c>
      <c r="G680" s="5" t="s">
        <v>2019</v>
      </c>
      <c r="H680" s="5" t="s">
        <v>2013</v>
      </c>
    </row>
    <row r="681" spans="1:8" ht="20.399999999999999">
      <c r="A681" s="7">
        <v>707190</v>
      </c>
      <c r="B681" s="8" t="s">
        <v>3340</v>
      </c>
      <c r="C681" s="7" t="s">
        <v>3348</v>
      </c>
      <c r="D681" s="5" t="s">
        <v>790</v>
      </c>
      <c r="E681" s="6">
        <v>750</v>
      </c>
      <c r="F681" s="6">
        <v>12</v>
      </c>
      <c r="G681" s="5" t="s">
        <v>2016</v>
      </c>
      <c r="H681" s="5" t="s">
        <v>2013</v>
      </c>
    </row>
    <row r="682" spans="1:8" ht="20.399999999999999">
      <c r="A682" s="7">
        <v>708677</v>
      </c>
      <c r="B682" s="8" t="s">
        <v>2756</v>
      </c>
      <c r="C682" s="7" t="s">
        <v>2819</v>
      </c>
      <c r="D682" s="5" t="s">
        <v>789</v>
      </c>
      <c r="E682" s="6">
        <v>750</v>
      </c>
      <c r="F682" s="6">
        <v>12</v>
      </c>
      <c r="G682" s="5" t="s">
        <v>2016</v>
      </c>
      <c r="H682" s="5" t="s">
        <v>2013</v>
      </c>
    </row>
    <row r="683" spans="1:8" ht="20.399999999999999">
      <c r="A683" s="7">
        <v>709451</v>
      </c>
      <c r="B683" s="8" t="s">
        <v>2409</v>
      </c>
      <c r="C683" s="7" t="s">
        <v>2446</v>
      </c>
      <c r="D683" s="5" t="s">
        <v>788</v>
      </c>
      <c r="E683" s="6">
        <v>750</v>
      </c>
      <c r="F683" s="6">
        <v>12</v>
      </c>
      <c r="G683" s="5" t="s">
        <v>2016</v>
      </c>
      <c r="H683" s="5" t="s">
        <v>2013</v>
      </c>
    </row>
    <row r="684" spans="1:8" ht="20.399999999999999">
      <c r="A684" s="7">
        <v>709469</v>
      </c>
      <c r="B684" s="8" t="s">
        <v>2665</v>
      </c>
      <c r="C684" s="7" t="s">
        <v>2708</v>
      </c>
      <c r="D684" s="5" t="s">
        <v>787</v>
      </c>
      <c r="E684" s="6">
        <v>750</v>
      </c>
      <c r="F684" s="6">
        <v>12</v>
      </c>
      <c r="G684" s="5" t="s">
        <v>2016</v>
      </c>
      <c r="H684" s="5" t="s">
        <v>2013</v>
      </c>
    </row>
    <row r="685" spans="1:8" ht="20.399999999999999">
      <c r="A685" s="7">
        <v>710426</v>
      </c>
      <c r="B685" s="8" t="s">
        <v>2523</v>
      </c>
      <c r="C685" s="7" t="s">
        <v>2528</v>
      </c>
      <c r="D685" s="5" t="s">
        <v>786</v>
      </c>
      <c r="E685" s="6">
        <v>750</v>
      </c>
      <c r="F685" s="6">
        <v>12</v>
      </c>
      <c r="G685" s="5" t="s">
        <v>2016</v>
      </c>
      <c r="H685" s="5" t="s">
        <v>2013</v>
      </c>
    </row>
    <row r="686" spans="1:8" ht="20.399999999999999">
      <c r="A686" s="7">
        <v>710442</v>
      </c>
      <c r="B686" s="8" t="s">
        <v>2523</v>
      </c>
      <c r="C686" s="7" t="s">
        <v>2527</v>
      </c>
      <c r="D686" s="5" t="s">
        <v>785</v>
      </c>
      <c r="E686" s="6">
        <v>750</v>
      </c>
      <c r="F686" s="6">
        <v>12</v>
      </c>
      <c r="G686" s="5" t="s">
        <v>2016</v>
      </c>
      <c r="H686" s="5" t="s">
        <v>2013</v>
      </c>
    </row>
    <row r="687" spans="1:8" ht="20.399999999999999">
      <c r="A687" s="7">
        <v>710731</v>
      </c>
      <c r="B687" s="8" t="s">
        <v>3077</v>
      </c>
      <c r="C687" s="7" t="s">
        <v>3093</v>
      </c>
      <c r="D687" s="5" t="s">
        <v>784</v>
      </c>
      <c r="E687" s="6">
        <v>750</v>
      </c>
      <c r="F687" s="6">
        <v>12</v>
      </c>
      <c r="G687" s="5" t="s">
        <v>2016</v>
      </c>
      <c r="H687" s="5" t="s">
        <v>2013</v>
      </c>
    </row>
    <row r="688" spans="1:8" ht="20.399999999999999">
      <c r="A688" s="7">
        <v>710780</v>
      </c>
      <c r="B688" s="8" t="s">
        <v>3434</v>
      </c>
      <c r="C688" s="7" t="s">
        <v>3450</v>
      </c>
      <c r="D688" s="5" t="s">
        <v>783</v>
      </c>
      <c r="E688" s="6">
        <v>750</v>
      </c>
      <c r="F688" s="6">
        <v>12</v>
      </c>
      <c r="G688" s="5" t="s">
        <v>2016</v>
      </c>
      <c r="H688" s="5" t="s">
        <v>2013</v>
      </c>
    </row>
    <row r="689" spans="1:8" ht="20.399999999999999">
      <c r="A689" s="7">
        <v>713263</v>
      </c>
      <c r="B689" s="8" t="s">
        <v>2558</v>
      </c>
      <c r="C689" s="7" t="s">
        <v>2618</v>
      </c>
      <c r="D689" s="5" t="s">
        <v>1650</v>
      </c>
      <c r="E689" s="6">
        <v>750</v>
      </c>
      <c r="F689" s="6">
        <v>12</v>
      </c>
      <c r="G689" s="5" t="s">
        <v>2019</v>
      </c>
      <c r="H689" s="5" t="s">
        <v>2013</v>
      </c>
    </row>
    <row r="690" spans="1:8" ht="20.399999999999999">
      <c r="A690" s="7">
        <v>713495</v>
      </c>
      <c r="B690" s="8" t="s">
        <v>3352</v>
      </c>
      <c r="C690" s="7" t="s">
        <v>3357</v>
      </c>
      <c r="D690" s="5" t="s">
        <v>782</v>
      </c>
      <c r="E690" s="6">
        <v>750</v>
      </c>
      <c r="F690" s="6">
        <v>12</v>
      </c>
      <c r="G690" s="5" t="s">
        <v>2016</v>
      </c>
      <c r="H690" s="5" t="s">
        <v>2013</v>
      </c>
    </row>
    <row r="691" spans="1:8" ht="20.399999999999999">
      <c r="A691" s="7">
        <v>713602</v>
      </c>
      <c r="B691" s="8" t="s">
        <v>2926</v>
      </c>
      <c r="C691" s="7" t="s">
        <v>2946</v>
      </c>
      <c r="D691" s="5" t="s">
        <v>781</v>
      </c>
      <c r="E691" s="6">
        <v>750</v>
      </c>
      <c r="F691" s="6">
        <v>12</v>
      </c>
      <c r="G691" s="5" t="s">
        <v>2016</v>
      </c>
      <c r="H691" s="5" t="s">
        <v>2013</v>
      </c>
    </row>
    <row r="692" spans="1:8" ht="20.399999999999999">
      <c r="A692" s="7">
        <v>715086</v>
      </c>
      <c r="B692" s="8" t="s">
        <v>3205</v>
      </c>
      <c r="C692" s="7" t="s">
        <v>3224</v>
      </c>
      <c r="D692" s="5" t="s">
        <v>780</v>
      </c>
      <c r="E692" s="6">
        <v>750</v>
      </c>
      <c r="F692" s="6">
        <v>12</v>
      </c>
      <c r="G692" s="5" t="s">
        <v>2016</v>
      </c>
      <c r="H692" s="5" t="s">
        <v>2013</v>
      </c>
    </row>
    <row r="693" spans="1:8" ht="20.399999999999999">
      <c r="A693" s="7">
        <v>717413</v>
      </c>
      <c r="B693" s="8" t="s">
        <v>2926</v>
      </c>
      <c r="C693" s="7" t="s">
        <v>2945</v>
      </c>
      <c r="D693" s="5" t="s">
        <v>779</v>
      </c>
      <c r="E693" s="6">
        <v>750</v>
      </c>
      <c r="F693" s="6">
        <v>12</v>
      </c>
      <c r="G693" s="5" t="s">
        <v>2016</v>
      </c>
      <c r="H693" s="5" t="s">
        <v>2013</v>
      </c>
    </row>
    <row r="694" spans="1:8" ht="20.399999999999999">
      <c r="A694" s="7">
        <v>717579</v>
      </c>
      <c r="B694" s="8" t="s">
        <v>3605</v>
      </c>
      <c r="C694" s="7" t="s">
        <v>3663</v>
      </c>
      <c r="D694" s="5" t="s">
        <v>778</v>
      </c>
      <c r="E694" s="6">
        <v>750</v>
      </c>
      <c r="F694" s="6">
        <v>12</v>
      </c>
      <c r="G694" s="5" t="s">
        <v>2016</v>
      </c>
      <c r="H694" s="5" t="s">
        <v>2013</v>
      </c>
    </row>
    <row r="695" spans="1:8" ht="20.399999999999999">
      <c r="A695" s="7">
        <v>719104</v>
      </c>
      <c r="B695" s="8" t="s">
        <v>2644</v>
      </c>
      <c r="C695" s="7" t="s">
        <v>2658</v>
      </c>
      <c r="D695" s="5" t="s">
        <v>777</v>
      </c>
      <c r="E695" s="6">
        <v>750</v>
      </c>
      <c r="F695" s="6">
        <v>12</v>
      </c>
      <c r="G695" s="5" t="s">
        <v>2016</v>
      </c>
      <c r="H695" s="5" t="s">
        <v>2013</v>
      </c>
    </row>
    <row r="696" spans="1:8" ht="20.399999999999999">
      <c r="A696" s="7">
        <v>719393</v>
      </c>
      <c r="B696" s="8" t="s">
        <v>2731</v>
      </c>
      <c r="C696" s="7" t="s">
        <v>2739</v>
      </c>
      <c r="D696" s="5" t="s">
        <v>1649</v>
      </c>
      <c r="E696" s="6">
        <v>750</v>
      </c>
      <c r="F696" s="6">
        <v>12</v>
      </c>
      <c r="G696" s="5" t="s">
        <v>2019</v>
      </c>
      <c r="H696" s="5" t="s">
        <v>2013</v>
      </c>
    </row>
    <row r="697" spans="1:8" ht="20.399999999999999">
      <c r="A697" s="7">
        <v>719443</v>
      </c>
      <c r="B697" s="8" t="s">
        <v>3378</v>
      </c>
      <c r="C697" s="7" t="s">
        <v>3410</v>
      </c>
      <c r="D697" s="5" t="s">
        <v>1648</v>
      </c>
      <c r="E697" s="6">
        <v>750</v>
      </c>
      <c r="F697" s="6">
        <v>12</v>
      </c>
      <c r="G697" s="5" t="s">
        <v>2019</v>
      </c>
      <c r="H697" s="5" t="s">
        <v>2013</v>
      </c>
    </row>
    <row r="698" spans="1:8" ht="20.399999999999999">
      <c r="A698" s="7">
        <v>719971</v>
      </c>
      <c r="B698" s="8" t="s">
        <v>3605</v>
      </c>
      <c r="C698" s="7" t="s">
        <v>3829</v>
      </c>
      <c r="D698" s="5" t="s">
        <v>776</v>
      </c>
      <c r="E698" s="6">
        <v>375</v>
      </c>
      <c r="F698" s="6">
        <v>12</v>
      </c>
      <c r="G698" s="5" t="s">
        <v>2016</v>
      </c>
      <c r="H698" s="5" t="s">
        <v>2025</v>
      </c>
    </row>
    <row r="699" spans="1:8" ht="20.399999999999999">
      <c r="A699" s="7">
        <v>721134</v>
      </c>
      <c r="B699" s="8" t="s">
        <v>2644</v>
      </c>
      <c r="C699" s="7" t="s">
        <v>2657</v>
      </c>
      <c r="D699" s="5" t="s">
        <v>775</v>
      </c>
      <c r="E699" s="6">
        <v>750</v>
      </c>
      <c r="F699" s="6">
        <v>12</v>
      </c>
      <c r="G699" s="5" t="s">
        <v>2016</v>
      </c>
      <c r="H699" s="5" t="s">
        <v>2013</v>
      </c>
    </row>
    <row r="700" spans="1:8" ht="20.399999999999999">
      <c r="A700" s="7">
        <v>721282</v>
      </c>
      <c r="B700" s="8" t="s">
        <v>2530</v>
      </c>
      <c r="C700" s="7" t="s">
        <v>2547</v>
      </c>
      <c r="D700" s="5" t="s">
        <v>774</v>
      </c>
      <c r="E700" s="6">
        <v>750</v>
      </c>
      <c r="F700" s="6">
        <v>12</v>
      </c>
      <c r="G700" s="5" t="s">
        <v>2016</v>
      </c>
      <c r="H700" s="5" t="s">
        <v>2013</v>
      </c>
    </row>
    <row r="701" spans="1:8" ht="20.399999999999999">
      <c r="A701" s="7">
        <v>721373</v>
      </c>
      <c r="B701" s="8" t="s">
        <v>2644</v>
      </c>
      <c r="C701" s="7" t="s">
        <v>2656</v>
      </c>
      <c r="D701" s="5" t="s">
        <v>773</v>
      </c>
      <c r="E701" s="6">
        <v>750</v>
      </c>
      <c r="F701" s="6">
        <v>12</v>
      </c>
      <c r="G701" s="5" t="s">
        <v>2016</v>
      </c>
      <c r="H701" s="5" t="s">
        <v>2013</v>
      </c>
    </row>
    <row r="702" spans="1:8" ht="20.399999999999999">
      <c r="A702" s="7">
        <v>721431</v>
      </c>
      <c r="B702" s="8" t="s">
        <v>2665</v>
      </c>
      <c r="C702" s="7" t="s">
        <v>2707</v>
      </c>
      <c r="D702" s="5" t="s">
        <v>772</v>
      </c>
      <c r="E702" s="6">
        <v>750</v>
      </c>
      <c r="F702" s="6">
        <v>12</v>
      </c>
      <c r="G702" s="5" t="s">
        <v>2016</v>
      </c>
      <c r="H702" s="5" t="s">
        <v>2013</v>
      </c>
    </row>
    <row r="703" spans="1:8" ht="30.6">
      <c r="A703" s="7">
        <v>722991</v>
      </c>
      <c r="B703" s="8" t="s">
        <v>2482</v>
      </c>
      <c r="C703" s="7" t="s">
        <v>2508</v>
      </c>
      <c r="D703" s="5" t="s">
        <v>771</v>
      </c>
      <c r="E703" s="6">
        <v>750</v>
      </c>
      <c r="F703" s="6">
        <v>12</v>
      </c>
      <c r="G703" s="5" t="s">
        <v>2016</v>
      </c>
      <c r="H703" s="5" t="s">
        <v>2013</v>
      </c>
    </row>
    <row r="704" spans="1:8" ht="30.6">
      <c r="A704" s="7">
        <v>726984</v>
      </c>
      <c r="B704" s="8" t="s">
        <v>2482</v>
      </c>
      <c r="C704" s="7" t="s">
        <v>2507</v>
      </c>
      <c r="D704" s="5" t="s">
        <v>1647</v>
      </c>
      <c r="E704" s="6">
        <v>750</v>
      </c>
      <c r="F704" s="6">
        <v>12</v>
      </c>
      <c r="G704" s="5" t="s">
        <v>2019</v>
      </c>
      <c r="H704" s="5" t="s">
        <v>2013</v>
      </c>
    </row>
    <row r="705" spans="1:8">
      <c r="A705" s="7">
        <v>727198</v>
      </c>
      <c r="B705" s="8" t="s">
        <v>3420</v>
      </c>
      <c r="C705" s="7" t="s">
        <v>3431</v>
      </c>
      <c r="D705" s="5" t="s">
        <v>770</v>
      </c>
      <c r="E705" s="6">
        <v>750</v>
      </c>
      <c r="F705" s="6">
        <v>12</v>
      </c>
      <c r="G705" s="5" t="s">
        <v>2016</v>
      </c>
      <c r="H705" s="5" t="s">
        <v>2013</v>
      </c>
    </row>
    <row r="706" spans="1:8">
      <c r="A706" s="7">
        <v>732099</v>
      </c>
      <c r="B706" s="8" t="s">
        <v>3882</v>
      </c>
      <c r="C706" s="7" t="s">
        <v>3913</v>
      </c>
      <c r="D706" s="5" t="s">
        <v>769</v>
      </c>
      <c r="E706" s="6">
        <v>750</v>
      </c>
      <c r="F706" s="6">
        <v>12</v>
      </c>
      <c r="G706" s="5" t="s">
        <v>2016</v>
      </c>
      <c r="H706" s="5" t="s">
        <v>2013</v>
      </c>
    </row>
    <row r="707" spans="1:8" ht="20.399999999999999">
      <c r="A707" s="7">
        <v>733188</v>
      </c>
      <c r="B707" s="8" t="s">
        <v>3605</v>
      </c>
      <c r="C707" s="7" t="s">
        <v>3828</v>
      </c>
      <c r="D707" s="5" t="s">
        <v>533</v>
      </c>
      <c r="E707" s="6">
        <v>200</v>
      </c>
      <c r="F707" s="6">
        <v>12</v>
      </c>
      <c r="G707" s="5" t="s">
        <v>2019</v>
      </c>
      <c r="H707" s="5" t="s">
        <v>2013</v>
      </c>
    </row>
    <row r="708" spans="1:8">
      <c r="A708" s="7">
        <v>733261</v>
      </c>
      <c r="B708" s="8" t="s">
        <v>3882</v>
      </c>
      <c r="C708" s="7" t="s">
        <v>3883</v>
      </c>
      <c r="D708" s="5" t="s">
        <v>768</v>
      </c>
      <c r="E708" s="6">
        <v>750</v>
      </c>
      <c r="F708" s="6">
        <v>6</v>
      </c>
      <c r="G708" s="5" t="s">
        <v>2016</v>
      </c>
      <c r="H708" s="5" t="s">
        <v>2013</v>
      </c>
    </row>
    <row r="709" spans="1:8" ht="20.399999999999999">
      <c r="A709" s="7">
        <v>733386</v>
      </c>
      <c r="B709" s="8" t="s">
        <v>3605</v>
      </c>
      <c r="C709" s="7" t="s">
        <v>3827</v>
      </c>
      <c r="D709" s="5" t="s">
        <v>767</v>
      </c>
      <c r="E709" s="6">
        <v>750</v>
      </c>
      <c r="F709" s="6">
        <v>12</v>
      </c>
      <c r="G709" s="5" t="s">
        <v>2016</v>
      </c>
      <c r="H709" s="5" t="s">
        <v>2013</v>
      </c>
    </row>
    <row r="710" spans="1:8" ht="20.399999999999999">
      <c r="A710" s="7">
        <v>733394</v>
      </c>
      <c r="B710" s="8" t="s">
        <v>3605</v>
      </c>
      <c r="C710" s="7" t="s">
        <v>3662</v>
      </c>
      <c r="D710" s="5" t="s">
        <v>1646</v>
      </c>
      <c r="E710" s="6">
        <v>750</v>
      </c>
      <c r="F710" s="6">
        <v>12</v>
      </c>
      <c r="G710" s="5" t="s">
        <v>2019</v>
      </c>
      <c r="H710" s="5" t="s">
        <v>2013</v>
      </c>
    </row>
    <row r="711" spans="1:8" ht="20.399999999999999">
      <c r="A711" s="7">
        <v>733402</v>
      </c>
      <c r="B711" s="8" t="s">
        <v>3605</v>
      </c>
      <c r="C711" s="7" t="s">
        <v>3670</v>
      </c>
      <c r="D711" s="5" t="s">
        <v>766</v>
      </c>
      <c r="E711" s="6">
        <v>700</v>
      </c>
      <c r="F711" s="6">
        <v>6</v>
      </c>
      <c r="G711" s="5" t="s">
        <v>2016</v>
      </c>
      <c r="H711" s="5" t="s">
        <v>2013</v>
      </c>
    </row>
    <row r="712" spans="1:8" ht="20.399999999999999">
      <c r="A712" s="7">
        <v>733410</v>
      </c>
      <c r="B712" s="8" t="s">
        <v>3605</v>
      </c>
      <c r="C712" s="7" t="s">
        <v>3826</v>
      </c>
      <c r="D712" s="5" t="s">
        <v>765</v>
      </c>
      <c r="E712" s="6">
        <v>750</v>
      </c>
      <c r="F712" s="6">
        <v>12</v>
      </c>
      <c r="G712" s="5" t="s">
        <v>2016</v>
      </c>
      <c r="H712" s="5" t="s">
        <v>2013</v>
      </c>
    </row>
    <row r="713" spans="1:8" ht="20.399999999999999">
      <c r="A713" s="7">
        <v>733436</v>
      </c>
      <c r="B713" s="8" t="s">
        <v>3605</v>
      </c>
      <c r="C713" s="7" t="s">
        <v>3825</v>
      </c>
      <c r="D713" s="5" t="s">
        <v>764</v>
      </c>
      <c r="E713" s="6">
        <v>750</v>
      </c>
      <c r="F713" s="6">
        <v>12</v>
      </c>
      <c r="G713" s="5" t="s">
        <v>2016</v>
      </c>
      <c r="H713" s="5" t="s">
        <v>2013</v>
      </c>
    </row>
    <row r="714" spans="1:8" ht="20.399999999999999">
      <c r="A714" s="7">
        <v>733477</v>
      </c>
      <c r="B714" s="8" t="s">
        <v>3605</v>
      </c>
      <c r="C714" s="7" t="s">
        <v>3824</v>
      </c>
      <c r="D714" s="5" t="s">
        <v>763</v>
      </c>
      <c r="E714" s="6">
        <v>750</v>
      </c>
      <c r="F714" s="6">
        <v>12</v>
      </c>
      <c r="G714" s="5" t="s">
        <v>2016</v>
      </c>
      <c r="H714" s="5" t="s">
        <v>2013</v>
      </c>
    </row>
    <row r="715" spans="1:8" ht="20.399999999999999">
      <c r="A715" s="7">
        <v>733576</v>
      </c>
      <c r="B715" s="8" t="s">
        <v>3605</v>
      </c>
      <c r="C715" s="7" t="s">
        <v>3823</v>
      </c>
      <c r="D715" s="5" t="s">
        <v>29</v>
      </c>
      <c r="E715" s="6">
        <v>500</v>
      </c>
      <c r="F715" s="6">
        <v>12</v>
      </c>
      <c r="G715" s="5" t="s">
        <v>2016</v>
      </c>
      <c r="H715" s="5" t="s">
        <v>2013</v>
      </c>
    </row>
    <row r="716" spans="1:8" ht="20.399999999999999">
      <c r="A716" s="7">
        <v>733600</v>
      </c>
      <c r="B716" s="8" t="s">
        <v>3605</v>
      </c>
      <c r="C716" s="7" t="s">
        <v>3822</v>
      </c>
      <c r="D716" s="5" t="s">
        <v>497</v>
      </c>
      <c r="E716" s="6">
        <v>375</v>
      </c>
      <c r="F716" s="6">
        <v>12</v>
      </c>
      <c r="G716" s="5" t="s">
        <v>2019</v>
      </c>
      <c r="H716" s="5" t="s">
        <v>2013</v>
      </c>
    </row>
    <row r="717" spans="1:8" ht="20.399999999999999">
      <c r="A717" s="7">
        <v>733634</v>
      </c>
      <c r="B717" s="8" t="s">
        <v>3605</v>
      </c>
      <c r="C717" s="7" t="s">
        <v>3821</v>
      </c>
      <c r="D717" s="5" t="s">
        <v>762</v>
      </c>
      <c r="E717" s="6">
        <v>500</v>
      </c>
      <c r="F717" s="6">
        <v>12</v>
      </c>
      <c r="G717" s="5" t="s">
        <v>2016</v>
      </c>
      <c r="H717" s="5" t="s">
        <v>2013</v>
      </c>
    </row>
    <row r="718" spans="1:8" ht="20.399999999999999">
      <c r="A718" s="7">
        <v>733683</v>
      </c>
      <c r="B718" s="8" t="s">
        <v>3605</v>
      </c>
      <c r="C718" s="7" t="s">
        <v>3820</v>
      </c>
      <c r="D718" s="5" t="s">
        <v>761</v>
      </c>
      <c r="E718" s="6">
        <v>750</v>
      </c>
      <c r="F718" s="6">
        <v>12</v>
      </c>
      <c r="G718" s="5" t="s">
        <v>2016</v>
      </c>
      <c r="H718" s="5" t="s">
        <v>2013</v>
      </c>
    </row>
    <row r="719" spans="1:8">
      <c r="A719" s="7">
        <v>733725</v>
      </c>
      <c r="B719" s="8" t="s">
        <v>3110</v>
      </c>
      <c r="C719" s="7" t="s">
        <v>3136</v>
      </c>
      <c r="D719" s="5" t="s">
        <v>760</v>
      </c>
      <c r="E719" s="6">
        <v>750</v>
      </c>
      <c r="F719" s="6">
        <v>12</v>
      </c>
      <c r="G719" s="5" t="s">
        <v>2016</v>
      </c>
      <c r="H719" s="5" t="s">
        <v>2013</v>
      </c>
    </row>
    <row r="720" spans="1:8" ht="20.399999999999999">
      <c r="A720" s="7">
        <v>733758</v>
      </c>
      <c r="B720" s="8" t="s">
        <v>3605</v>
      </c>
      <c r="C720" s="7" t="s">
        <v>3661</v>
      </c>
      <c r="D720" s="5" t="s">
        <v>759</v>
      </c>
      <c r="E720" s="6">
        <v>750</v>
      </c>
      <c r="F720" s="6">
        <v>12</v>
      </c>
      <c r="G720" s="5" t="s">
        <v>2016</v>
      </c>
      <c r="H720" s="5" t="s">
        <v>2013</v>
      </c>
    </row>
    <row r="721" spans="1:8" ht="20.399999999999999">
      <c r="A721" s="7">
        <v>733931</v>
      </c>
      <c r="B721" s="8" t="s">
        <v>3605</v>
      </c>
      <c r="C721" s="7" t="s">
        <v>3660</v>
      </c>
      <c r="D721" s="5" t="s">
        <v>588</v>
      </c>
      <c r="E721" s="6">
        <v>375</v>
      </c>
      <c r="F721" s="6">
        <v>12</v>
      </c>
      <c r="G721" s="5" t="s">
        <v>2016</v>
      </c>
      <c r="H721" s="5" t="s">
        <v>2013</v>
      </c>
    </row>
    <row r="722" spans="1:8" ht="20.399999999999999">
      <c r="A722" s="7">
        <v>734129</v>
      </c>
      <c r="B722" s="8" t="s">
        <v>3605</v>
      </c>
      <c r="C722" s="7" t="s">
        <v>3819</v>
      </c>
      <c r="D722" s="5" t="s">
        <v>758</v>
      </c>
      <c r="E722" s="6">
        <v>500</v>
      </c>
      <c r="F722" s="6">
        <v>12</v>
      </c>
      <c r="G722" s="5" t="s">
        <v>2016</v>
      </c>
      <c r="H722" s="5" t="s">
        <v>2025</v>
      </c>
    </row>
    <row r="723" spans="1:8" ht="20.399999999999999">
      <c r="A723" s="7">
        <v>734152</v>
      </c>
      <c r="B723" s="8" t="s">
        <v>3605</v>
      </c>
      <c r="C723" s="7" t="s">
        <v>3818</v>
      </c>
      <c r="D723" s="5" t="s">
        <v>757</v>
      </c>
      <c r="E723" s="6">
        <v>500</v>
      </c>
      <c r="F723" s="6">
        <v>12</v>
      </c>
      <c r="G723" s="5" t="s">
        <v>2016</v>
      </c>
      <c r="H723" s="5" t="s">
        <v>2025</v>
      </c>
    </row>
    <row r="724" spans="1:8" ht="20.399999999999999">
      <c r="A724" s="7">
        <v>734178</v>
      </c>
      <c r="B724" s="8" t="s">
        <v>3605</v>
      </c>
      <c r="C724" s="7" t="s">
        <v>3659</v>
      </c>
      <c r="D724" s="5" t="s">
        <v>549</v>
      </c>
      <c r="E724" s="6">
        <v>750</v>
      </c>
      <c r="F724" s="6">
        <v>12</v>
      </c>
      <c r="G724" s="5" t="s">
        <v>2016</v>
      </c>
      <c r="H724" s="5" t="s">
        <v>2013</v>
      </c>
    </row>
    <row r="725" spans="1:8" ht="20.399999999999999">
      <c r="A725" s="7">
        <v>734194</v>
      </c>
      <c r="B725" s="8" t="s">
        <v>3605</v>
      </c>
      <c r="C725" s="7" t="s">
        <v>3817</v>
      </c>
      <c r="D725" s="5" t="s">
        <v>756</v>
      </c>
      <c r="E725" s="6">
        <v>375</v>
      </c>
      <c r="F725" s="6">
        <v>12</v>
      </c>
      <c r="G725" s="5" t="s">
        <v>2016</v>
      </c>
      <c r="H725" s="5" t="s">
        <v>2025</v>
      </c>
    </row>
    <row r="726" spans="1:8" ht="20.399999999999999">
      <c r="A726" s="7">
        <v>734244</v>
      </c>
      <c r="B726" s="8" t="s">
        <v>2530</v>
      </c>
      <c r="C726" s="7" t="s">
        <v>2546</v>
      </c>
      <c r="D726" s="5" t="s">
        <v>755</v>
      </c>
      <c r="E726" s="6">
        <v>750</v>
      </c>
      <c r="F726" s="6">
        <v>12</v>
      </c>
      <c r="G726" s="5" t="s">
        <v>2016</v>
      </c>
      <c r="H726" s="5" t="s">
        <v>2013</v>
      </c>
    </row>
    <row r="727" spans="1:8" ht="20.399999999999999">
      <c r="A727" s="7">
        <v>734269</v>
      </c>
      <c r="B727" s="8" t="s">
        <v>3605</v>
      </c>
      <c r="C727" s="7" t="s">
        <v>3746</v>
      </c>
      <c r="D727" s="5" t="s">
        <v>293</v>
      </c>
      <c r="E727" s="6">
        <v>375</v>
      </c>
      <c r="F727" s="6">
        <v>12</v>
      </c>
      <c r="G727" s="5" t="s">
        <v>2019</v>
      </c>
      <c r="H727" s="5" t="s">
        <v>2013</v>
      </c>
    </row>
    <row r="728" spans="1:8" ht="20.399999999999999">
      <c r="A728" s="7">
        <v>734301</v>
      </c>
      <c r="B728" s="8" t="s">
        <v>3605</v>
      </c>
      <c r="C728" s="7" t="s">
        <v>3745</v>
      </c>
      <c r="D728" s="5" t="s">
        <v>754</v>
      </c>
      <c r="E728" s="6">
        <v>750</v>
      </c>
      <c r="F728" s="6">
        <v>12</v>
      </c>
      <c r="G728" s="5" t="s">
        <v>2016</v>
      </c>
      <c r="H728" s="5" t="s">
        <v>2013</v>
      </c>
    </row>
    <row r="729" spans="1:8" ht="20.399999999999999">
      <c r="A729" s="7">
        <v>734335</v>
      </c>
      <c r="B729" s="8" t="s">
        <v>3605</v>
      </c>
      <c r="C729" s="7" t="s">
        <v>3744</v>
      </c>
      <c r="D729" s="5" t="s">
        <v>753</v>
      </c>
      <c r="E729" s="6">
        <v>750</v>
      </c>
      <c r="F729" s="6">
        <v>12</v>
      </c>
      <c r="G729" s="5" t="s">
        <v>2016</v>
      </c>
      <c r="H729" s="5" t="s">
        <v>2013</v>
      </c>
    </row>
    <row r="730" spans="1:8" ht="20.399999999999999">
      <c r="A730" s="7">
        <v>734533</v>
      </c>
      <c r="B730" s="8" t="s">
        <v>3605</v>
      </c>
      <c r="C730" s="7" t="s">
        <v>3816</v>
      </c>
      <c r="D730" s="5" t="s">
        <v>752</v>
      </c>
      <c r="E730" s="6">
        <v>500</v>
      </c>
      <c r="F730" s="6">
        <v>12</v>
      </c>
      <c r="G730" s="5" t="s">
        <v>2016</v>
      </c>
      <c r="H730" s="5" t="s">
        <v>2013</v>
      </c>
    </row>
    <row r="731" spans="1:8" ht="20.399999999999999">
      <c r="A731" s="7">
        <v>734640</v>
      </c>
      <c r="B731" s="8" t="s">
        <v>3605</v>
      </c>
      <c r="C731" s="7" t="s">
        <v>3637</v>
      </c>
      <c r="D731" s="5" t="s">
        <v>751</v>
      </c>
      <c r="E731" s="6">
        <v>500</v>
      </c>
      <c r="F731" s="6">
        <v>12</v>
      </c>
      <c r="G731" s="5" t="s">
        <v>2016</v>
      </c>
      <c r="H731" s="5" t="s">
        <v>2013</v>
      </c>
    </row>
    <row r="732" spans="1:8">
      <c r="A732" s="7">
        <v>734699</v>
      </c>
      <c r="B732" s="8" t="s">
        <v>4105</v>
      </c>
      <c r="C732" s="7" t="s">
        <v>4117</v>
      </c>
      <c r="D732" s="5" t="s">
        <v>750</v>
      </c>
      <c r="E732" s="6">
        <v>750</v>
      </c>
      <c r="F732" s="6">
        <v>6</v>
      </c>
      <c r="G732" s="5" t="s">
        <v>2016</v>
      </c>
      <c r="H732" s="5" t="s">
        <v>2013</v>
      </c>
    </row>
    <row r="733" spans="1:8" ht="20.399999999999999">
      <c r="A733" s="7">
        <v>734780</v>
      </c>
      <c r="B733" s="8" t="s">
        <v>3605</v>
      </c>
      <c r="C733" s="7" t="s">
        <v>3815</v>
      </c>
      <c r="D733" s="5" t="s">
        <v>749</v>
      </c>
      <c r="E733" s="6">
        <v>500</v>
      </c>
      <c r="F733" s="6">
        <v>12</v>
      </c>
      <c r="G733" s="5" t="s">
        <v>2016</v>
      </c>
      <c r="H733" s="5" t="s">
        <v>2013</v>
      </c>
    </row>
    <row r="734" spans="1:8" ht="20.399999999999999">
      <c r="A734" s="7">
        <v>734814</v>
      </c>
      <c r="B734" s="8" t="s">
        <v>3605</v>
      </c>
      <c r="C734" s="7" t="s">
        <v>3636</v>
      </c>
      <c r="D734" s="5" t="s">
        <v>748</v>
      </c>
      <c r="E734" s="6">
        <v>500</v>
      </c>
      <c r="F734" s="6">
        <v>12</v>
      </c>
      <c r="G734" s="5" t="s">
        <v>2016</v>
      </c>
      <c r="H734" s="5" t="s">
        <v>2025</v>
      </c>
    </row>
    <row r="735" spans="1:8" ht="20.399999999999999">
      <c r="A735" s="7">
        <v>734848</v>
      </c>
      <c r="B735" s="8" t="s">
        <v>3605</v>
      </c>
      <c r="C735" s="7" t="s">
        <v>3814</v>
      </c>
      <c r="D735" s="5" t="s">
        <v>747</v>
      </c>
      <c r="E735" s="6">
        <v>500</v>
      </c>
      <c r="F735" s="6">
        <v>12</v>
      </c>
      <c r="G735" s="5" t="s">
        <v>2016</v>
      </c>
      <c r="H735" s="5" t="s">
        <v>2025</v>
      </c>
    </row>
    <row r="736" spans="1:8">
      <c r="A736" s="7">
        <v>734871</v>
      </c>
      <c r="B736" s="8" t="s">
        <v>3110</v>
      </c>
      <c r="C736" s="7" t="s">
        <v>3135</v>
      </c>
      <c r="D736" s="5" t="s">
        <v>746</v>
      </c>
      <c r="E736" s="6">
        <v>750</v>
      </c>
      <c r="F736" s="6">
        <v>12</v>
      </c>
      <c r="G736" s="5" t="s">
        <v>2016</v>
      </c>
      <c r="H736" s="5" t="s">
        <v>2013</v>
      </c>
    </row>
    <row r="737" spans="1:8">
      <c r="A737" s="7">
        <v>734889</v>
      </c>
      <c r="B737" s="8" t="s">
        <v>2182</v>
      </c>
      <c r="C737" s="7" t="s">
        <v>2210</v>
      </c>
      <c r="D737" s="5" t="s">
        <v>745</v>
      </c>
      <c r="E737" s="6">
        <v>750</v>
      </c>
      <c r="F737" s="6">
        <v>12</v>
      </c>
      <c r="G737" s="5" t="s">
        <v>2016</v>
      </c>
      <c r="H737" s="5" t="s">
        <v>2013</v>
      </c>
    </row>
    <row r="738" spans="1:8" ht="20.399999999999999">
      <c r="A738" s="7">
        <v>734921</v>
      </c>
      <c r="B738" s="8" t="s">
        <v>3605</v>
      </c>
      <c r="C738" s="7" t="s">
        <v>3658</v>
      </c>
      <c r="D738" s="5" t="s">
        <v>744</v>
      </c>
      <c r="E738" s="6">
        <v>750</v>
      </c>
      <c r="F738" s="6">
        <v>12</v>
      </c>
      <c r="G738" s="5" t="s">
        <v>2016</v>
      </c>
      <c r="H738" s="5" t="s">
        <v>2013</v>
      </c>
    </row>
    <row r="739" spans="1:8" ht="20.399999999999999">
      <c r="A739" s="7">
        <v>734962</v>
      </c>
      <c r="B739" s="8" t="s">
        <v>3605</v>
      </c>
      <c r="C739" s="7" t="s">
        <v>3813</v>
      </c>
      <c r="D739" s="5" t="s">
        <v>743</v>
      </c>
      <c r="E739" s="6">
        <v>750</v>
      </c>
      <c r="F739" s="6">
        <v>12</v>
      </c>
      <c r="G739" s="5" t="s">
        <v>2016</v>
      </c>
      <c r="H739" s="5" t="s">
        <v>2013</v>
      </c>
    </row>
    <row r="740" spans="1:8" ht="20.399999999999999">
      <c r="A740" s="7">
        <v>735001</v>
      </c>
      <c r="B740" s="8" t="s">
        <v>3605</v>
      </c>
      <c r="C740" s="7" t="s">
        <v>3812</v>
      </c>
      <c r="D740" s="5" t="s">
        <v>343</v>
      </c>
      <c r="E740" s="6">
        <v>375</v>
      </c>
      <c r="F740" s="6">
        <v>12</v>
      </c>
      <c r="G740" s="5" t="s">
        <v>2016</v>
      </c>
      <c r="H740" s="5" t="s">
        <v>2013</v>
      </c>
    </row>
    <row r="741" spans="1:8" ht="20.399999999999999">
      <c r="A741" s="7">
        <v>735076</v>
      </c>
      <c r="B741" s="8" t="s">
        <v>3605</v>
      </c>
      <c r="C741" s="7" t="s">
        <v>3811</v>
      </c>
      <c r="D741" s="5" t="s">
        <v>742</v>
      </c>
      <c r="E741" s="6">
        <v>500</v>
      </c>
      <c r="F741" s="6">
        <v>12</v>
      </c>
      <c r="G741" s="5" t="s">
        <v>2016</v>
      </c>
      <c r="H741" s="5" t="s">
        <v>2013</v>
      </c>
    </row>
    <row r="742" spans="1:8" ht="20.399999999999999">
      <c r="A742" s="7">
        <v>735084</v>
      </c>
      <c r="B742" s="8" t="s">
        <v>3605</v>
      </c>
      <c r="C742" s="7" t="s">
        <v>3810</v>
      </c>
      <c r="D742" s="5" t="s">
        <v>741</v>
      </c>
      <c r="E742" s="6">
        <v>750</v>
      </c>
      <c r="F742" s="6">
        <v>12</v>
      </c>
      <c r="G742" s="5" t="s">
        <v>2016</v>
      </c>
      <c r="H742" s="5" t="s">
        <v>2013</v>
      </c>
    </row>
    <row r="743" spans="1:8" ht="30.6">
      <c r="A743" s="7">
        <v>739243</v>
      </c>
      <c r="B743" s="8" t="s">
        <v>2482</v>
      </c>
      <c r="C743" s="7" t="s">
        <v>2506</v>
      </c>
      <c r="D743" s="5" t="s">
        <v>740</v>
      </c>
      <c r="E743" s="6">
        <v>750</v>
      </c>
      <c r="F743" s="6">
        <v>12</v>
      </c>
      <c r="G743" s="5" t="s">
        <v>2016</v>
      </c>
      <c r="H743" s="5" t="s">
        <v>2013</v>
      </c>
    </row>
    <row r="744" spans="1:8" ht="20.399999999999999">
      <c r="A744" s="7">
        <v>739623</v>
      </c>
      <c r="B744" s="8" t="s">
        <v>2665</v>
      </c>
      <c r="C744" s="7" t="s">
        <v>2706</v>
      </c>
      <c r="D744" s="5" t="s">
        <v>739</v>
      </c>
      <c r="E744" s="6">
        <v>750</v>
      </c>
      <c r="F744" s="6">
        <v>12</v>
      </c>
      <c r="G744" s="5" t="s">
        <v>2016</v>
      </c>
      <c r="H744" s="5" t="s">
        <v>2013</v>
      </c>
    </row>
    <row r="745" spans="1:8">
      <c r="A745" s="7">
        <v>739680</v>
      </c>
      <c r="B745" s="8" t="s">
        <v>2211</v>
      </c>
      <c r="C745" s="7" t="s">
        <v>2235</v>
      </c>
      <c r="D745" s="5" t="s">
        <v>1645</v>
      </c>
      <c r="E745" s="6">
        <v>750</v>
      </c>
      <c r="F745" s="6">
        <v>12</v>
      </c>
      <c r="G745" s="5" t="s">
        <v>2019</v>
      </c>
      <c r="H745" s="5" t="s">
        <v>2013</v>
      </c>
    </row>
    <row r="746" spans="1:8" ht="20.399999999999999">
      <c r="A746" s="7">
        <v>740084</v>
      </c>
      <c r="B746" s="8" t="s">
        <v>3378</v>
      </c>
      <c r="C746" s="7" t="s">
        <v>3409</v>
      </c>
      <c r="D746" s="5" t="s">
        <v>738</v>
      </c>
      <c r="E746" s="6">
        <v>750</v>
      </c>
      <c r="F746" s="6">
        <v>12</v>
      </c>
      <c r="G746" s="5" t="s">
        <v>2016</v>
      </c>
      <c r="H746" s="5" t="s">
        <v>2013</v>
      </c>
    </row>
    <row r="747" spans="1:8" ht="20.399999999999999">
      <c r="A747" s="7">
        <v>740316</v>
      </c>
      <c r="B747" s="8" t="s">
        <v>2241</v>
      </c>
      <c r="C747" s="7" t="s">
        <v>2253</v>
      </c>
      <c r="D747" s="5" t="s">
        <v>737</v>
      </c>
      <c r="E747" s="6">
        <v>250</v>
      </c>
      <c r="F747" s="6">
        <v>24</v>
      </c>
      <c r="G747" s="5" t="s">
        <v>2016</v>
      </c>
      <c r="H747" s="5" t="s">
        <v>2013</v>
      </c>
    </row>
    <row r="748" spans="1:8" ht="20.399999999999999">
      <c r="A748" s="7">
        <v>740324</v>
      </c>
      <c r="B748" s="8" t="s">
        <v>3149</v>
      </c>
      <c r="C748" s="7" t="s">
        <v>3156</v>
      </c>
      <c r="D748" s="5" t="s">
        <v>736</v>
      </c>
      <c r="E748" s="6">
        <v>250</v>
      </c>
      <c r="F748" s="6">
        <v>24</v>
      </c>
      <c r="G748" s="5" t="s">
        <v>2016</v>
      </c>
      <c r="H748" s="5" t="s">
        <v>2013</v>
      </c>
    </row>
    <row r="749" spans="1:8">
      <c r="A749" s="7">
        <v>741108</v>
      </c>
      <c r="B749" s="8" t="s">
        <v>2840</v>
      </c>
      <c r="C749" s="7" t="s">
        <v>2908</v>
      </c>
      <c r="D749" s="5" t="s">
        <v>735</v>
      </c>
      <c r="E749" s="6">
        <v>750</v>
      </c>
      <c r="F749" s="6">
        <v>12</v>
      </c>
      <c r="G749" s="5" t="s">
        <v>2016</v>
      </c>
      <c r="H749" s="5" t="s">
        <v>2013</v>
      </c>
    </row>
    <row r="750" spans="1:8">
      <c r="A750" s="7">
        <v>741173</v>
      </c>
      <c r="B750" s="8" t="s">
        <v>2182</v>
      </c>
      <c r="C750" s="7" t="s">
        <v>2209</v>
      </c>
      <c r="D750" s="5" t="s">
        <v>734</v>
      </c>
      <c r="E750" s="6">
        <v>750</v>
      </c>
      <c r="F750" s="6">
        <v>12</v>
      </c>
      <c r="G750" s="5" t="s">
        <v>2016</v>
      </c>
      <c r="H750" s="5" t="s">
        <v>2013</v>
      </c>
    </row>
    <row r="751" spans="1:8">
      <c r="A751" s="7">
        <v>741181</v>
      </c>
      <c r="B751" s="8" t="s">
        <v>3110</v>
      </c>
      <c r="C751" s="7" t="s">
        <v>3134</v>
      </c>
      <c r="D751" s="5" t="s">
        <v>593</v>
      </c>
      <c r="E751" s="6">
        <v>750</v>
      </c>
      <c r="F751" s="6">
        <v>12</v>
      </c>
      <c r="G751" s="5" t="s">
        <v>2016</v>
      </c>
      <c r="H751" s="5" t="s">
        <v>2013</v>
      </c>
    </row>
    <row r="752" spans="1:8">
      <c r="A752" s="7">
        <v>741231</v>
      </c>
      <c r="B752" s="8" t="s">
        <v>3110</v>
      </c>
      <c r="C752" s="7" t="s">
        <v>3133</v>
      </c>
      <c r="D752" s="5" t="s">
        <v>733</v>
      </c>
      <c r="E752" s="6">
        <v>750</v>
      </c>
      <c r="F752" s="6">
        <v>12</v>
      </c>
      <c r="G752" s="5" t="s">
        <v>2016</v>
      </c>
      <c r="H752" s="5" t="s">
        <v>2013</v>
      </c>
    </row>
    <row r="753" spans="1:8" ht="20.399999999999999">
      <c r="A753" s="7">
        <v>741264</v>
      </c>
      <c r="B753" s="8" t="s">
        <v>3205</v>
      </c>
      <c r="C753" s="7" t="s">
        <v>3223</v>
      </c>
      <c r="D753" s="5" t="s">
        <v>732</v>
      </c>
      <c r="E753" s="6">
        <v>750</v>
      </c>
      <c r="F753" s="6">
        <v>12</v>
      </c>
      <c r="G753" s="5" t="s">
        <v>2016</v>
      </c>
      <c r="H753" s="5" t="s">
        <v>2013</v>
      </c>
    </row>
    <row r="754" spans="1:8" ht="20.399999999999999">
      <c r="A754" s="7">
        <v>741272</v>
      </c>
      <c r="B754" s="8" t="s">
        <v>2320</v>
      </c>
      <c r="C754" s="7" t="s">
        <v>2356</v>
      </c>
      <c r="D754" s="5" t="s">
        <v>731</v>
      </c>
      <c r="E754" s="6">
        <v>750</v>
      </c>
      <c r="F754" s="6">
        <v>12</v>
      </c>
      <c r="G754" s="5" t="s">
        <v>2016</v>
      </c>
      <c r="H754" s="5" t="s">
        <v>2013</v>
      </c>
    </row>
    <row r="755" spans="1:8" ht="20.399999999999999">
      <c r="A755" s="7">
        <v>741579</v>
      </c>
      <c r="B755" s="8" t="s">
        <v>2926</v>
      </c>
      <c r="C755" s="7" t="s">
        <v>2944</v>
      </c>
      <c r="D755" s="5" t="s">
        <v>730</v>
      </c>
      <c r="E755" s="6">
        <v>750</v>
      </c>
      <c r="F755" s="6">
        <v>12</v>
      </c>
      <c r="G755" s="5" t="s">
        <v>2016</v>
      </c>
      <c r="H755" s="5" t="s">
        <v>2013</v>
      </c>
    </row>
    <row r="756" spans="1:8" ht="20.399999999999999">
      <c r="A756" s="7">
        <v>741702</v>
      </c>
      <c r="B756" s="8" t="s">
        <v>2142</v>
      </c>
      <c r="C756" s="7" t="s">
        <v>2149</v>
      </c>
      <c r="D756" s="5" t="s">
        <v>729</v>
      </c>
      <c r="E756" s="6">
        <v>750</v>
      </c>
      <c r="F756" s="6">
        <v>12</v>
      </c>
      <c r="G756" s="5" t="s">
        <v>2016</v>
      </c>
      <c r="H756" s="5" t="s">
        <v>2013</v>
      </c>
    </row>
    <row r="757" spans="1:8">
      <c r="A757" s="7">
        <v>742254</v>
      </c>
      <c r="B757" s="8" t="s">
        <v>3096</v>
      </c>
      <c r="C757" s="7" t="s">
        <v>3107</v>
      </c>
      <c r="D757" s="5" t="s">
        <v>728</v>
      </c>
      <c r="E757" s="6">
        <v>750</v>
      </c>
      <c r="F757" s="6">
        <v>12</v>
      </c>
      <c r="G757" s="5" t="s">
        <v>2016</v>
      </c>
      <c r="H757" s="5" t="s">
        <v>2013</v>
      </c>
    </row>
    <row r="758" spans="1:8" ht="20.399999999999999">
      <c r="A758" s="7">
        <v>742593</v>
      </c>
      <c r="B758" s="8" t="s">
        <v>3605</v>
      </c>
      <c r="C758" s="7" t="s">
        <v>3809</v>
      </c>
      <c r="D758" s="5" t="s">
        <v>727</v>
      </c>
      <c r="E758" s="6">
        <v>750</v>
      </c>
      <c r="F758" s="6">
        <v>12</v>
      </c>
      <c r="G758" s="5" t="s">
        <v>2016</v>
      </c>
      <c r="H758" s="5" t="s">
        <v>2013</v>
      </c>
    </row>
    <row r="759" spans="1:8" ht="20.399999999999999">
      <c r="A759" s="7">
        <v>742627</v>
      </c>
      <c r="B759" s="8" t="s">
        <v>3605</v>
      </c>
      <c r="C759" s="7" t="s">
        <v>3808</v>
      </c>
      <c r="D759" s="5" t="s">
        <v>726</v>
      </c>
      <c r="E759" s="6">
        <v>375</v>
      </c>
      <c r="F759" s="6">
        <v>12</v>
      </c>
      <c r="G759" s="5" t="s">
        <v>2016</v>
      </c>
      <c r="H759" s="5" t="s">
        <v>2013</v>
      </c>
    </row>
    <row r="760" spans="1:8" ht="20.399999999999999">
      <c r="A760" s="7">
        <v>742676</v>
      </c>
      <c r="B760" s="8" t="s">
        <v>3605</v>
      </c>
      <c r="C760" s="7" t="s">
        <v>3743</v>
      </c>
      <c r="D760" s="5" t="s">
        <v>725</v>
      </c>
      <c r="E760" s="6">
        <v>375</v>
      </c>
      <c r="F760" s="6">
        <v>12</v>
      </c>
      <c r="G760" s="5" t="s">
        <v>2016</v>
      </c>
      <c r="H760" s="5" t="s">
        <v>2025</v>
      </c>
    </row>
    <row r="761" spans="1:8">
      <c r="A761" s="7">
        <v>743252</v>
      </c>
      <c r="B761" s="8" t="s">
        <v>2211</v>
      </c>
      <c r="C761" s="7" t="s">
        <v>2234</v>
      </c>
      <c r="D761" s="5" t="s">
        <v>724</v>
      </c>
      <c r="E761" s="6">
        <v>750</v>
      </c>
      <c r="F761" s="6">
        <v>12</v>
      </c>
      <c r="G761" s="5" t="s">
        <v>2016</v>
      </c>
      <c r="H761" s="5" t="s">
        <v>2013</v>
      </c>
    </row>
    <row r="762" spans="1:8" ht="20.399999999999999">
      <c r="A762" s="7">
        <v>743377</v>
      </c>
      <c r="B762" s="8" t="s">
        <v>2530</v>
      </c>
      <c r="C762" s="7" t="s">
        <v>2545</v>
      </c>
      <c r="D762" s="5" t="s">
        <v>723</v>
      </c>
      <c r="E762" s="6">
        <v>750</v>
      </c>
      <c r="F762" s="6">
        <v>12</v>
      </c>
      <c r="G762" s="5" t="s">
        <v>2016</v>
      </c>
      <c r="H762" s="5" t="s">
        <v>2013</v>
      </c>
    </row>
    <row r="763" spans="1:8">
      <c r="A763" s="7">
        <v>743559</v>
      </c>
      <c r="B763" s="8" t="s">
        <v>2182</v>
      </c>
      <c r="C763" s="7" t="s">
        <v>2208</v>
      </c>
      <c r="D763" s="5" t="s">
        <v>722</v>
      </c>
      <c r="E763" s="6">
        <v>750</v>
      </c>
      <c r="F763" s="6">
        <v>12</v>
      </c>
      <c r="G763" s="5" t="s">
        <v>2016</v>
      </c>
      <c r="H763" s="5" t="s">
        <v>2013</v>
      </c>
    </row>
    <row r="764" spans="1:8" ht="20.399999999999999">
      <c r="A764" s="7">
        <v>743567</v>
      </c>
      <c r="B764" s="8" t="s">
        <v>3605</v>
      </c>
      <c r="C764" s="7" t="s">
        <v>3807</v>
      </c>
      <c r="D764" s="5" t="s">
        <v>721</v>
      </c>
      <c r="E764" s="6">
        <v>500</v>
      </c>
      <c r="F764" s="6">
        <v>12</v>
      </c>
      <c r="G764" s="5" t="s">
        <v>2016</v>
      </c>
      <c r="H764" s="5" t="s">
        <v>2013</v>
      </c>
    </row>
    <row r="765" spans="1:8">
      <c r="A765" s="7">
        <v>743856</v>
      </c>
      <c r="B765" s="8" t="s">
        <v>3882</v>
      </c>
      <c r="C765" s="7" t="s">
        <v>3912</v>
      </c>
      <c r="D765" s="5" t="s">
        <v>720</v>
      </c>
      <c r="E765" s="6">
        <v>375</v>
      </c>
      <c r="F765" s="6">
        <v>12</v>
      </c>
      <c r="G765" s="5" t="s">
        <v>2016</v>
      </c>
      <c r="H765" s="5" t="s">
        <v>2013</v>
      </c>
    </row>
    <row r="766" spans="1:8" ht="20.399999999999999">
      <c r="A766" s="7">
        <v>743872</v>
      </c>
      <c r="B766" s="8" t="s">
        <v>3605</v>
      </c>
      <c r="C766" s="7" t="s">
        <v>3806</v>
      </c>
      <c r="D766" s="5" t="s">
        <v>497</v>
      </c>
      <c r="E766" s="6">
        <v>200</v>
      </c>
      <c r="F766" s="6">
        <v>12</v>
      </c>
      <c r="G766" s="5" t="s">
        <v>2016</v>
      </c>
      <c r="H766" s="5" t="s">
        <v>2013</v>
      </c>
    </row>
    <row r="767" spans="1:8">
      <c r="A767" s="7">
        <v>743989</v>
      </c>
      <c r="B767" s="8" t="s">
        <v>2182</v>
      </c>
      <c r="C767" s="7" t="s">
        <v>2207</v>
      </c>
      <c r="D767" s="5" t="s">
        <v>719</v>
      </c>
      <c r="E767" s="6">
        <v>750</v>
      </c>
      <c r="F767" s="6">
        <v>12</v>
      </c>
      <c r="G767" s="5" t="s">
        <v>2016</v>
      </c>
      <c r="H767" s="5" t="s">
        <v>2013</v>
      </c>
    </row>
    <row r="768" spans="1:8">
      <c r="A768" s="7">
        <v>744169</v>
      </c>
      <c r="B768" s="8" t="s">
        <v>3110</v>
      </c>
      <c r="C768" s="7" t="s">
        <v>3132</v>
      </c>
      <c r="D768" s="5" t="s">
        <v>718</v>
      </c>
      <c r="E768" s="6">
        <v>750</v>
      </c>
      <c r="F768" s="6">
        <v>12</v>
      </c>
      <c r="G768" s="5" t="s">
        <v>2016</v>
      </c>
      <c r="H768" s="5" t="s">
        <v>2013</v>
      </c>
    </row>
    <row r="769" spans="1:8" ht="20.399999999999999">
      <c r="A769" s="7">
        <v>744359</v>
      </c>
      <c r="B769" s="8" t="s">
        <v>3605</v>
      </c>
      <c r="C769" s="7" t="s">
        <v>3805</v>
      </c>
      <c r="D769" s="5" t="s">
        <v>717</v>
      </c>
      <c r="E769" s="6">
        <v>500</v>
      </c>
      <c r="F769" s="6">
        <v>12</v>
      </c>
      <c r="G769" s="5" t="s">
        <v>2016</v>
      </c>
      <c r="H769" s="5" t="s">
        <v>2013</v>
      </c>
    </row>
    <row r="770" spans="1:8" ht="20.399999999999999">
      <c r="A770" s="7">
        <v>744367</v>
      </c>
      <c r="B770" s="8" t="s">
        <v>3605</v>
      </c>
      <c r="C770" s="7" t="s">
        <v>3804</v>
      </c>
      <c r="D770" s="5" t="s">
        <v>533</v>
      </c>
      <c r="E770" s="6">
        <v>375</v>
      </c>
      <c r="F770" s="6">
        <v>12</v>
      </c>
      <c r="G770" s="5" t="s">
        <v>2019</v>
      </c>
      <c r="H770" s="5" t="s">
        <v>2013</v>
      </c>
    </row>
    <row r="771" spans="1:8">
      <c r="A771" s="7">
        <v>744805</v>
      </c>
      <c r="B771" s="8" t="s">
        <v>2211</v>
      </c>
      <c r="C771" s="7" t="s">
        <v>2233</v>
      </c>
      <c r="D771" s="5" t="s">
        <v>716</v>
      </c>
      <c r="E771" s="6">
        <v>750</v>
      </c>
      <c r="F771" s="6">
        <v>12</v>
      </c>
      <c r="G771" s="5" t="s">
        <v>2016</v>
      </c>
      <c r="H771" s="5" t="s">
        <v>2013</v>
      </c>
    </row>
    <row r="772" spans="1:8" ht="20.399999999999999">
      <c r="A772" s="7">
        <v>747816</v>
      </c>
      <c r="B772" s="8" t="s">
        <v>2530</v>
      </c>
      <c r="C772" s="7" t="s">
        <v>2544</v>
      </c>
      <c r="D772" s="5" t="s">
        <v>715</v>
      </c>
      <c r="E772" s="6">
        <v>750</v>
      </c>
      <c r="F772" s="6">
        <v>12</v>
      </c>
      <c r="G772" s="5" t="s">
        <v>2016</v>
      </c>
      <c r="H772" s="5" t="s">
        <v>2013</v>
      </c>
    </row>
    <row r="773" spans="1:8" ht="20.399999999999999">
      <c r="A773" s="7">
        <v>851600</v>
      </c>
      <c r="B773" s="8" t="s">
        <v>2558</v>
      </c>
      <c r="C773" s="7" t="s">
        <v>2617</v>
      </c>
      <c r="D773" s="5" t="s">
        <v>714</v>
      </c>
      <c r="E773" s="6">
        <v>750</v>
      </c>
      <c r="F773" s="6">
        <v>12</v>
      </c>
      <c r="G773" s="5" t="s">
        <v>2016</v>
      </c>
      <c r="H773" s="5" t="s">
        <v>2013</v>
      </c>
    </row>
    <row r="774" spans="1:8" ht="20.399999999999999">
      <c r="A774" s="7">
        <v>852129</v>
      </c>
      <c r="B774" s="8" t="s">
        <v>2665</v>
      </c>
      <c r="C774" s="7" t="s">
        <v>2705</v>
      </c>
      <c r="D774" s="5" t="s">
        <v>713</v>
      </c>
      <c r="E774" s="6">
        <v>750</v>
      </c>
      <c r="F774" s="6">
        <v>12</v>
      </c>
      <c r="G774" s="5" t="s">
        <v>2016</v>
      </c>
      <c r="H774" s="5" t="s">
        <v>2013</v>
      </c>
    </row>
    <row r="775" spans="1:8" ht="20.399999999999999">
      <c r="A775" s="7">
        <v>852434</v>
      </c>
      <c r="B775" s="8" t="s">
        <v>3253</v>
      </c>
      <c r="C775" s="7" t="s">
        <v>3269</v>
      </c>
      <c r="D775" s="5" t="s">
        <v>712</v>
      </c>
      <c r="E775" s="6">
        <v>750</v>
      </c>
      <c r="F775" s="6">
        <v>12</v>
      </c>
      <c r="G775" s="5" t="s">
        <v>2016</v>
      </c>
      <c r="H775" s="5" t="s">
        <v>2013</v>
      </c>
    </row>
    <row r="776" spans="1:8">
      <c r="A776" s="7">
        <v>853390</v>
      </c>
      <c r="B776" s="8" t="s">
        <v>2954</v>
      </c>
      <c r="C776" s="7" t="s">
        <v>2981</v>
      </c>
      <c r="D776" s="5" t="s">
        <v>1644</v>
      </c>
      <c r="E776" s="6">
        <v>750</v>
      </c>
      <c r="F776" s="6">
        <v>12</v>
      </c>
      <c r="G776" s="5" t="s">
        <v>2019</v>
      </c>
      <c r="H776" s="5" t="s">
        <v>2013</v>
      </c>
    </row>
    <row r="777" spans="1:8">
      <c r="A777" s="7">
        <v>853408</v>
      </c>
      <c r="B777" s="8" t="s">
        <v>3459</v>
      </c>
      <c r="C777" s="7" t="s">
        <v>3465</v>
      </c>
      <c r="D777" s="5" t="s">
        <v>711</v>
      </c>
      <c r="E777" s="6">
        <v>750</v>
      </c>
      <c r="F777" s="6">
        <v>12</v>
      </c>
      <c r="G777" s="5" t="s">
        <v>2016</v>
      </c>
      <c r="H777" s="5" t="s">
        <v>2013</v>
      </c>
    </row>
    <row r="778" spans="1:8">
      <c r="A778" s="7">
        <v>854422</v>
      </c>
      <c r="B778" s="8" t="s">
        <v>2840</v>
      </c>
      <c r="C778" s="7" t="s">
        <v>2907</v>
      </c>
      <c r="D778" s="5" t="s">
        <v>1643</v>
      </c>
      <c r="E778" s="6">
        <v>750</v>
      </c>
      <c r="F778" s="6">
        <v>12</v>
      </c>
      <c r="G778" s="5" t="s">
        <v>2019</v>
      </c>
      <c r="H778" s="5" t="s">
        <v>2013</v>
      </c>
    </row>
    <row r="779" spans="1:8" ht="20.399999999999999">
      <c r="A779" s="7">
        <v>854489</v>
      </c>
      <c r="B779" s="8" t="s">
        <v>3253</v>
      </c>
      <c r="C779" s="7" t="s">
        <v>3268</v>
      </c>
      <c r="D779" s="5" t="s">
        <v>710</v>
      </c>
      <c r="E779" s="6">
        <v>750</v>
      </c>
      <c r="F779" s="6">
        <v>12</v>
      </c>
      <c r="G779" s="5" t="s">
        <v>2016</v>
      </c>
      <c r="H779" s="5" t="s">
        <v>2013</v>
      </c>
    </row>
    <row r="780" spans="1:8" ht="20.399999999999999">
      <c r="A780" s="7">
        <v>854562</v>
      </c>
      <c r="B780" s="8" t="s">
        <v>3205</v>
      </c>
      <c r="C780" s="7" t="s">
        <v>3222</v>
      </c>
      <c r="D780" s="5" t="s">
        <v>709</v>
      </c>
      <c r="E780" s="6">
        <v>750</v>
      </c>
      <c r="F780" s="6">
        <v>12</v>
      </c>
      <c r="G780" s="5" t="s">
        <v>2016</v>
      </c>
      <c r="H780" s="5" t="s">
        <v>2013</v>
      </c>
    </row>
    <row r="781" spans="1:8">
      <c r="A781" s="7">
        <v>855007</v>
      </c>
      <c r="B781" s="8" t="s">
        <v>2840</v>
      </c>
      <c r="C781" s="7" t="s">
        <v>2906</v>
      </c>
      <c r="D781" s="5" t="s">
        <v>708</v>
      </c>
      <c r="E781" s="6">
        <v>750</v>
      </c>
      <c r="F781" s="6">
        <v>12</v>
      </c>
      <c r="G781" s="5" t="s">
        <v>2016</v>
      </c>
      <c r="H781" s="5" t="s">
        <v>2013</v>
      </c>
    </row>
    <row r="782" spans="1:8" ht="20.399999999999999">
      <c r="A782" s="7">
        <v>855833</v>
      </c>
      <c r="B782" s="8" t="s">
        <v>3605</v>
      </c>
      <c r="C782" s="7" t="s">
        <v>3803</v>
      </c>
      <c r="D782" s="5" t="s">
        <v>707</v>
      </c>
      <c r="E782" s="6">
        <v>750</v>
      </c>
      <c r="F782" s="6">
        <v>12</v>
      </c>
      <c r="G782" s="5" t="s">
        <v>2016</v>
      </c>
      <c r="H782" s="5" t="s">
        <v>2013</v>
      </c>
    </row>
    <row r="783" spans="1:8" ht="20.399999999999999">
      <c r="A783" s="7">
        <v>856484</v>
      </c>
      <c r="B783" s="8" t="s">
        <v>2320</v>
      </c>
      <c r="C783" s="7" t="s">
        <v>2355</v>
      </c>
      <c r="D783" s="5" t="s">
        <v>706</v>
      </c>
      <c r="E783" s="6">
        <v>750</v>
      </c>
      <c r="F783" s="6">
        <v>12</v>
      </c>
      <c r="G783" s="5" t="s">
        <v>2016</v>
      </c>
      <c r="H783" s="5" t="s">
        <v>2013</v>
      </c>
    </row>
    <row r="784" spans="1:8" ht="20.399999999999999">
      <c r="A784" s="7">
        <v>856567</v>
      </c>
      <c r="B784" s="8" t="s">
        <v>2756</v>
      </c>
      <c r="C784" s="7" t="s">
        <v>2818</v>
      </c>
      <c r="D784" s="5" t="s">
        <v>1642</v>
      </c>
      <c r="E784" s="6">
        <v>750</v>
      </c>
      <c r="F784" s="6">
        <v>12</v>
      </c>
      <c r="G784" s="5" t="s">
        <v>2019</v>
      </c>
      <c r="H784" s="5" t="s">
        <v>2013</v>
      </c>
    </row>
    <row r="785" spans="1:8" ht="20.399999999999999">
      <c r="A785" s="7">
        <v>856575</v>
      </c>
      <c r="B785" s="8" t="s">
        <v>2530</v>
      </c>
      <c r="C785" s="7" t="s">
        <v>2543</v>
      </c>
      <c r="D785" s="5" t="s">
        <v>705</v>
      </c>
      <c r="E785" s="6">
        <v>750</v>
      </c>
      <c r="F785" s="6">
        <v>12</v>
      </c>
      <c r="G785" s="5" t="s">
        <v>2016</v>
      </c>
      <c r="H785" s="5" t="s">
        <v>2013</v>
      </c>
    </row>
    <row r="786" spans="1:8" ht="20.399999999999999">
      <c r="A786" s="7">
        <v>856997</v>
      </c>
      <c r="B786" s="8" t="s">
        <v>2749</v>
      </c>
      <c r="C786" s="7" t="s">
        <v>2753</v>
      </c>
      <c r="D786" s="5" t="s">
        <v>704</v>
      </c>
      <c r="E786" s="6">
        <v>750</v>
      </c>
      <c r="F786" s="6">
        <v>12</v>
      </c>
      <c r="G786" s="5" t="s">
        <v>2016</v>
      </c>
      <c r="H786" s="5" t="s">
        <v>2013</v>
      </c>
    </row>
    <row r="787" spans="1:8" ht="20.399999999999999">
      <c r="A787" s="7">
        <v>857177</v>
      </c>
      <c r="B787" s="8" t="s">
        <v>2530</v>
      </c>
      <c r="C787" s="7" t="s">
        <v>2542</v>
      </c>
      <c r="D787" s="5" t="s">
        <v>545</v>
      </c>
      <c r="E787" s="6">
        <v>750</v>
      </c>
      <c r="F787" s="6">
        <v>12</v>
      </c>
      <c r="G787" s="5" t="s">
        <v>2019</v>
      </c>
      <c r="H787" s="5" t="s">
        <v>2013</v>
      </c>
    </row>
    <row r="788" spans="1:8">
      <c r="A788" s="7">
        <v>858209</v>
      </c>
      <c r="B788" s="8" t="s">
        <v>2015</v>
      </c>
      <c r="C788" s="7" t="s">
        <v>2042</v>
      </c>
      <c r="D788" s="5" t="s">
        <v>703</v>
      </c>
      <c r="E788" s="6">
        <v>700</v>
      </c>
      <c r="F788" s="6">
        <v>6</v>
      </c>
      <c r="G788" s="5" t="s">
        <v>2016</v>
      </c>
      <c r="H788" s="5" t="s">
        <v>2013</v>
      </c>
    </row>
    <row r="789" spans="1:8" ht="20.399999999999999">
      <c r="A789" s="7">
        <v>858324</v>
      </c>
      <c r="B789" s="8" t="s">
        <v>3277</v>
      </c>
      <c r="C789" s="7" t="s">
        <v>3284</v>
      </c>
      <c r="D789" s="5" t="s">
        <v>702</v>
      </c>
      <c r="E789" s="6">
        <v>750</v>
      </c>
      <c r="F789" s="6">
        <v>12</v>
      </c>
      <c r="G789" s="5" t="s">
        <v>2016</v>
      </c>
      <c r="H789" s="5" t="s">
        <v>2013</v>
      </c>
    </row>
    <row r="790" spans="1:8" ht="20.399999999999999">
      <c r="A790" s="7">
        <v>858886</v>
      </c>
      <c r="B790" s="8" t="s">
        <v>3253</v>
      </c>
      <c r="C790" s="7" t="s">
        <v>3267</v>
      </c>
      <c r="D790" s="5" t="s">
        <v>701</v>
      </c>
      <c r="E790" s="6">
        <v>750</v>
      </c>
      <c r="F790" s="6">
        <v>12</v>
      </c>
      <c r="G790" s="5" t="s">
        <v>2016</v>
      </c>
      <c r="H790" s="5" t="s">
        <v>2013</v>
      </c>
    </row>
    <row r="791" spans="1:8" ht="20.399999999999999">
      <c r="A791" s="7">
        <v>859157</v>
      </c>
      <c r="B791" s="8" t="s">
        <v>2756</v>
      </c>
      <c r="C791" s="7" t="s">
        <v>2817</v>
      </c>
      <c r="D791" s="5" t="s">
        <v>700</v>
      </c>
      <c r="E791" s="6">
        <v>750</v>
      </c>
      <c r="F791" s="6">
        <v>12</v>
      </c>
      <c r="G791" s="5" t="s">
        <v>2016</v>
      </c>
      <c r="H791" s="5" t="s">
        <v>2013</v>
      </c>
    </row>
    <row r="792" spans="1:8">
      <c r="A792" s="7">
        <v>860189</v>
      </c>
      <c r="B792" s="8" t="s">
        <v>3420</v>
      </c>
      <c r="C792" s="7" t="s">
        <v>3430</v>
      </c>
      <c r="D792" s="5" t="s">
        <v>699</v>
      </c>
      <c r="E792" s="6">
        <v>750</v>
      </c>
      <c r="F792" s="6">
        <v>12</v>
      </c>
      <c r="G792" s="5" t="s">
        <v>2016</v>
      </c>
      <c r="H792" s="5" t="s">
        <v>2013</v>
      </c>
    </row>
    <row r="793" spans="1:8" ht="20.399999999999999">
      <c r="A793" s="7">
        <v>860429</v>
      </c>
      <c r="B793" s="8" t="s">
        <v>3039</v>
      </c>
      <c r="C793" s="7" t="s">
        <v>3069</v>
      </c>
      <c r="D793" s="5" t="s">
        <v>1641</v>
      </c>
      <c r="E793" s="6">
        <v>750</v>
      </c>
      <c r="F793" s="6">
        <v>12</v>
      </c>
      <c r="G793" s="5" t="s">
        <v>2019</v>
      </c>
      <c r="H793" s="5" t="s">
        <v>2013</v>
      </c>
    </row>
    <row r="794" spans="1:8" ht="20.399999999999999">
      <c r="A794" s="7">
        <v>860627</v>
      </c>
      <c r="B794" s="8" t="s">
        <v>2320</v>
      </c>
      <c r="C794" s="7" t="s">
        <v>2354</v>
      </c>
      <c r="D794" s="5" t="s">
        <v>698</v>
      </c>
      <c r="E794" s="6">
        <v>750</v>
      </c>
      <c r="F794" s="6">
        <v>12</v>
      </c>
      <c r="G794" s="5" t="s">
        <v>2016</v>
      </c>
      <c r="H794" s="5" t="s">
        <v>2013</v>
      </c>
    </row>
    <row r="795" spans="1:8" ht="20.399999999999999">
      <c r="A795" s="7">
        <v>860668</v>
      </c>
      <c r="B795" s="8" t="s">
        <v>3434</v>
      </c>
      <c r="C795" s="7" t="s">
        <v>3449</v>
      </c>
      <c r="D795" s="5" t="s">
        <v>697</v>
      </c>
      <c r="E795" s="6">
        <v>750</v>
      </c>
      <c r="F795" s="6">
        <v>12</v>
      </c>
      <c r="G795" s="5" t="s">
        <v>2016</v>
      </c>
      <c r="H795" s="5" t="s">
        <v>2013</v>
      </c>
    </row>
    <row r="796" spans="1:8" ht="20.399999999999999">
      <c r="A796" s="7">
        <v>860890</v>
      </c>
      <c r="B796" s="8" t="s">
        <v>2756</v>
      </c>
      <c r="C796" s="7" t="s">
        <v>2816</v>
      </c>
      <c r="D796" s="5" t="s">
        <v>696</v>
      </c>
      <c r="E796" s="6">
        <v>750</v>
      </c>
      <c r="F796" s="6">
        <v>12</v>
      </c>
      <c r="G796" s="5" t="s">
        <v>2016</v>
      </c>
      <c r="H796" s="5" t="s">
        <v>2013</v>
      </c>
    </row>
    <row r="797" spans="1:8" ht="20.399999999999999">
      <c r="A797" s="7">
        <v>861575</v>
      </c>
      <c r="B797" s="8" t="s">
        <v>3253</v>
      </c>
      <c r="C797" s="7" t="s">
        <v>3266</v>
      </c>
      <c r="D797" s="5" t="s">
        <v>603</v>
      </c>
      <c r="E797" s="6">
        <v>750</v>
      </c>
      <c r="F797" s="6">
        <v>12</v>
      </c>
      <c r="G797" s="5" t="s">
        <v>2016</v>
      </c>
      <c r="H797" s="5" t="s">
        <v>2013</v>
      </c>
    </row>
    <row r="798" spans="1:8" ht="20.399999999999999">
      <c r="A798" s="7">
        <v>861856</v>
      </c>
      <c r="B798" s="8" t="s">
        <v>3434</v>
      </c>
      <c r="C798" s="7" t="s">
        <v>3448</v>
      </c>
      <c r="D798" s="5" t="s">
        <v>695</v>
      </c>
      <c r="E798" s="6">
        <v>750</v>
      </c>
      <c r="F798" s="6">
        <v>6</v>
      </c>
      <c r="G798" s="5" t="s">
        <v>2016</v>
      </c>
      <c r="H798" s="5" t="s">
        <v>2013</v>
      </c>
    </row>
    <row r="799" spans="1:8" ht="20.399999999999999">
      <c r="A799" s="7">
        <v>862078</v>
      </c>
      <c r="B799" s="8" t="s">
        <v>2409</v>
      </c>
      <c r="C799" s="7" t="s">
        <v>2445</v>
      </c>
      <c r="D799" s="5" t="s">
        <v>1640</v>
      </c>
      <c r="E799" s="6">
        <v>750</v>
      </c>
      <c r="F799" s="6">
        <v>12</v>
      </c>
      <c r="G799" s="5" t="s">
        <v>2019</v>
      </c>
      <c r="H799" s="5" t="s">
        <v>2013</v>
      </c>
    </row>
    <row r="800" spans="1:8" ht="20.399999999999999">
      <c r="A800" s="7">
        <v>862086</v>
      </c>
      <c r="B800" s="8" t="s">
        <v>2665</v>
      </c>
      <c r="C800" s="7" t="s">
        <v>2704</v>
      </c>
      <c r="D800" s="5" t="s">
        <v>694</v>
      </c>
      <c r="E800" s="6">
        <v>750</v>
      </c>
      <c r="F800" s="6">
        <v>12</v>
      </c>
      <c r="G800" s="5" t="s">
        <v>2016</v>
      </c>
      <c r="H800" s="5" t="s">
        <v>2013</v>
      </c>
    </row>
    <row r="801" spans="1:8" ht="20.399999999999999">
      <c r="A801" s="7">
        <v>862110</v>
      </c>
      <c r="B801" s="8" t="s">
        <v>2263</v>
      </c>
      <c r="C801" s="7" t="s">
        <v>2302</v>
      </c>
      <c r="D801" s="5" t="s">
        <v>1639</v>
      </c>
      <c r="E801" s="6">
        <v>750</v>
      </c>
      <c r="F801" s="6">
        <v>12</v>
      </c>
      <c r="G801" s="5" t="s">
        <v>2019</v>
      </c>
      <c r="H801" s="5" t="s">
        <v>2013</v>
      </c>
    </row>
    <row r="802" spans="1:8" ht="20.399999999999999">
      <c r="A802" s="7">
        <v>862904</v>
      </c>
      <c r="B802" s="8" t="s">
        <v>2530</v>
      </c>
      <c r="C802" s="7" t="s">
        <v>2541</v>
      </c>
      <c r="D802" s="5" t="s">
        <v>693</v>
      </c>
      <c r="E802" s="6">
        <v>750</v>
      </c>
      <c r="F802" s="6">
        <v>12</v>
      </c>
      <c r="G802" s="5" t="s">
        <v>2016</v>
      </c>
      <c r="H802" s="5" t="s">
        <v>2013</v>
      </c>
    </row>
    <row r="803" spans="1:8" ht="20.399999999999999">
      <c r="A803" s="7">
        <v>862953</v>
      </c>
      <c r="B803" s="8" t="s">
        <v>2756</v>
      </c>
      <c r="C803" s="7" t="s">
        <v>2815</v>
      </c>
      <c r="D803" s="5" t="s">
        <v>692</v>
      </c>
      <c r="E803" s="6">
        <v>750</v>
      </c>
      <c r="F803" s="6">
        <v>12</v>
      </c>
      <c r="G803" s="5" t="s">
        <v>2016</v>
      </c>
      <c r="H803" s="5" t="s">
        <v>2013</v>
      </c>
    </row>
    <row r="804" spans="1:8" ht="20.399999999999999">
      <c r="A804" s="7">
        <v>863654</v>
      </c>
      <c r="B804" s="8" t="s">
        <v>2756</v>
      </c>
      <c r="C804" s="7" t="s">
        <v>2814</v>
      </c>
      <c r="D804" s="5" t="s">
        <v>1638</v>
      </c>
      <c r="E804" s="6">
        <v>750</v>
      </c>
      <c r="F804" s="6">
        <v>12</v>
      </c>
      <c r="G804" s="5" t="s">
        <v>2019</v>
      </c>
      <c r="H804" s="5" t="s">
        <v>2013</v>
      </c>
    </row>
    <row r="805" spans="1:8" ht="20.399999999999999">
      <c r="A805" s="7">
        <v>864249</v>
      </c>
      <c r="B805" s="8" t="s">
        <v>2665</v>
      </c>
      <c r="C805" s="7" t="s">
        <v>2703</v>
      </c>
      <c r="D805" s="5" t="s">
        <v>637</v>
      </c>
      <c r="E805" s="6">
        <v>750</v>
      </c>
      <c r="F805" s="6">
        <v>12</v>
      </c>
      <c r="G805" s="5" t="s">
        <v>2016</v>
      </c>
      <c r="H805" s="5" t="s">
        <v>2013</v>
      </c>
    </row>
    <row r="806" spans="1:8" ht="20.399999999999999">
      <c r="A806" s="7">
        <v>864546</v>
      </c>
      <c r="B806" s="8" t="s">
        <v>2558</v>
      </c>
      <c r="C806" s="7" t="s">
        <v>2616</v>
      </c>
      <c r="D806" s="5" t="s">
        <v>691</v>
      </c>
      <c r="E806" s="6">
        <v>750</v>
      </c>
      <c r="F806" s="6">
        <v>12</v>
      </c>
      <c r="G806" s="5" t="s">
        <v>2016</v>
      </c>
      <c r="H806" s="5" t="s">
        <v>2013</v>
      </c>
    </row>
    <row r="807" spans="1:8">
      <c r="A807" s="7">
        <v>864678</v>
      </c>
      <c r="B807" s="8" t="s">
        <v>2954</v>
      </c>
      <c r="C807" s="7" t="s">
        <v>2980</v>
      </c>
      <c r="D807" s="5" t="s">
        <v>1637</v>
      </c>
      <c r="E807" s="6">
        <v>750</v>
      </c>
      <c r="F807" s="6">
        <v>12</v>
      </c>
      <c r="G807" s="5" t="s">
        <v>2019</v>
      </c>
      <c r="H807" s="5" t="s">
        <v>2013</v>
      </c>
    </row>
    <row r="808" spans="1:8" ht="20.399999999999999">
      <c r="A808" s="7">
        <v>864801</v>
      </c>
      <c r="B808" s="8" t="s">
        <v>2756</v>
      </c>
      <c r="C808" s="7" t="s">
        <v>2813</v>
      </c>
      <c r="D808" s="5" t="s">
        <v>1636</v>
      </c>
      <c r="E808" s="6">
        <v>750</v>
      </c>
      <c r="F808" s="6">
        <v>12</v>
      </c>
      <c r="G808" s="5" t="s">
        <v>2019</v>
      </c>
      <c r="H808" s="5" t="s">
        <v>2013</v>
      </c>
    </row>
    <row r="809" spans="1:8" ht="20.399999999999999">
      <c r="A809" s="7">
        <v>866400</v>
      </c>
      <c r="B809" s="8" t="s">
        <v>2665</v>
      </c>
      <c r="C809" s="7" t="s">
        <v>2702</v>
      </c>
      <c r="D809" s="5" t="s">
        <v>690</v>
      </c>
      <c r="E809" s="6">
        <v>750</v>
      </c>
      <c r="F809" s="6">
        <v>12</v>
      </c>
      <c r="G809" s="5" t="s">
        <v>2016</v>
      </c>
      <c r="H809" s="5" t="s">
        <v>2013</v>
      </c>
    </row>
    <row r="810" spans="1:8">
      <c r="A810" s="7">
        <v>868729</v>
      </c>
      <c r="B810" s="8" t="s">
        <v>2840</v>
      </c>
      <c r="C810" s="7" t="s">
        <v>2905</v>
      </c>
      <c r="D810" s="5" t="s">
        <v>689</v>
      </c>
      <c r="E810" s="6">
        <v>750</v>
      </c>
      <c r="F810" s="6">
        <v>12</v>
      </c>
      <c r="G810" s="5" t="s">
        <v>2016</v>
      </c>
      <c r="H810" s="5" t="s">
        <v>2013</v>
      </c>
    </row>
    <row r="811" spans="1:8" ht="20.399999999999999">
      <c r="A811" s="7">
        <v>869784</v>
      </c>
      <c r="B811" s="8" t="s">
        <v>3313</v>
      </c>
      <c r="C811" s="7" t="s">
        <v>3321</v>
      </c>
      <c r="D811" s="5" t="s">
        <v>1635</v>
      </c>
      <c r="E811" s="6">
        <v>750</v>
      </c>
      <c r="F811" s="6">
        <v>12</v>
      </c>
      <c r="G811" s="5" t="s">
        <v>2019</v>
      </c>
      <c r="H811" s="5" t="s">
        <v>2013</v>
      </c>
    </row>
    <row r="812" spans="1:8" ht="20.399999999999999">
      <c r="A812" s="7">
        <v>869800</v>
      </c>
      <c r="B812" s="8" t="s">
        <v>2644</v>
      </c>
      <c r="C812" s="7" t="s">
        <v>2655</v>
      </c>
      <c r="D812" s="5" t="s">
        <v>688</v>
      </c>
      <c r="E812" s="6">
        <v>750</v>
      </c>
      <c r="F812" s="6">
        <v>12</v>
      </c>
      <c r="G812" s="5" t="s">
        <v>2016</v>
      </c>
      <c r="H812" s="5" t="s">
        <v>2013</v>
      </c>
    </row>
    <row r="813" spans="1:8">
      <c r="A813" s="7">
        <v>871277</v>
      </c>
      <c r="B813" s="8" t="s">
        <v>3882</v>
      </c>
      <c r="C813" s="7" t="s">
        <v>3911</v>
      </c>
      <c r="D813" s="5" t="s">
        <v>687</v>
      </c>
      <c r="E813" s="6">
        <v>750</v>
      </c>
      <c r="F813" s="6">
        <v>12</v>
      </c>
      <c r="G813" s="5" t="s">
        <v>2016</v>
      </c>
      <c r="H813" s="5" t="s">
        <v>2013</v>
      </c>
    </row>
    <row r="814" spans="1:8" ht="20.399999999999999">
      <c r="A814" s="7">
        <v>871939</v>
      </c>
      <c r="B814" s="8" t="s">
        <v>3605</v>
      </c>
      <c r="C814" s="7" t="s">
        <v>3802</v>
      </c>
      <c r="D814" s="5" t="s">
        <v>686</v>
      </c>
      <c r="E814" s="6">
        <v>375</v>
      </c>
      <c r="F814" s="6">
        <v>12</v>
      </c>
      <c r="G814" s="5" t="s">
        <v>2016</v>
      </c>
      <c r="H814" s="5" t="s">
        <v>2013</v>
      </c>
    </row>
    <row r="815" spans="1:8" ht="30.6">
      <c r="A815" s="7">
        <v>872796</v>
      </c>
      <c r="B815" s="8" t="s">
        <v>2482</v>
      </c>
      <c r="C815" s="7" t="s">
        <v>2505</v>
      </c>
      <c r="D815" s="5" t="s">
        <v>685</v>
      </c>
      <c r="E815" s="6">
        <v>750</v>
      </c>
      <c r="F815" s="6">
        <v>12</v>
      </c>
      <c r="G815" s="5" t="s">
        <v>2016</v>
      </c>
      <c r="H815" s="5" t="s">
        <v>2013</v>
      </c>
    </row>
    <row r="816" spans="1:8" ht="20.399999999999999">
      <c r="A816" s="7">
        <v>873257</v>
      </c>
      <c r="B816" s="8" t="s">
        <v>2523</v>
      </c>
      <c r="C816" s="7" t="s">
        <v>2526</v>
      </c>
      <c r="D816" s="5" t="s">
        <v>684</v>
      </c>
      <c r="E816" s="6">
        <v>750</v>
      </c>
      <c r="F816" s="6">
        <v>12</v>
      </c>
      <c r="G816" s="5" t="s">
        <v>2016</v>
      </c>
      <c r="H816" s="5" t="s">
        <v>2013</v>
      </c>
    </row>
    <row r="817" spans="1:8">
      <c r="A817" s="7">
        <v>874891</v>
      </c>
      <c r="B817" s="8" t="s">
        <v>2954</v>
      </c>
      <c r="C817" s="7" t="s">
        <v>2979</v>
      </c>
      <c r="D817" s="5" t="s">
        <v>1634</v>
      </c>
      <c r="E817" s="6">
        <v>750</v>
      </c>
      <c r="F817" s="6">
        <v>12</v>
      </c>
      <c r="G817" s="5" t="s">
        <v>2019</v>
      </c>
      <c r="H817" s="5" t="s">
        <v>2013</v>
      </c>
    </row>
    <row r="818" spans="1:8" ht="20.399999999999999">
      <c r="A818" s="7">
        <v>875088</v>
      </c>
      <c r="B818" s="8" t="s">
        <v>2756</v>
      </c>
      <c r="C818" s="7" t="s">
        <v>2812</v>
      </c>
      <c r="D818" s="5" t="s">
        <v>182</v>
      </c>
      <c r="E818" s="6">
        <v>750</v>
      </c>
      <c r="F818" s="6">
        <v>6</v>
      </c>
      <c r="G818" s="5" t="s">
        <v>2016</v>
      </c>
      <c r="H818" s="5" t="s">
        <v>2013</v>
      </c>
    </row>
    <row r="819" spans="1:8" ht="20.399999999999999">
      <c r="A819" s="7">
        <v>875096</v>
      </c>
      <c r="B819" s="8" t="s">
        <v>3378</v>
      </c>
      <c r="C819" s="7" t="s">
        <v>3408</v>
      </c>
      <c r="D819" s="5" t="s">
        <v>683</v>
      </c>
      <c r="E819" s="6">
        <v>750</v>
      </c>
      <c r="F819" s="6">
        <v>6</v>
      </c>
      <c r="G819" s="5" t="s">
        <v>2016</v>
      </c>
      <c r="H819" s="5" t="s">
        <v>2013</v>
      </c>
    </row>
    <row r="820" spans="1:8" ht="20.399999999999999">
      <c r="A820" s="7">
        <v>879445</v>
      </c>
      <c r="B820" s="8" t="s">
        <v>2263</v>
      </c>
      <c r="C820" s="7" t="s">
        <v>2301</v>
      </c>
      <c r="D820" s="5" t="s">
        <v>682</v>
      </c>
      <c r="E820" s="6">
        <v>750</v>
      </c>
      <c r="F820" s="6">
        <v>12</v>
      </c>
      <c r="G820" s="5" t="s">
        <v>2016</v>
      </c>
      <c r="H820" s="5" t="s">
        <v>2013</v>
      </c>
    </row>
    <row r="821" spans="1:8" ht="20.399999999999999">
      <c r="A821" s="7">
        <v>882381</v>
      </c>
      <c r="B821" s="8" t="s">
        <v>3313</v>
      </c>
      <c r="C821" s="7" t="s">
        <v>3320</v>
      </c>
      <c r="D821" s="5" t="s">
        <v>681</v>
      </c>
      <c r="E821" s="6">
        <v>750</v>
      </c>
      <c r="F821" s="6">
        <v>12</v>
      </c>
      <c r="G821" s="5" t="s">
        <v>2016</v>
      </c>
      <c r="H821" s="5" t="s">
        <v>2013</v>
      </c>
    </row>
    <row r="822" spans="1:8">
      <c r="A822" s="7">
        <v>882696</v>
      </c>
      <c r="B822" s="8" t="s">
        <v>2211</v>
      </c>
      <c r="C822" s="7" t="s">
        <v>2232</v>
      </c>
      <c r="D822" s="5" t="s">
        <v>680</v>
      </c>
      <c r="E822" s="6">
        <v>750</v>
      </c>
      <c r="F822" s="6">
        <v>12</v>
      </c>
      <c r="G822" s="5" t="s">
        <v>2016</v>
      </c>
      <c r="H822" s="5" t="s">
        <v>2013</v>
      </c>
    </row>
    <row r="823" spans="1:8">
      <c r="A823" s="7">
        <v>882761</v>
      </c>
      <c r="B823" s="8" t="s">
        <v>2840</v>
      </c>
      <c r="C823" s="7" t="s">
        <v>2904</v>
      </c>
      <c r="D823" s="5" t="s">
        <v>679</v>
      </c>
      <c r="E823" s="6">
        <v>750</v>
      </c>
      <c r="F823" s="6">
        <v>12</v>
      </c>
      <c r="G823" s="5" t="s">
        <v>2016</v>
      </c>
      <c r="H823" s="5" t="s">
        <v>2013</v>
      </c>
    </row>
    <row r="824" spans="1:8">
      <c r="A824" s="7">
        <v>883033</v>
      </c>
      <c r="B824" s="8" t="s">
        <v>3420</v>
      </c>
      <c r="C824" s="7" t="s">
        <v>3429</v>
      </c>
      <c r="D824" s="5" t="s">
        <v>678</v>
      </c>
      <c r="E824" s="6">
        <v>750</v>
      </c>
      <c r="F824" s="6">
        <v>12</v>
      </c>
      <c r="G824" s="5" t="s">
        <v>2016</v>
      </c>
      <c r="H824" s="5" t="s">
        <v>2013</v>
      </c>
    </row>
    <row r="825" spans="1:8" ht="20.399999999999999">
      <c r="A825" s="7">
        <v>883942</v>
      </c>
      <c r="B825" s="8" t="s">
        <v>3605</v>
      </c>
      <c r="C825" s="7" t="s">
        <v>3801</v>
      </c>
      <c r="D825" s="5" t="s">
        <v>1633</v>
      </c>
      <c r="E825" s="6">
        <v>750</v>
      </c>
      <c r="F825" s="6">
        <v>12</v>
      </c>
      <c r="G825" s="5" t="s">
        <v>2019</v>
      </c>
      <c r="H825" s="5" t="s">
        <v>2013</v>
      </c>
    </row>
    <row r="826" spans="1:8">
      <c r="A826" s="7">
        <v>884270</v>
      </c>
      <c r="B826" s="8" t="s">
        <v>3882</v>
      </c>
      <c r="C826" s="7" t="s">
        <v>3910</v>
      </c>
      <c r="D826" s="5" t="s">
        <v>677</v>
      </c>
      <c r="E826" s="6">
        <v>750</v>
      </c>
      <c r="F826" s="6">
        <v>12</v>
      </c>
      <c r="G826" s="5" t="s">
        <v>2016</v>
      </c>
      <c r="H826" s="5" t="s">
        <v>2013</v>
      </c>
    </row>
    <row r="827" spans="1:8" ht="20.399999999999999">
      <c r="A827" s="7">
        <v>884551</v>
      </c>
      <c r="B827" s="8" t="s">
        <v>3605</v>
      </c>
      <c r="C827" s="7" t="s">
        <v>3657</v>
      </c>
      <c r="D827" s="5" t="s">
        <v>676</v>
      </c>
      <c r="E827" s="6">
        <v>750</v>
      </c>
      <c r="F827" s="6">
        <v>12</v>
      </c>
      <c r="G827" s="5" t="s">
        <v>2016</v>
      </c>
      <c r="H827" s="5" t="s">
        <v>2013</v>
      </c>
    </row>
    <row r="828" spans="1:8" ht="20.399999999999999">
      <c r="A828" s="7">
        <v>884569</v>
      </c>
      <c r="B828" s="8" t="s">
        <v>3605</v>
      </c>
      <c r="C828" s="7" t="s">
        <v>3669</v>
      </c>
      <c r="D828" s="5" t="s">
        <v>675</v>
      </c>
      <c r="E828" s="6">
        <v>750</v>
      </c>
      <c r="F828" s="6">
        <v>12</v>
      </c>
      <c r="G828" s="5" t="s">
        <v>2016</v>
      </c>
      <c r="H828" s="5" t="s">
        <v>2013</v>
      </c>
    </row>
    <row r="829" spans="1:8" ht="20.399999999999999">
      <c r="A829" s="7">
        <v>884882</v>
      </c>
      <c r="B829" s="8" t="s">
        <v>3605</v>
      </c>
      <c r="C829" s="7" t="s">
        <v>3635</v>
      </c>
      <c r="D829" s="5" t="s">
        <v>674</v>
      </c>
      <c r="E829" s="6">
        <v>375</v>
      </c>
      <c r="F829" s="6">
        <v>12</v>
      </c>
      <c r="G829" s="5" t="s">
        <v>2016</v>
      </c>
      <c r="H829" s="5" t="s">
        <v>2013</v>
      </c>
    </row>
    <row r="830" spans="1:8" ht="20.399999999999999">
      <c r="A830" s="7">
        <v>888578</v>
      </c>
      <c r="B830" s="8" t="s">
        <v>2665</v>
      </c>
      <c r="C830" s="7" t="s">
        <v>2701</v>
      </c>
      <c r="D830" s="5" t="s">
        <v>673</v>
      </c>
      <c r="E830" s="6">
        <v>750</v>
      </c>
      <c r="F830" s="6">
        <v>12</v>
      </c>
      <c r="G830" s="5" t="s">
        <v>2016</v>
      </c>
      <c r="H830" s="5" t="s">
        <v>2013</v>
      </c>
    </row>
    <row r="831" spans="1:8" ht="20.399999999999999">
      <c r="A831" s="7">
        <v>889899</v>
      </c>
      <c r="B831" s="8" t="s">
        <v>2665</v>
      </c>
      <c r="C831" s="7" t="s">
        <v>2700</v>
      </c>
      <c r="D831" s="5" t="s">
        <v>672</v>
      </c>
      <c r="E831" s="6">
        <v>750</v>
      </c>
      <c r="F831" s="6">
        <v>12</v>
      </c>
      <c r="G831" s="5" t="s">
        <v>2016</v>
      </c>
      <c r="H831" s="5" t="s">
        <v>2013</v>
      </c>
    </row>
    <row r="832" spans="1:8" ht="20.399999999999999">
      <c r="A832" s="7">
        <v>892406</v>
      </c>
      <c r="B832" s="8" t="s">
        <v>2665</v>
      </c>
      <c r="C832" s="7" t="s">
        <v>2699</v>
      </c>
      <c r="D832" s="5" t="s">
        <v>671</v>
      </c>
      <c r="E832" s="6">
        <v>750</v>
      </c>
      <c r="F832" s="6">
        <v>12</v>
      </c>
      <c r="G832" s="5" t="s">
        <v>2016</v>
      </c>
      <c r="H832" s="5" t="s">
        <v>2013</v>
      </c>
    </row>
    <row r="833" spans="1:8" ht="20.399999999999999">
      <c r="A833" s="7">
        <v>892695</v>
      </c>
      <c r="B833" s="8" t="s">
        <v>2665</v>
      </c>
      <c r="C833" s="7" t="s">
        <v>2698</v>
      </c>
      <c r="D833" s="5" t="s">
        <v>670</v>
      </c>
      <c r="E833" s="6">
        <v>750</v>
      </c>
      <c r="F833" s="6">
        <v>12</v>
      </c>
      <c r="G833" s="5" t="s">
        <v>2016</v>
      </c>
      <c r="H833" s="5" t="s">
        <v>2013</v>
      </c>
    </row>
    <row r="834" spans="1:8" ht="20.399999999999999">
      <c r="A834" s="7">
        <v>895946</v>
      </c>
      <c r="B834" s="8" t="s">
        <v>3292</v>
      </c>
      <c r="C834" s="7" t="s">
        <v>3305</v>
      </c>
      <c r="D834" s="5" t="s">
        <v>669</v>
      </c>
      <c r="E834" s="6">
        <v>750</v>
      </c>
      <c r="F834" s="6">
        <v>12</v>
      </c>
      <c r="G834" s="5" t="s">
        <v>2016</v>
      </c>
      <c r="H834" s="5" t="s">
        <v>2013</v>
      </c>
    </row>
    <row r="835" spans="1:8" ht="20.399999999999999">
      <c r="A835" s="7">
        <v>896233</v>
      </c>
      <c r="B835" s="8" t="s">
        <v>2558</v>
      </c>
      <c r="C835" s="7" t="s">
        <v>2615</v>
      </c>
      <c r="D835" s="5" t="s">
        <v>668</v>
      </c>
      <c r="E835" s="6">
        <v>750</v>
      </c>
      <c r="F835" s="6">
        <v>12</v>
      </c>
      <c r="G835" s="5" t="s">
        <v>2016</v>
      </c>
      <c r="H835" s="5" t="s">
        <v>2013</v>
      </c>
    </row>
    <row r="836" spans="1:8" ht="20.399999999999999">
      <c r="A836" s="7">
        <v>896282</v>
      </c>
      <c r="B836" s="8" t="s">
        <v>2665</v>
      </c>
      <c r="C836" s="7" t="s">
        <v>2697</v>
      </c>
      <c r="D836" s="5" t="s">
        <v>667</v>
      </c>
      <c r="E836" s="6">
        <v>750</v>
      </c>
      <c r="F836" s="6">
        <v>12</v>
      </c>
      <c r="G836" s="5" t="s">
        <v>2016</v>
      </c>
      <c r="H836" s="5" t="s">
        <v>2013</v>
      </c>
    </row>
    <row r="837" spans="1:8" ht="20.399999999999999">
      <c r="A837" s="7">
        <v>896308</v>
      </c>
      <c r="B837" s="8" t="s">
        <v>2558</v>
      </c>
      <c r="C837" s="7" t="s">
        <v>2614</v>
      </c>
      <c r="D837" s="5" t="s">
        <v>666</v>
      </c>
      <c r="E837" s="6">
        <v>750</v>
      </c>
      <c r="F837" s="6">
        <v>12</v>
      </c>
      <c r="G837" s="5" t="s">
        <v>2016</v>
      </c>
      <c r="H837" s="5" t="s">
        <v>2013</v>
      </c>
    </row>
    <row r="838" spans="1:8" ht="20.399999999999999">
      <c r="A838" s="7">
        <v>896514</v>
      </c>
      <c r="B838" s="8" t="s">
        <v>2558</v>
      </c>
      <c r="C838" s="7" t="s">
        <v>2613</v>
      </c>
      <c r="D838" s="5" t="s">
        <v>665</v>
      </c>
      <c r="E838" s="6">
        <v>750</v>
      </c>
      <c r="F838" s="6">
        <v>6</v>
      </c>
      <c r="G838" s="5" t="s">
        <v>2016</v>
      </c>
      <c r="H838" s="5" t="s">
        <v>2013</v>
      </c>
    </row>
    <row r="839" spans="1:8" ht="20.399999999999999">
      <c r="A839" s="7">
        <v>896720</v>
      </c>
      <c r="B839" s="8" t="s">
        <v>3352</v>
      </c>
      <c r="C839" s="7" t="s">
        <v>3356</v>
      </c>
      <c r="D839" s="5" t="s">
        <v>664</v>
      </c>
      <c r="E839" s="6">
        <v>750</v>
      </c>
      <c r="F839" s="6">
        <v>12</v>
      </c>
      <c r="G839" s="5" t="s">
        <v>2016</v>
      </c>
      <c r="H839" s="5" t="s">
        <v>2013</v>
      </c>
    </row>
    <row r="840" spans="1:8" ht="20.399999999999999">
      <c r="A840" s="7">
        <v>897124</v>
      </c>
      <c r="B840" s="8" t="s">
        <v>2756</v>
      </c>
      <c r="C840" s="7" t="s">
        <v>2811</v>
      </c>
      <c r="D840" s="5" t="s">
        <v>663</v>
      </c>
      <c r="E840" s="6">
        <v>750</v>
      </c>
      <c r="F840" s="6">
        <v>12</v>
      </c>
      <c r="G840" s="5" t="s">
        <v>2016</v>
      </c>
      <c r="H840" s="5" t="s">
        <v>2013</v>
      </c>
    </row>
    <row r="841" spans="1:8" ht="20.399999999999999">
      <c r="A841" s="7">
        <v>897132</v>
      </c>
      <c r="B841" s="8" t="s">
        <v>2756</v>
      </c>
      <c r="C841" s="7" t="s">
        <v>2810</v>
      </c>
      <c r="D841" s="5" t="s">
        <v>662</v>
      </c>
      <c r="E841" s="6">
        <v>750</v>
      </c>
      <c r="F841" s="6">
        <v>12</v>
      </c>
      <c r="G841" s="5" t="s">
        <v>2016</v>
      </c>
      <c r="H841" s="5" t="s">
        <v>2013</v>
      </c>
    </row>
    <row r="842" spans="1:8" ht="20.399999999999999">
      <c r="A842" s="7">
        <v>897215</v>
      </c>
      <c r="B842" s="8" t="s">
        <v>3378</v>
      </c>
      <c r="C842" s="7" t="s">
        <v>3407</v>
      </c>
      <c r="D842" s="5" t="s">
        <v>1632</v>
      </c>
      <c r="E842" s="6">
        <v>750</v>
      </c>
      <c r="F842" s="6">
        <v>12</v>
      </c>
      <c r="G842" s="5" t="s">
        <v>2019</v>
      </c>
      <c r="H842" s="5" t="s">
        <v>2013</v>
      </c>
    </row>
    <row r="843" spans="1:8">
      <c r="A843" s="7">
        <v>897512</v>
      </c>
      <c r="B843" s="8" t="s">
        <v>2211</v>
      </c>
      <c r="C843" s="7" t="s">
        <v>2231</v>
      </c>
      <c r="D843" s="5" t="s">
        <v>1631</v>
      </c>
      <c r="E843" s="6">
        <v>750</v>
      </c>
      <c r="F843" s="6">
        <v>12</v>
      </c>
      <c r="G843" s="5" t="s">
        <v>2019</v>
      </c>
      <c r="H843" s="5" t="s">
        <v>2013</v>
      </c>
    </row>
    <row r="844" spans="1:8" ht="20.399999999999999">
      <c r="A844" s="7">
        <v>897686</v>
      </c>
      <c r="B844" s="8" t="s">
        <v>2263</v>
      </c>
      <c r="C844" s="7" t="s">
        <v>2300</v>
      </c>
      <c r="D844" s="5" t="s">
        <v>661</v>
      </c>
      <c r="E844" s="6">
        <v>750</v>
      </c>
      <c r="F844" s="6">
        <v>12</v>
      </c>
      <c r="G844" s="5" t="s">
        <v>2016</v>
      </c>
      <c r="H844" s="5" t="s">
        <v>2013</v>
      </c>
    </row>
    <row r="845" spans="1:8" ht="30.6">
      <c r="A845" s="7">
        <v>898296</v>
      </c>
      <c r="B845" s="8" t="s">
        <v>2370</v>
      </c>
      <c r="C845" s="7" t="s">
        <v>2390</v>
      </c>
      <c r="D845" s="5" t="s">
        <v>660</v>
      </c>
      <c r="E845" s="6">
        <v>750</v>
      </c>
      <c r="F845" s="6">
        <v>12</v>
      </c>
      <c r="G845" s="5" t="s">
        <v>2016</v>
      </c>
      <c r="H845" s="5" t="s">
        <v>2013</v>
      </c>
    </row>
    <row r="846" spans="1:8">
      <c r="A846" s="7">
        <v>898502</v>
      </c>
      <c r="B846" s="8" t="s">
        <v>2996</v>
      </c>
      <c r="C846" s="7" t="s">
        <v>3022</v>
      </c>
      <c r="D846" s="5" t="s">
        <v>1630</v>
      </c>
      <c r="E846" s="6">
        <v>750</v>
      </c>
      <c r="F846" s="6">
        <v>12</v>
      </c>
      <c r="G846" s="5" t="s">
        <v>2019</v>
      </c>
      <c r="H846" s="5" t="s">
        <v>2013</v>
      </c>
    </row>
    <row r="847" spans="1:8">
      <c r="A847" s="7">
        <v>898809</v>
      </c>
      <c r="B847" s="8" t="s">
        <v>2840</v>
      </c>
      <c r="C847" s="7" t="s">
        <v>2903</v>
      </c>
      <c r="D847" s="5" t="s">
        <v>659</v>
      </c>
      <c r="E847" s="6">
        <v>750</v>
      </c>
      <c r="F847" s="6">
        <v>12</v>
      </c>
      <c r="G847" s="5" t="s">
        <v>2016</v>
      </c>
      <c r="H847" s="5" t="s">
        <v>2013</v>
      </c>
    </row>
    <row r="848" spans="1:8">
      <c r="A848" s="7">
        <v>902353</v>
      </c>
      <c r="B848" s="8" t="s">
        <v>2996</v>
      </c>
      <c r="C848" s="7" t="s">
        <v>3021</v>
      </c>
      <c r="D848" s="5" t="s">
        <v>658</v>
      </c>
      <c r="E848" s="6">
        <v>750</v>
      </c>
      <c r="F848" s="6">
        <v>12</v>
      </c>
      <c r="G848" s="5" t="s">
        <v>2016</v>
      </c>
      <c r="H848" s="5" t="s">
        <v>2013</v>
      </c>
    </row>
    <row r="849" spans="1:8">
      <c r="A849" s="7">
        <v>902965</v>
      </c>
      <c r="B849" s="8" t="s">
        <v>2840</v>
      </c>
      <c r="C849" s="7" t="s">
        <v>2902</v>
      </c>
      <c r="D849" s="5" t="s">
        <v>1629</v>
      </c>
      <c r="E849" s="6">
        <v>750</v>
      </c>
      <c r="F849" s="6">
        <v>12</v>
      </c>
      <c r="G849" s="5" t="s">
        <v>2019</v>
      </c>
      <c r="H849" s="5" t="s">
        <v>2013</v>
      </c>
    </row>
    <row r="850" spans="1:8">
      <c r="A850" s="7">
        <v>902973</v>
      </c>
      <c r="B850" s="8" t="s">
        <v>2840</v>
      </c>
      <c r="C850" s="7" t="s">
        <v>2901</v>
      </c>
      <c r="D850" s="5" t="s">
        <v>657</v>
      </c>
      <c r="E850" s="6">
        <v>750</v>
      </c>
      <c r="F850" s="6">
        <v>12</v>
      </c>
      <c r="G850" s="5" t="s">
        <v>2016</v>
      </c>
      <c r="H850" s="5" t="s">
        <v>2013</v>
      </c>
    </row>
    <row r="851" spans="1:8" ht="20.399999999999999">
      <c r="A851" s="7">
        <v>903005</v>
      </c>
      <c r="B851" s="8" t="s">
        <v>2756</v>
      </c>
      <c r="C851" s="7" t="s">
        <v>2809</v>
      </c>
      <c r="D851" s="5" t="s">
        <v>1628</v>
      </c>
      <c r="E851" s="6">
        <v>750</v>
      </c>
      <c r="F851" s="6">
        <v>12</v>
      </c>
      <c r="G851" s="5" t="s">
        <v>2019</v>
      </c>
      <c r="H851" s="5" t="s">
        <v>2013</v>
      </c>
    </row>
    <row r="852" spans="1:8" ht="20.399999999999999">
      <c r="A852" s="7">
        <v>903013</v>
      </c>
      <c r="B852" s="8" t="s">
        <v>2756</v>
      </c>
      <c r="C852" s="7" t="s">
        <v>2808</v>
      </c>
      <c r="D852" s="5" t="s">
        <v>656</v>
      </c>
      <c r="E852" s="6">
        <v>750</v>
      </c>
      <c r="F852" s="6">
        <v>12</v>
      </c>
      <c r="G852" s="5" t="s">
        <v>2016</v>
      </c>
      <c r="H852" s="5" t="s">
        <v>2013</v>
      </c>
    </row>
    <row r="853" spans="1:8" ht="20.399999999999999">
      <c r="A853" s="7">
        <v>903112</v>
      </c>
      <c r="B853" s="8" t="s">
        <v>3378</v>
      </c>
      <c r="C853" s="7" t="s">
        <v>3406</v>
      </c>
      <c r="D853" s="5" t="s">
        <v>655</v>
      </c>
      <c r="E853" s="6">
        <v>750</v>
      </c>
      <c r="F853" s="6">
        <v>12</v>
      </c>
      <c r="G853" s="5" t="s">
        <v>2016</v>
      </c>
      <c r="H853" s="5" t="s">
        <v>2013</v>
      </c>
    </row>
    <row r="854" spans="1:8" ht="20.399999999999999">
      <c r="A854" s="7">
        <v>903245</v>
      </c>
      <c r="B854" s="8" t="s">
        <v>2756</v>
      </c>
      <c r="C854" s="7" t="s">
        <v>2807</v>
      </c>
      <c r="D854" s="5" t="s">
        <v>1627</v>
      </c>
      <c r="E854" s="6">
        <v>750</v>
      </c>
      <c r="F854" s="6">
        <v>12</v>
      </c>
      <c r="G854" s="5" t="s">
        <v>2019</v>
      </c>
      <c r="H854" s="5" t="s">
        <v>2013</v>
      </c>
    </row>
    <row r="855" spans="1:8" ht="20.399999999999999">
      <c r="A855" s="7">
        <v>903567</v>
      </c>
      <c r="B855" s="8" t="s">
        <v>2241</v>
      </c>
      <c r="C855" s="7" t="s">
        <v>2252</v>
      </c>
      <c r="D855" s="5" t="s">
        <v>1626</v>
      </c>
      <c r="E855" s="6">
        <v>375</v>
      </c>
      <c r="F855" s="6">
        <v>12</v>
      </c>
      <c r="G855" s="5" t="s">
        <v>2019</v>
      </c>
      <c r="H855" s="5" t="s">
        <v>2013</v>
      </c>
    </row>
    <row r="856" spans="1:8" ht="20.399999999999999">
      <c r="A856" s="7">
        <v>904102</v>
      </c>
      <c r="B856" s="8" t="s">
        <v>2926</v>
      </c>
      <c r="C856" s="7" t="s">
        <v>2943</v>
      </c>
      <c r="D856" s="5" t="s">
        <v>654</v>
      </c>
      <c r="E856" s="6">
        <v>750</v>
      </c>
      <c r="F856" s="6">
        <v>12</v>
      </c>
      <c r="G856" s="5" t="s">
        <v>2016</v>
      </c>
      <c r="H856" s="5" t="s">
        <v>2013</v>
      </c>
    </row>
    <row r="857" spans="1:8" ht="20.399999999999999">
      <c r="A857" s="7">
        <v>907477</v>
      </c>
      <c r="B857" s="8" t="s">
        <v>2263</v>
      </c>
      <c r="C857" s="7" t="s">
        <v>2299</v>
      </c>
      <c r="D857" s="5" t="s">
        <v>653</v>
      </c>
      <c r="E857" s="6">
        <v>750</v>
      </c>
      <c r="F857" s="6">
        <v>12</v>
      </c>
      <c r="G857" s="5" t="s">
        <v>2016</v>
      </c>
      <c r="H857" s="5" t="s">
        <v>2013</v>
      </c>
    </row>
    <row r="858" spans="1:8" ht="20.399999999999999">
      <c r="A858" s="7">
        <v>907543</v>
      </c>
      <c r="B858" s="8" t="s">
        <v>2263</v>
      </c>
      <c r="C858" s="7" t="s">
        <v>2298</v>
      </c>
      <c r="D858" s="5" t="s">
        <v>652</v>
      </c>
      <c r="E858" s="6">
        <v>750</v>
      </c>
      <c r="F858" s="6">
        <v>12</v>
      </c>
      <c r="G858" s="5" t="s">
        <v>2016</v>
      </c>
      <c r="H858" s="5" t="s">
        <v>2013</v>
      </c>
    </row>
    <row r="859" spans="1:8" ht="20.399999999999999">
      <c r="A859" s="7">
        <v>907568</v>
      </c>
      <c r="B859" s="8" t="s">
        <v>2241</v>
      </c>
      <c r="C859" s="7" t="s">
        <v>2251</v>
      </c>
      <c r="D859" s="5" t="s">
        <v>651</v>
      </c>
      <c r="E859" s="6">
        <v>375</v>
      </c>
      <c r="F859" s="6">
        <v>12</v>
      </c>
      <c r="G859" s="5" t="s">
        <v>2016</v>
      </c>
      <c r="H859" s="5" t="s">
        <v>2013</v>
      </c>
    </row>
    <row r="860" spans="1:8" ht="20.399999999999999">
      <c r="A860" s="7">
        <v>908004</v>
      </c>
      <c r="B860" s="8" t="s">
        <v>3182</v>
      </c>
      <c r="C860" s="7" t="s">
        <v>3197</v>
      </c>
      <c r="D860" s="5" t="s">
        <v>650</v>
      </c>
      <c r="E860" s="6">
        <v>750</v>
      </c>
      <c r="F860" s="6">
        <v>12</v>
      </c>
      <c r="G860" s="5" t="s">
        <v>2016</v>
      </c>
      <c r="H860" s="5" t="s">
        <v>2013</v>
      </c>
    </row>
    <row r="861" spans="1:8" ht="20.399999999999999">
      <c r="A861" s="7">
        <v>908186</v>
      </c>
      <c r="B861" s="8" t="s">
        <v>2263</v>
      </c>
      <c r="C861" s="7" t="s">
        <v>2297</v>
      </c>
      <c r="D861" s="5" t="s">
        <v>1625</v>
      </c>
      <c r="E861" s="6">
        <v>750</v>
      </c>
      <c r="F861" s="6">
        <v>12</v>
      </c>
      <c r="G861" s="5" t="s">
        <v>2019</v>
      </c>
      <c r="H861" s="5" t="s">
        <v>2013</v>
      </c>
    </row>
    <row r="862" spans="1:8" ht="20.399999999999999">
      <c r="A862" s="7">
        <v>908269</v>
      </c>
      <c r="B862" s="8" t="s">
        <v>2263</v>
      </c>
      <c r="C862" s="7" t="s">
        <v>2296</v>
      </c>
      <c r="D862" s="5" t="s">
        <v>649</v>
      </c>
      <c r="E862" s="6">
        <v>750</v>
      </c>
      <c r="F862" s="6">
        <v>12</v>
      </c>
      <c r="G862" s="5" t="s">
        <v>2016</v>
      </c>
      <c r="H862" s="5" t="s">
        <v>2013</v>
      </c>
    </row>
    <row r="863" spans="1:8" ht="20.399999999999999">
      <c r="A863" s="7">
        <v>908954</v>
      </c>
      <c r="B863" s="8" t="s">
        <v>2409</v>
      </c>
      <c r="C863" s="7" t="s">
        <v>2444</v>
      </c>
      <c r="D863" s="5" t="s">
        <v>648</v>
      </c>
      <c r="E863" s="6">
        <v>750</v>
      </c>
      <c r="F863" s="6">
        <v>12</v>
      </c>
      <c r="G863" s="5" t="s">
        <v>2016</v>
      </c>
      <c r="H863" s="5" t="s">
        <v>2013</v>
      </c>
    </row>
    <row r="864" spans="1:8" ht="20.399999999999999">
      <c r="A864" s="7">
        <v>909473</v>
      </c>
      <c r="B864" s="8" t="s">
        <v>3605</v>
      </c>
      <c r="C864" s="7" t="s">
        <v>3634</v>
      </c>
      <c r="D864" s="5" t="s">
        <v>647</v>
      </c>
      <c r="E864" s="6">
        <v>750</v>
      </c>
      <c r="F864" s="6">
        <v>6</v>
      </c>
      <c r="G864" s="5" t="s">
        <v>2016</v>
      </c>
      <c r="H864" s="5" t="s">
        <v>2013</v>
      </c>
    </row>
    <row r="865" spans="1:8" ht="20.399999999999999">
      <c r="A865" s="7">
        <v>912311</v>
      </c>
      <c r="B865" s="8" t="s">
        <v>2558</v>
      </c>
      <c r="C865" s="7" t="s">
        <v>2612</v>
      </c>
      <c r="D865" s="5" t="s">
        <v>646</v>
      </c>
      <c r="E865" s="6">
        <v>750</v>
      </c>
      <c r="F865" s="6">
        <v>12</v>
      </c>
      <c r="G865" s="5" t="s">
        <v>2016</v>
      </c>
      <c r="H865" s="5" t="s">
        <v>2013</v>
      </c>
    </row>
    <row r="866" spans="1:8" ht="20.399999999999999">
      <c r="A866" s="7">
        <v>912469</v>
      </c>
      <c r="B866" s="8" t="s">
        <v>3292</v>
      </c>
      <c r="C866" s="7" t="s">
        <v>3304</v>
      </c>
      <c r="D866" s="5" t="s">
        <v>645</v>
      </c>
      <c r="E866" s="6">
        <v>750</v>
      </c>
      <c r="F866" s="6">
        <v>12</v>
      </c>
      <c r="G866" s="5" t="s">
        <v>2016</v>
      </c>
      <c r="H866" s="5" t="s">
        <v>2013</v>
      </c>
    </row>
    <row r="867" spans="1:8" ht="20.399999999999999">
      <c r="A867" s="7">
        <v>912816</v>
      </c>
      <c r="B867" s="8" t="s">
        <v>2558</v>
      </c>
      <c r="C867" s="7" t="s">
        <v>2611</v>
      </c>
      <c r="D867" s="5" t="s">
        <v>644</v>
      </c>
      <c r="E867" s="6">
        <v>750</v>
      </c>
      <c r="F867" s="6">
        <v>12</v>
      </c>
      <c r="G867" s="5" t="s">
        <v>2016</v>
      </c>
      <c r="H867" s="5" t="s">
        <v>2013</v>
      </c>
    </row>
    <row r="868" spans="1:8" ht="20.399999999999999">
      <c r="A868" s="7">
        <v>912824</v>
      </c>
      <c r="B868" s="8" t="s">
        <v>3149</v>
      </c>
      <c r="C868" s="7" t="s">
        <v>3155</v>
      </c>
      <c r="D868" s="5" t="s">
        <v>643</v>
      </c>
      <c r="E868" s="6">
        <v>375</v>
      </c>
      <c r="F868" s="6">
        <v>12</v>
      </c>
      <c r="G868" s="5" t="s">
        <v>2016</v>
      </c>
      <c r="H868" s="5" t="s">
        <v>2013</v>
      </c>
    </row>
    <row r="869" spans="1:8" ht="20.399999999999999">
      <c r="A869" s="7">
        <v>913186</v>
      </c>
      <c r="B869" s="8" t="s">
        <v>2558</v>
      </c>
      <c r="C869" s="7" t="s">
        <v>2610</v>
      </c>
      <c r="D869" s="5" t="s">
        <v>642</v>
      </c>
      <c r="E869" s="6">
        <v>750</v>
      </c>
      <c r="F869" s="6">
        <v>12</v>
      </c>
      <c r="G869" s="5" t="s">
        <v>2016</v>
      </c>
      <c r="H869" s="5" t="s">
        <v>2013</v>
      </c>
    </row>
    <row r="870" spans="1:8" ht="20.399999999999999">
      <c r="A870" s="7">
        <v>913434</v>
      </c>
      <c r="B870" s="8" t="s">
        <v>2558</v>
      </c>
      <c r="C870" s="7" t="s">
        <v>2609</v>
      </c>
      <c r="D870" s="5" t="s">
        <v>1624</v>
      </c>
      <c r="E870" s="6">
        <v>750</v>
      </c>
      <c r="F870" s="6">
        <v>12</v>
      </c>
      <c r="G870" s="5" t="s">
        <v>2019</v>
      </c>
      <c r="H870" s="5" t="s">
        <v>2013</v>
      </c>
    </row>
    <row r="871" spans="1:8">
      <c r="A871" s="7">
        <v>913970</v>
      </c>
      <c r="B871" s="8" t="s">
        <v>3096</v>
      </c>
      <c r="C871" s="7" t="s">
        <v>3106</v>
      </c>
      <c r="D871" s="5" t="s">
        <v>641</v>
      </c>
      <c r="E871" s="6">
        <v>750</v>
      </c>
      <c r="F871" s="6">
        <v>12</v>
      </c>
      <c r="G871" s="5" t="s">
        <v>2016</v>
      </c>
      <c r="H871" s="5" t="s">
        <v>2013</v>
      </c>
    </row>
    <row r="872" spans="1:8" ht="20.399999999999999">
      <c r="A872" s="7">
        <v>914127</v>
      </c>
      <c r="B872" s="8" t="s">
        <v>2530</v>
      </c>
      <c r="C872" s="7" t="s">
        <v>2540</v>
      </c>
      <c r="D872" s="5" t="s">
        <v>1623</v>
      </c>
      <c r="E872" s="6">
        <v>750</v>
      </c>
      <c r="F872" s="6">
        <v>12</v>
      </c>
      <c r="G872" s="5" t="s">
        <v>2019</v>
      </c>
      <c r="H872" s="5" t="s">
        <v>2013</v>
      </c>
    </row>
    <row r="873" spans="1:8" ht="20.399999999999999">
      <c r="A873" s="7">
        <v>914200</v>
      </c>
      <c r="B873" s="8" t="s">
        <v>2558</v>
      </c>
      <c r="C873" s="7" t="s">
        <v>2608</v>
      </c>
      <c r="D873" s="5" t="s">
        <v>640</v>
      </c>
      <c r="E873" s="6">
        <v>750</v>
      </c>
      <c r="F873" s="6">
        <v>12</v>
      </c>
      <c r="G873" s="5" t="s">
        <v>2016</v>
      </c>
      <c r="H873" s="5" t="s">
        <v>2013</v>
      </c>
    </row>
    <row r="874" spans="1:8" ht="20.399999999999999">
      <c r="A874" s="7">
        <v>914218</v>
      </c>
      <c r="B874" s="8" t="s">
        <v>2558</v>
      </c>
      <c r="C874" s="7" t="s">
        <v>2607</v>
      </c>
      <c r="D874" s="5" t="s">
        <v>639</v>
      </c>
      <c r="E874" s="6">
        <v>750</v>
      </c>
      <c r="F874" s="6">
        <v>12</v>
      </c>
      <c r="G874" s="5" t="s">
        <v>2016</v>
      </c>
      <c r="H874" s="5" t="s">
        <v>2013</v>
      </c>
    </row>
    <row r="875" spans="1:8" ht="20.399999999999999">
      <c r="A875" s="7">
        <v>914275</v>
      </c>
      <c r="B875" s="8" t="s">
        <v>2558</v>
      </c>
      <c r="C875" s="7" t="s">
        <v>2606</v>
      </c>
      <c r="D875" s="5" t="s">
        <v>638</v>
      </c>
      <c r="E875" s="6">
        <v>750</v>
      </c>
      <c r="F875" s="6">
        <v>12</v>
      </c>
      <c r="G875" s="5" t="s">
        <v>2016</v>
      </c>
      <c r="H875" s="5" t="s">
        <v>2013</v>
      </c>
    </row>
    <row r="876" spans="1:8" ht="20.399999999999999">
      <c r="A876" s="7">
        <v>914408</v>
      </c>
      <c r="B876" s="8" t="s">
        <v>2241</v>
      </c>
      <c r="C876" s="7" t="s">
        <v>2250</v>
      </c>
      <c r="D876" s="5" t="s">
        <v>637</v>
      </c>
      <c r="E876" s="6">
        <v>375</v>
      </c>
      <c r="F876" s="6">
        <v>12</v>
      </c>
      <c r="G876" s="5" t="s">
        <v>2016</v>
      </c>
      <c r="H876" s="5" t="s">
        <v>2013</v>
      </c>
    </row>
    <row r="877" spans="1:8" ht="20.399999999999999">
      <c r="A877" s="7">
        <v>914424</v>
      </c>
      <c r="B877" s="8" t="s">
        <v>3359</v>
      </c>
      <c r="C877" s="7" t="s">
        <v>3365</v>
      </c>
      <c r="D877" s="5" t="s">
        <v>1622</v>
      </c>
      <c r="E877" s="6">
        <v>750</v>
      </c>
      <c r="F877" s="6">
        <v>12</v>
      </c>
      <c r="G877" s="5" t="s">
        <v>2019</v>
      </c>
      <c r="H877" s="5" t="s">
        <v>2013</v>
      </c>
    </row>
    <row r="878" spans="1:8" ht="30.6">
      <c r="A878" s="7">
        <v>917823</v>
      </c>
      <c r="B878" s="8" t="s">
        <v>2482</v>
      </c>
      <c r="C878" s="7" t="s">
        <v>2504</v>
      </c>
      <c r="D878" s="5" t="s">
        <v>636</v>
      </c>
      <c r="E878" s="6">
        <v>750</v>
      </c>
      <c r="F878" s="6">
        <v>12</v>
      </c>
      <c r="G878" s="5" t="s">
        <v>2016</v>
      </c>
      <c r="H878" s="5" t="s">
        <v>2013</v>
      </c>
    </row>
    <row r="879" spans="1:8" ht="20.399999999999999">
      <c r="A879" s="7">
        <v>918243</v>
      </c>
      <c r="B879" s="8" t="s">
        <v>3253</v>
      </c>
      <c r="C879" s="7" t="s">
        <v>3265</v>
      </c>
      <c r="D879" s="5" t="s">
        <v>635</v>
      </c>
      <c r="E879" s="6">
        <v>750</v>
      </c>
      <c r="F879" s="6">
        <v>12</v>
      </c>
      <c r="G879" s="5" t="s">
        <v>2016</v>
      </c>
      <c r="H879" s="5" t="s">
        <v>2013</v>
      </c>
    </row>
    <row r="880" spans="1:8" ht="20.399999999999999">
      <c r="A880" s="7">
        <v>919316</v>
      </c>
      <c r="B880" s="8" t="s">
        <v>2665</v>
      </c>
      <c r="C880" s="7" t="s">
        <v>2696</v>
      </c>
      <c r="D880" s="5" t="s">
        <v>634</v>
      </c>
      <c r="E880" s="6">
        <v>750</v>
      </c>
      <c r="F880" s="6">
        <v>12</v>
      </c>
      <c r="G880" s="5" t="s">
        <v>2016</v>
      </c>
      <c r="H880" s="5" t="s">
        <v>2013</v>
      </c>
    </row>
    <row r="881" spans="1:8" ht="20.399999999999999">
      <c r="A881" s="7">
        <v>919324</v>
      </c>
      <c r="B881" s="8" t="s">
        <v>2530</v>
      </c>
      <c r="C881" s="7" t="s">
        <v>2539</v>
      </c>
      <c r="D881" s="5" t="s">
        <v>633</v>
      </c>
      <c r="E881" s="6">
        <v>750</v>
      </c>
      <c r="F881" s="6">
        <v>12</v>
      </c>
      <c r="G881" s="5" t="s">
        <v>2016</v>
      </c>
      <c r="H881" s="5" t="s">
        <v>2013</v>
      </c>
    </row>
    <row r="882" spans="1:8" ht="20.399999999999999">
      <c r="A882" s="7">
        <v>919373</v>
      </c>
      <c r="B882" s="8" t="s">
        <v>2665</v>
      </c>
      <c r="C882" s="7" t="s">
        <v>2695</v>
      </c>
      <c r="D882" s="5" t="s">
        <v>632</v>
      </c>
      <c r="E882" s="6">
        <v>750</v>
      </c>
      <c r="F882" s="6">
        <v>12</v>
      </c>
      <c r="G882" s="5" t="s">
        <v>2016</v>
      </c>
      <c r="H882" s="5" t="s">
        <v>2013</v>
      </c>
    </row>
    <row r="883" spans="1:8" ht="20.399999999999999">
      <c r="A883" s="7">
        <v>927707</v>
      </c>
      <c r="B883" s="8" t="s">
        <v>2409</v>
      </c>
      <c r="C883" s="7" t="s">
        <v>2014</v>
      </c>
      <c r="D883" s="5" t="s">
        <v>206</v>
      </c>
      <c r="E883" s="6">
        <v>750</v>
      </c>
      <c r="F883" s="6">
        <v>6</v>
      </c>
      <c r="G883" s="5" t="s">
        <v>2019</v>
      </c>
      <c r="H883" s="5" t="s">
        <v>2025</v>
      </c>
    </row>
    <row r="884" spans="1:8" ht="20.399999999999999">
      <c r="A884" s="7">
        <v>927814</v>
      </c>
      <c r="B884" s="8" t="s">
        <v>2926</v>
      </c>
      <c r="C884" s="7" t="s">
        <v>2942</v>
      </c>
      <c r="D884" s="5" t="s">
        <v>631</v>
      </c>
      <c r="E884" s="6">
        <v>750</v>
      </c>
      <c r="F884" s="6">
        <v>12</v>
      </c>
      <c r="G884" s="5" t="s">
        <v>2016</v>
      </c>
      <c r="H884" s="5" t="s">
        <v>2013</v>
      </c>
    </row>
    <row r="885" spans="1:8" ht="20.399999999999999">
      <c r="A885" s="7">
        <v>927822</v>
      </c>
      <c r="B885" s="8" t="s">
        <v>2926</v>
      </c>
      <c r="C885" s="7" t="s">
        <v>2941</v>
      </c>
      <c r="D885" s="5" t="s">
        <v>630</v>
      </c>
      <c r="E885" s="6">
        <v>750</v>
      </c>
      <c r="F885" s="6">
        <v>12</v>
      </c>
      <c r="G885" s="5" t="s">
        <v>2016</v>
      </c>
      <c r="H885" s="5" t="s">
        <v>2013</v>
      </c>
    </row>
    <row r="886" spans="1:8">
      <c r="A886" s="7">
        <v>928440</v>
      </c>
      <c r="B886" s="8" t="s">
        <v>2840</v>
      </c>
      <c r="C886" s="7" t="s">
        <v>2900</v>
      </c>
      <c r="D886" s="5" t="s">
        <v>629</v>
      </c>
      <c r="E886" s="6">
        <v>750</v>
      </c>
      <c r="F886" s="6">
        <v>12</v>
      </c>
      <c r="G886" s="5" t="s">
        <v>2016</v>
      </c>
      <c r="H886" s="5" t="s">
        <v>2013</v>
      </c>
    </row>
    <row r="887" spans="1:8">
      <c r="A887" s="7">
        <v>928523</v>
      </c>
      <c r="B887" s="8" t="s">
        <v>3110</v>
      </c>
      <c r="C887" s="7" t="s">
        <v>3131</v>
      </c>
      <c r="D887" s="5" t="s">
        <v>628</v>
      </c>
      <c r="E887" s="6">
        <v>750</v>
      </c>
      <c r="F887" s="6">
        <v>12</v>
      </c>
      <c r="G887" s="5" t="s">
        <v>2016</v>
      </c>
      <c r="H887" s="5" t="s">
        <v>2013</v>
      </c>
    </row>
    <row r="888" spans="1:8" ht="30.6">
      <c r="A888" s="7">
        <v>928739</v>
      </c>
      <c r="B888" s="8" t="s">
        <v>2370</v>
      </c>
      <c r="C888" s="7" t="s">
        <v>2389</v>
      </c>
      <c r="D888" s="5" t="s">
        <v>627</v>
      </c>
      <c r="E888" s="6">
        <v>750</v>
      </c>
      <c r="F888" s="6">
        <v>12</v>
      </c>
      <c r="G888" s="5" t="s">
        <v>2016</v>
      </c>
      <c r="H888" s="5" t="s">
        <v>2013</v>
      </c>
    </row>
    <row r="889" spans="1:8">
      <c r="A889" s="7">
        <v>928853</v>
      </c>
      <c r="B889" s="8" t="s">
        <v>2954</v>
      </c>
      <c r="C889" s="7" t="s">
        <v>2978</v>
      </c>
      <c r="D889" s="5" t="s">
        <v>626</v>
      </c>
      <c r="E889" s="6">
        <v>750</v>
      </c>
      <c r="F889" s="6">
        <v>6</v>
      </c>
      <c r="G889" s="5" t="s">
        <v>2016</v>
      </c>
      <c r="H889" s="5" t="s">
        <v>2013</v>
      </c>
    </row>
    <row r="890" spans="1:8" ht="20.399999999999999">
      <c r="A890" s="7">
        <v>935833</v>
      </c>
      <c r="B890" s="8" t="s">
        <v>3434</v>
      </c>
      <c r="C890" s="7" t="s">
        <v>3447</v>
      </c>
      <c r="D890" s="5" t="s">
        <v>625</v>
      </c>
      <c r="E890" s="6">
        <v>750</v>
      </c>
      <c r="F890" s="6">
        <v>12</v>
      </c>
      <c r="G890" s="5" t="s">
        <v>2016</v>
      </c>
      <c r="H890" s="5" t="s">
        <v>2013</v>
      </c>
    </row>
    <row r="891" spans="1:8" ht="20.399999999999999">
      <c r="A891" s="7">
        <v>947184</v>
      </c>
      <c r="B891" s="8" t="s">
        <v>2530</v>
      </c>
      <c r="C891" s="7" t="s">
        <v>2538</v>
      </c>
      <c r="D891" s="5" t="s">
        <v>624</v>
      </c>
      <c r="E891" s="6">
        <v>750</v>
      </c>
      <c r="F891" s="6">
        <v>12</v>
      </c>
      <c r="G891" s="5" t="s">
        <v>2016</v>
      </c>
      <c r="H891" s="5" t="s">
        <v>2013</v>
      </c>
    </row>
    <row r="892" spans="1:8" ht="20.399999999999999">
      <c r="A892" s="7">
        <v>950378</v>
      </c>
      <c r="B892" s="8" t="s">
        <v>3605</v>
      </c>
      <c r="C892" s="7" t="s">
        <v>3800</v>
      </c>
      <c r="D892" s="5" t="s">
        <v>623</v>
      </c>
      <c r="E892" s="6">
        <v>750</v>
      </c>
      <c r="F892" s="6">
        <v>12</v>
      </c>
      <c r="G892" s="5" t="s">
        <v>2016</v>
      </c>
      <c r="H892" s="5" t="s">
        <v>2013</v>
      </c>
    </row>
    <row r="893" spans="1:8" ht="30.6">
      <c r="A893" s="7">
        <v>952705</v>
      </c>
      <c r="B893" s="8" t="s">
        <v>2482</v>
      </c>
      <c r="C893" s="7" t="s">
        <v>2503</v>
      </c>
      <c r="D893" s="5" t="s">
        <v>622</v>
      </c>
      <c r="E893" s="6">
        <v>750</v>
      </c>
      <c r="F893" s="6">
        <v>12</v>
      </c>
      <c r="G893" s="5" t="s">
        <v>2016</v>
      </c>
      <c r="H893" s="5" t="s">
        <v>2013</v>
      </c>
    </row>
    <row r="894" spans="1:8">
      <c r="A894" s="7">
        <v>953091</v>
      </c>
      <c r="B894" s="8" t="s">
        <v>4243</v>
      </c>
      <c r="C894" s="7" t="s">
        <v>4259</v>
      </c>
      <c r="D894" s="5" t="s">
        <v>621</v>
      </c>
      <c r="E894" s="6">
        <v>750</v>
      </c>
      <c r="F894" s="6">
        <v>12</v>
      </c>
      <c r="G894" s="5" t="s">
        <v>2016</v>
      </c>
      <c r="H894" s="5" t="s">
        <v>2013</v>
      </c>
    </row>
    <row r="895" spans="1:8" ht="20.399999999999999">
      <c r="A895" s="7">
        <v>961185</v>
      </c>
      <c r="B895" s="8" t="s">
        <v>2731</v>
      </c>
      <c r="C895" s="7" t="s">
        <v>2738</v>
      </c>
      <c r="D895" s="5" t="s">
        <v>620</v>
      </c>
      <c r="E895" s="6">
        <v>750</v>
      </c>
      <c r="F895" s="6">
        <v>12</v>
      </c>
      <c r="G895" s="5" t="s">
        <v>2016</v>
      </c>
      <c r="H895" s="5" t="s">
        <v>2013</v>
      </c>
    </row>
    <row r="896" spans="1:8" ht="20.399999999999999">
      <c r="A896" s="7">
        <v>962316</v>
      </c>
      <c r="B896" s="8" t="s">
        <v>3253</v>
      </c>
      <c r="C896" s="7" t="s">
        <v>3264</v>
      </c>
      <c r="D896" s="5" t="s">
        <v>619</v>
      </c>
      <c r="E896" s="6">
        <v>750</v>
      </c>
      <c r="F896" s="6">
        <v>12</v>
      </c>
      <c r="G896" s="5" t="s">
        <v>2016</v>
      </c>
      <c r="H896" s="5" t="s">
        <v>2013</v>
      </c>
    </row>
    <row r="897" spans="1:8" ht="20.399999999999999">
      <c r="A897" s="7">
        <v>962589</v>
      </c>
      <c r="B897" s="8" t="s">
        <v>2644</v>
      </c>
      <c r="C897" s="7" t="s">
        <v>2654</v>
      </c>
      <c r="D897" s="5" t="s">
        <v>618</v>
      </c>
      <c r="E897" s="6">
        <v>750</v>
      </c>
      <c r="F897" s="6">
        <v>12</v>
      </c>
      <c r="G897" s="5" t="s">
        <v>2016</v>
      </c>
      <c r="H897" s="5" t="s">
        <v>2013</v>
      </c>
    </row>
    <row r="898" spans="1:8" ht="20.399999999999999">
      <c r="A898" s="7">
        <v>963355</v>
      </c>
      <c r="B898" s="8" t="s">
        <v>3253</v>
      </c>
      <c r="C898" s="7" t="s">
        <v>3263</v>
      </c>
      <c r="D898" s="5" t="s">
        <v>617</v>
      </c>
      <c r="E898" s="6">
        <v>750</v>
      </c>
      <c r="F898" s="6">
        <v>12</v>
      </c>
      <c r="G898" s="5" t="s">
        <v>2016</v>
      </c>
      <c r="H898" s="5" t="s">
        <v>2013</v>
      </c>
    </row>
    <row r="899" spans="1:8" ht="20.399999999999999">
      <c r="A899" s="7">
        <v>963389</v>
      </c>
      <c r="B899" s="8" t="s">
        <v>2320</v>
      </c>
      <c r="C899" s="7" t="s">
        <v>2353</v>
      </c>
      <c r="D899" s="5" t="s">
        <v>1621</v>
      </c>
      <c r="E899" s="6">
        <v>750</v>
      </c>
      <c r="F899" s="6">
        <v>6</v>
      </c>
      <c r="G899" s="5" t="s">
        <v>2019</v>
      </c>
      <c r="H899" s="5" t="s">
        <v>2013</v>
      </c>
    </row>
    <row r="900" spans="1:8" ht="20.399999999999999">
      <c r="A900" s="7">
        <v>964569</v>
      </c>
      <c r="B900" s="8" t="s">
        <v>2263</v>
      </c>
      <c r="C900" s="7" t="s">
        <v>2295</v>
      </c>
      <c r="D900" s="5" t="s">
        <v>616</v>
      </c>
      <c r="E900" s="6">
        <v>750</v>
      </c>
      <c r="F900" s="6">
        <v>12</v>
      </c>
      <c r="G900" s="5" t="s">
        <v>2016</v>
      </c>
      <c r="H900" s="5" t="s">
        <v>2013</v>
      </c>
    </row>
    <row r="901" spans="1:8" ht="20.399999999999999">
      <c r="A901" s="7">
        <v>964593</v>
      </c>
      <c r="B901" s="8" t="s">
        <v>2409</v>
      </c>
      <c r="C901" s="7" t="s">
        <v>2443</v>
      </c>
      <c r="D901" s="5" t="s">
        <v>615</v>
      </c>
      <c r="E901" s="6">
        <v>750</v>
      </c>
      <c r="F901" s="6">
        <v>12</v>
      </c>
      <c r="G901" s="5" t="s">
        <v>2016</v>
      </c>
      <c r="H901" s="5" t="s">
        <v>2013</v>
      </c>
    </row>
    <row r="902" spans="1:8" ht="20.399999999999999">
      <c r="A902" s="7">
        <v>964601</v>
      </c>
      <c r="B902" s="8" t="s">
        <v>3205</v>
      </c>
      <c r="C902" s="7" t="s">
        <v>3221</v>
      </c>
      <c r="D902" s="5" t="s">
        <v>1620</v>
      </c>
      <c r="E902" s="6">
        <v>750</v>
      </c>
      <c r="F902" s="6">
        <v>12</v>
      </c>
      <c r="G902" s="5" t="s">
        <v>2019</v>
      </c>
      <c r="H902" s="5" t="s">
        <v>2013</v>
      </c>
    </row>
    <row r="903" spans="1:8" ht="20.399999999999999">
      <c r="A903" s="7">
        <v>966135</v>
      </c>
      <c r="B903" s="8" t="s">
        <v>2558</v>
      </c>
      <c r="C903" s="7" t="s">
        <v>2605</v>
      </c>
      <c r="D903" s="5" t="s">
        <v>614</v>
      </c>
      <c r="E903" s="6">
        <v>750</v>
      </c>
      <c r="F903" s="6">
        <v>12</v>
      </c>
      <c r="G903" s="5" t="s">
        <v>2016</v>
      </c>
      <c r="H903" s="5" t="s">
        <v>2013</v>
      </c>
    </row>
    <row r="904" spans="1:8" ht="20.399999999999999">
      <c r="A904" s="7">
        <v>966804</v>
      </c>
      <c r="B904" s="8" t="s">
        <v>2644</v>
      </c>
      <c r="C904" s="7" t="s">
        <v>2653</v>
      </c>
      <c r="D904" s="5" t="s">
        <v>613</v>
      </c>
      <c r="E904" s="6">
        <v>750</v>
      </c>
      <c r="F904" s="6">
        <v>12</v>
      </c>
      <c r="G904" s="5" t="s">
        <v>2016</v>
      </c>
      <c r="H904" s="5" t="s">
        <v>2013</v>
      </c>
    </row>
    <row r="905" spans="1:8" ht="30.6">
      <c r="A905" s="7">
        <v>966937</v>
      </c>
      <c r="B905" s="8" t="s">
        <v>2482</v>
      </c>
      <c r="C905" s="7" t="s">
        <v>2502</v>
      </c>
      <c r="D905" s="5" t="s">
        <v>612</v>
      </c>
      <c r="E905" s="6">
        <v>750</v>
      </c>
      <c r="F905" s="6">
        <v>12</v>
      </c>
      <c r="G905" s="5" t="s">
        <v>2016</v>
      </c>
      <c r="H905" s="5" t="s">
        <v>2013</v>
      </c>
    </row>
    <row r="906" spans="1:8" ht="20.399999999999999">
      <c r="A906" s="7">
        <v>967307</v>
      </c>
      <c r="B906" s="8" t="s">
        <v>2665</v>
      </c>
      <c r="C906" s="7" t="s">
        <v>2694</v>
      </c>
      <c r="D906" s="5" t="s">
        <v>611</v>
      </c>
      <c r="E906" s="6">
        <v>750</v>
      </c>
      <c r="F906" s="6">
        <v>12</v>
      </c>
      <c r="G906" s="5" t="s">
        <v>2016</v>
      </c>
      <c r="H906" s="5" t="s">
        <v>2013</v>
      </c>
    </row>
    <row r="907" spans="1:8" ht="20.399999999999999">
      <c r="A907" s="7">
        <v>968214</v>
      </c>
      <c r="B907" s="8" t="s">
        <v>3359</v>
      </c>
      <c r="C907" s="7" t="s">
        <v>3364</v>
      </c>
      <c r="D907" s="5" t="s">
        <v>610</v>
      </c>
      <c r="E907" s="6">
        <v>750</v>
      </c>
      <c r="F907" s="6">
        <v>12</v>
      </c>
      <c r="G907" s="5" t="s">
        <v>2016</v>
      </c>
      <c r="H907" s="5" t="s">
        <v>2013</v>
      </c>
    </row>
    <row r="908" spans="1:8" ht="20.399999999999999">
      <c r="A908" s="7">
        <v>969097</v>
      </c>
      <c r="B908" s="8" t="s">
        <v>3077</v>
      </c>
      <c r="C908" s="7" t="s">
        <v>3092</v>
      </c>
      <c r="D908" s="5" t="s">
        <v>1619</v>
      </c>
      <c r="E908" s="6">
        <v>750</v>
      </c>
      <c r="F908" s="6">
        <v>12</v>
      </c>
      <c r="G908" s="5" t="s">
        <v>2019</v>
      </c>
      <c r="H908" s="5" t="s">
        <v>2013</v>
      </c>
    </row>
    <row r="909" spans="1:8" ht="20.399999999999999">
      <c r="A909" s="7">
        <v>972216</v>
      </c>
      <c r="B909" s="8" t="s">
        <v>2263</v>
      </c>
      <c r="C909" s="7" t="s">
        <v>2294</v>
      </c>
      <c r="D909" s="5" t="s">
        <v>609</v>
      </c>
      <c r="E909" s="6">
        <v>750</v>
      </c>
      <c r="F909" s="6">
        <v>12</v>
      </c>
      <c r="G909" s="5" t="s">
        <v>2016</v>
      </c>
      <c r="H909" s="5" t="s">
        <v>2013</v>
      </c>
    </row>
    <row r="910" spans="1:8" ht="20.399999999999999">
      <c r="A910" s="7">
        <v>972489</v>
      </c>
      <c r="B910" s="8" t="s">
        <v>2530</v>
      </c>
      <c r="C910" s="7" t="s">
        <v>2537</v>
      </c>
      <c r="D910" s="5" t="s">
        <v>608</v>
      </c>
      <c r="E910" s="6">
        <v>750</v>
      </c>
      <c r="F910" s="6">
        <v>12</v>
      </c>
      <c r="G910" s="5" t="s">
        <v>2016</v>
      </c>
      <c r="H910" s="5" t="s">
        <v>2013</v>
      </c>
    </row>
    <row r="911" spans="1:8" ht="20.399999999999999">
      <c r="A911" s="7">
        <v>972646</v>
      </c>
      <c r="B911" s="8" t="s">
        <v>2558</v>
      </c>
      <c r="C911" s="7" t="s">
        <v>2604</v>
      </c>
      <c r="D911" s="5" t="s">
        <v>607</v>
      </c>
      <c r="E911" s="6">
        <v>750</v>
      </c>
      <c r="F911" s="6">
        <v>12</v>
      </c>
      <c r="G911" s="5" t="s">
        <v>2016</v>
      </c>
      <c r="H911" s="5" t="s">
        <v>2013</v>
      </c>
    </row>
    <row r="912" spans="1:8" ht="20.399999999999999">
      <c r="A912" s="7">
        <v>972661</v>
      </c>
      <c r="B912" s="8" t="s">
        <v>2558</v>
      </c>
      <c r="C912" s="7" t="s">
        <v>2603</v>
      </c>
      <c r="D912" s="5" t="s">
        <v>1618</v>
      </c>
      <c r="E912" s="6">
        <v>750</v>
      </c>
      <c r="F912" s="6">
        <v>12</v>
      </c>
      <c r="G912" s="5" t="s">
        <v>2019</v>
      </c>
      <c r="H912" s="5" t="s">
        <v>2013</v>
      </c>
    </row>
    <row r="913" spans="1:8" ht="20.399999999999999">
      <c r="A913" s="7">
        <v>973057</v>
      </c>
      <c r="B913" s="8" t="s">
        <v>2665</v>
      </c>
      <c r="C913" s="7" t="s">
        <v>2693</v>
      </c>
      <c r="D913" s="5" t="s">
        <v>606</v>
      </c>
      <c r="E913" s="6">
        <v>750</v>
      </c>
      <c r="F913" s="6">
        <v>12</v>
      </c>
      <c r="G913" s="5" t="s">
        <v>2016</v>
      </c>
      <c r="H913" s="5" t="s">
        <v>2013</v>
      </c>
    </row>
    <row r="914" spans="1:8" ht="20.399999999999999">
      <c r="A914" s="7">
        <v>974477</v>
      </c>
      <c r="B914" s="8" t="s">
        <v>3253</v>
      </c>
      <c r="C914" s="7" t="s">
        <v>3262</v>
      </c>
      <c r="D914" s="5" t="s">
        <v>605</v>
      </c>
      <c r="E914" s="6">
        <v>750</v>
      </c>
      <c r="F914" s="6">
        <v>12</v>
      </c>
      <c r="G914" s="5" t="s">
        <v>2016</v>
      </c>
      <c r="H914" s="5" t="s">
        <v>2013</v>
      </c>
    </row>
    <row r="915" spans="1:8" ht="20.399999999999999">
      <c r="A915" s="7">
        <v>974741</v>
      </c>
      <c r="B915" s="8" t="s">
        <v>2263</v>
      </c>
      <c r="C915" s="7" t="s">
        <v>2293</v>
      </c>
      <c r="D915" s="5" t="s">
        <v>1617</v>
      </c>
      <c r="E915" s="6">
        <v>750</v>
      </c>
      <c r="F915" s="6">
        <v>12</v>
      </c>
      <c r="G915" s="5" t="s">
        <v>2019</v>
      </c>
      <c r="H915" s="5" t="s">
        <v>2013</v>
      </c>
    </row>
    <row r="916" spans="1:8" ht="20.399999999999999">
      <c r="A916" s="7">
        <v>976183</v>
      </c>
      <c r="B916" s="8" t="s">
        <v>2263</v>
      </c>
      <c r="C916" s="7" t="s">
        <v>2292</v>
      </c>
      <c r="D916" s="5" t="s">
        <v>604</v>
      </c>
      <c r="E916" s="6">
        <v>750</v>
      </c>
      <c r="F916" s="6">
        <v>12</v>
      </c>
      <c r="G916" s="5" t="s">
        <v>2016</v>
      </c>
      <c r="H916" s="5" t="s">
        <v>2013</v>
      </c>
    </row>
    <row r="917" spans="1:8" ht="20.399999999999999">
      <c r="A917" s="7">
        <v>977025</v>
      </c>
      <c r="B917" s="8" t="s">
        <v>2523</v>
      </c>
      <c r="C917" s="7" t="s">
        <v>2525</v>
      </c>
      <c r="D917" s="5" t="s">
        <v>603</v>
      </c>
      <c r="E917" s="6">
        <v>750</v>
      </c>
      <c r="F917" s="6">
        <v>12</v>
      </c>
      <c r="G917" s="5" t="s">
        <v>2016</v>
      </c>
      <c r="H917" s="5" t="s">
        <v>2013</v>
      </c>
    </row>
    <row r="918" spans="1:8" ht="20.399999999999999">
      <c r="A918" s="7">
        <v>977769</v>
      </c>
      <c r="B918" s="8" t="s">
        <v>3253</v>
      </c>
      <c r="C918" s="7" t="s">
        <v>3261</v>
      </c>
      <c r="D918" s="5" t="s">
        <v>602</v>
      </c>
      <c r="E918" s="6">
        <v>750</v>
      </c>
      <c r="F918" s="6">
        <v>12</v>
      </c>
      <c r="G918" s="5" t="s">
        <v>2016</v>
      </c>
      <c r="H918" s="5" t="s">
        <v>2013</v>
      </c>
    </row>
    <row r="919" spans="1:8" ht="20.399999999999999">
      <c r="A919" s="7">
        <v>978072</v>
      </c>
      <c r="B919" s="8" t="s">
        <v>2665</v>
      </c>
      <c r="C919" s="7" t="s">
        <v>2692</v>
      </c>
      <c r="D919" s="5" t="s">
        <v>601</v>
      </c>
      <c r="E919" s="6">
        <v>750</v>
      </c>
      <c r="F919" s="6">
        <v>12</v>
      </c>
      <c r="G919" s="5" t="s">
        <v>2016</v>
      </c>
      <c r="H919" s="5" t="s">
        <v>2013</v>
      </c>
    </row>
    <row r="920" spans="1:8" ht="20.399999999999999">
      <c r="A920" s="7">
        <v>978189</v>
      </c>
      <c r="B920" s="8" t="s">
        <v>2558</v>
      </c>
      <c r="C920" s="7" t="s">
        <v>2602</v>
      </c>
      <c r="D920" s="5" t="s">
        <v>600</v>
      </c>
      <c r="E920" s="6">
        <v>750</v>
      </c>
      <c r="F920" s="6">
        <v>12</v>
      </c>
      <c r="G920" s="5" t="s">
        <v>2016</v>
      </c>
      <c r="H920" s="5" t="s">
        <v>2013</v>
      </c>
    </row>
    <row r="921" spans="1:8">
      <c r="A921" s="7">
        <v>978387</v>
      </c>
      <c r="B921" s="8" t="s">
        <v>2840</v>
      </c>
      <c r="C921" s="7" t="s">
        <v>2899</v>
      </c>
      <c r="D921" s="5" t="s">
        <v>1616</v>
      </c>
      <c r="E921" s="6">
        <v>750</v>
      </c>
      <c r="F921" s="6">
        <v>12</v>
      </c>
      <c r="G921" s="5" t="s">
        <v>2019</v>
      </c>
      <c r="H921" s="5" t="s">
        <v>2013</v>
      </c>
    </row>
    <row r="922" spans="1:8">
      <c r="A922" s="7">
        <v>978866</v>
      </c>
      <c r="B922" s="8" t="s">
        <v>2840</v>
      </c>
      <c r="C922" s="7" t="s">
        <v>2898</v>
      </c>
      <c r="D922" s="5" t="s">
        <v>599</v>
      </c>
      <c r="E922" s="6">
        <v>750</v>
      </c>
      <c r="F922" s="6">
        <v>12</v>
      </c>
      <c r="G922" s="5" t="s">
        <v>2016</v>
      </c>
      <c r="H922" s="5" t="s">
        <v>2013</v>
      </c>
    </row>
    <row r="923" spans="1:8" ht="20.399999999999999">
      <c r="A923" s="7">
        <v>978874</v>
      </c>
      <c r="B923" s="8" t="s">
        <v>2320</v>
      </c>
      <c r="C923" s="7" t="s">
        <v>2352</v>
      </c>
      <c r="D923" s="5" t="s">
        <v>559</v>
      </c>
      <c r="E923" s="6">
        <v>750</v>
      </c>
      <c r="F923" s="6">
        <v>12</v>
      </c>
      <c r="G923" s="5" t="s">
        <v>2019</v>
      </c>
      <c r="H923" s="5" t="s">
        <v>2013</v>
      </c>
    </row>
    <row r="924" spans="1:8">
      <c r="A924" s="7">
        <v>979062</v>
      </c>
      <c r="B924" s="8" t="s">
        <v>3096</v>
      </c>
      <c r="C924" s="7" t="s">
        <v>3105</v>
      </c>
      <c r="D924" s="5" t="s">
        <v>1615</v>
      </c>
      <c r="E924" s="6">
        <v>375</v>
      </c>
      <c r="F924" s="6">
        <v>12</v>
      </c>
      <c r="G924" s="5" t="s">
        <v>2019</v>
      </c>
      <c r="H924" s="5" t="s">
        <v>2013</v>
      </c>
    </row>
    <row r="925" spans="1:8" ht="20.399999999999999">
      <c r="A925" s="7">
        <v>10202095</v>
      </c>
      <c r="B925" s="8" t="s">
        <v>2263</v>
      </c>
      <c r="C925" s="7" t="s">
        <v>2291</v>
      </c>
      <c r="D925" s="5" t="s">
        <v>1612</v>
      </c>
      <c r="E925" s="6">
        <v>750</v>
      </c>
      <c r="F925" s="6">
        <v>12</v>
      </c>
      <c r="G925" s="5" t="s">
        <v>2019</v>
      </c>
      <c r="H925" s="5" t="s">
        <v>2013</v>
      </c>
    </row>
    <row r="926" spans="1:8">
      <c r="A926" s="7">
        <v>10210651</v>
      </c>
      <c r="B926" s="8" t="s">
        <v>4040</v>
      </c>
      <c r="C926" s="7" t="s">
        <v>4051</v>
      </c>
      <c r="D926" s="5" t="s">
        <v>1611</v>
      </c>
      <c r="E926" s="6">
        <v>750</v>
      </c>
      <c r="F926" s="6">
        <v>12</v>
      </c>
      <c r="G926" s="5" t="s">
        <v>2019</v>
      </c>
      <c r="H926" s="5" t="s">
        <v>2013</v>
      </c>
    </row>
    <row r="927" spans="1:8" ht="20.399999999999999">
      <c r="A927" s="7">
        <v>10214133</v>
      </c>
      <c r="B927" s="8" t="s">
        <v>3605</v>
      </c>
      <c r="C927" s="7" t="s">
        <v>3656</v>
      </c>
      <c r="D927" s="5" t="s">
        <v>598</v>
      </c>
      <c r="E927" s="6">
        <v>750</v>
      </c>
      <c r="F927" s="6">
        <v>12</v>
      </c>
      <c r="G927" s="5" t="s">
        <v>2016</v>
      </c>
      <c r="H927" s="5" t="s">
        <v>2013</v>
      </c>
    </row>
    <row r="928" spans="1:8" ht="20.399999999999999">
      <c r="A928" s="7">
        <v>10220269</v>
      </c>
      <c r="B928" s="8" t="s">
        <v>3605</v>
      </c>
      <c r="C928" s="7" t="s">
        <v>3799</v>
      </c>
      <c r="D928" s="5" t="s">
        <v>597</v>
      </c>
      <c r="E928" s="6">
        <v>200</v>
      </c>
      <c r="F928" s="6">
        <v>12</v>
      </c>
      <c r="G928" s="5" t="s">
        <v>2016</v>
      </c>
      <c r="H928" s="5" t="s">
        <v>2013</v>
      </c>
    </row>
    <row r="929" spans="1:8">
      <c r="A929" s="7">
        <v>10220373</v>
      </c>
      <c r="B929" s="8" t="s">
        <v>2182</v>
      </c>
      <c r="C929" s="7" t="s">
        <v>2206</v>
      </c>
      <c r="D929" s="5" t="s">
        <v>596</v>
      </c>
      <c r="E929" s="6">
        <v>750</v>
      </c>
      <c r="F929" s="6">
        <v>12</v>
      </c>
      <c r="G929" s="5" t="s">
        <v>2016</v>
      </c>
      <c r="H929" s="5" t="s">
        <v>2013</v>
      </c>
    </row>
    <row r="930" spans="1:8" ht="20.399999999999999">
      <c r="A930" s="7">
        <v>10220411</v>
      </c>
      <c r="B930" s="8" t="s">
        <v>3605</v>
      </c>
      <c r="C930" s="7" t="s">
        <v>3798</v>
      </c>
      <c r="D930" s="5" t="s">
        <v>595</v>
      </c>
      <c r="E930" s="6">
        <v>375</v>
      </c>
      <c r="F930" s="6">
        <v>12</v>
      </c>
      <c r="G930" s="5" t="s">
        <v>2016</v>
      </c>
      <c r="H930" s="5" t="s">
        <v>2025</v>
      </c>
    </row>
    <row r="931" spans="1:8" ht="20.399999999999999">
      <c r="A931" s="7">
        <v>10220445</v>
      </c>
      <c r="B931" s="8" t="s">
        <v>3605</v>
      </c>
      <c r="C931" s="7" t="s">
        <v>3797</v>
      </c>
      <c r="D931" s="5" t="s">
        <v>594</v>
      </c>
      <c r="E931" s="6">
        <v>375</v>
      </c>
      <c r="F931" s="6">
        <v>12</v>
      </c>
      <c r="G931" s="5" t="s">
        <v>2016</v>
      </c>
      <c r="H931" s="5" t="s">
        <v>2013</v>
      </c>
    </row>
    <row r="932" spans="1:8" ht="20.399999999999999">
      <c r="A932" s="7">
        <v>10230555</v>
      </c>
      <c r="B932" s="8" t="s">
        <v>3182</v>
      </c>
      <c r="C932" s="7" t="s">
        <v>3196</v>
      </c>
      <c r="D932" s="5" t="s">
        <v>592</v>
      </c>
      <c r="E932" s="6">
        <v>750</v>
      </c>
      <c r="F932" s="6">
        <v>12</v>
      </c>
      <c r="G932" s="5" t="s">
        <v>2016</v>
      </c>
      <c r="H932" s="5" t="s">
        <v>2013</v>
      </c>
    </row>
    <row r="933" spans="1:8" ht="20.399999999999999">
      <c r="A933" s="7">
        <v>10230643</v>
      </c>
      <c r="B933" s="8" t="s">
        <v>3605</v>
      </c>
      <c r="C933" s="7" t="s">
        <v>3796</v>
      </c>
      <c r="D933" s="5" t="s">
        <v>591</v>
      </c>
      <c r="E933" s="6">
        <v>375</v>
      </c>
      <c r="F933" s="6">
        <v>12</v>
      </c>
      <c r="G933" s="5" t="s">
        <v>2016</v>
      </c>
      <c r="H933" s="5" t="s">
        <v>2013</v>
      </c>
    </row>
    <row r="934" spans="1:8" ht="20.399999999999999">
      <c r="A934" s="7">
        <v>10231128</v>
      </c>
      <c r="B934" s="8" t="s">
        <v>3605</v>
      </c>
      <c r="C934" s="7" t="s">
        <v>3633</v>
      </c>
      <c r="D934" s="5" t="s">
        <v>150</v>
      </c>
      <c r="E934" s="6">
        <v>500</v>
      </c>
      <c r="F934" s="6">
        <v>12</v>
      </c>
      <c r="G934" s="5" t="s">
        <v>2016</v>
      </c>
      <c r="H934" s="5" t="s">
        <v>2013</v>
      </c>
    </row>
    <row r="935" spans="1:8" ht="20.399999999999999">
      <c r="A935" s="7">
        <v>10233027</v>
      </c>
      <c r="B935" s="8" t="s">
        <v>3605</v>
      </c>
      <c r="C935" s="7" t="s">
        <v>3632</v>
      </c>
      <c r="D935" s="5" t="s">
        <v>590</v>
      </c>
      <c r="E935" s="6">
        <v>375</v>
      </c>
      <c r="F935" s="6">
        <v>12</v>
      </c>
      <c r="G935" s="5" t="s">
        <v>2016</v>
      </c>
      <c r="H935" s="5" t="s">
        <v>2013</v>
      </c>
    </row>
    <row r="936" spans="1:8" ht="20.399999999999999">
      <c r="A936" s="7">
        <v>10233060</v>
      </c>
      <c r="B936" s="8" t="s">
        <v>3605</v>
      </c>
      <c r="C936" s="7" t="s">
        <v>3631</v>
      </c>
      <c r="D936" s="5" t="s">
        <v>589</v>
      </c>
      <c r="E936" s="6">
        <v>500</v>
      </c>
      <c r="F936" s="6">
        <v>12</v>
      </c>
      <c r="G936" s="5" t="s">
        <v>2016</v>
      </c>
      <c r="H936" s="5" t="s">
        <v>2013</v>
      </c>
    </row>
    <row r="937" spans="1:8" ht="20.399999999999999">
      <c r="A937" s="7">
        <v>10233861</v>
      </c>
      <c r="B937" s="8" t="s">
        <v>3605</v>
      </c>
      <c r="C937" s="7" t="s">
        <v>3742</v>
      </c>
      <c r="D937" s="5" t="s">
        <v>587</v>
      </c>
      <c r="E937" s="6">
        <v>750</v>
      </c>
      <c r="F937" s="6">
        <v>12</v>
      </c>
      <c r="G937" s="5" t="s">
        <v>2016</v>
      </c>
      <c r="H937" s="5" t="s">
        <v>2013</v>
      </c>
    </row>
    <row r="938" spans="1:8" ht="20.399999999999999">
      <c r="A938" s="7">
        <v>10234151</v>
      </c>
      <c r="B938" s="8" t="s">
        <v>3605</v>
      </c>
      <c r="C938" s="7" t="s">
        <v>3741</v>
      </c>
      <c r="D938" s="5" t="s">
        <v>586</v>
      </c>
      <c r="E938" s="6">
        <v>750</v>
      </c>
      <c r="F938" s="6">
        <v>12</v>
      </c>
      <c r="G938" s="5" t="s">
        <v>2016</v>
      </c>
      <c r="H938" s="5" t="s">
        <v>2013</v>
      </c>
    </row>
    <row r="939" spans="1:8" ht="20.399999999999999">
      <c r="A939" s="7">
        <v>10234353</v>
      </c>
      <c r="B939" s="8" t="s">
        <v>3605</v>
      </c>
      <c r="C939" s="7" t="s">
        <v>3752</v>
      </c>
      <c r="D939" s="5" t="s">
        <v>585</v>
      </c>
      <c r="E939" s="6">
        <v>500</v>
      </c>
      <c r="F939" s="6">
        <v>12</v>
      </c>
      <c r="G939" s="5" t="s">
        <v>2016</v>
      </c>
      <c r="H939" s="5" t="s">
        <v>2013</v>
      </c>
    </row>
    <row r="940" spans="1:8">
      <c r="A940" s="7">
        <v>10237458</v>
      </c>
      <c r="B940" s="8" t="s">
        <v>2211</v>
      </c>
      <c r="C940" s="7" t="s">
        <v>2230</v>
      </c>
      <c r="D940" s="5" t="s">
        <v>1610</v>
      </c>
      <c r="E940" s="6">
        <v>750</v>
      </c>
      <c r="F940" s="6">
        <v>12</v>
      </c>
      <c r="G940" s="5" t="s">
        <v>2019</v>
      </c>
      <c r="H940" s="5" t="s">
        <v>2013</v>
      </c>
    </row>
    <row r="941" spans="1:8">
      <c r="A941" s="7">
        <v>10240075</v>
      </c>
      <c r="B941" s="8" t="s">
        <v>224</v>
      </c>
      <c r="C941" s="7" t="s">
        <v>4083</v>
      </c>
      <c r="D941" s="5" t="s">
        <v>1609</v>
      </c>
      <c r="E941" s="6">
        <v>330</v>
      </c>
      <c r="F941" s="6">
        <v>24</v>
      </c>
      <c r="G941" s="5" t="s">
        <v>2019</v>
      </c>
      <c r="H941" s="5" t="s">
        <v>2013</v>
      </c>
    </row>
    <row r="942" spans="1:8">
      <c r="A942" s="7">
        <v>10240956</v>
      </c>
      <c r="B942" s="8" t="s">
        <v>10</v>
      </c>
      <c r="C942" s="7" t="s">
        <v>4221</v>
      </c>
      <c r="D942" s="5" t="s">
        <v>1608</v>
      </c>
      <c r="E942" s="6">
        <v>500</v>
      </c>
      <c r="F942" s="6">
        <v>24</v>
      </c>
      <c r="G942" s="5" t="s">
        <v>2019</v>
      </c>
      <c r="H942" s="5" t="s">
        <v>2013</v>
      </c>
    </row>
    <row r="943" spans="1:8">
      <c r="A943" s="7">
        <v>10240972</v>
      </c>
      <c r="B943" s="8" t="s">
        <v>10</v>
      </c>
      <c r="C943" s="7" t="s">
        <v>4220</v>
      </c>
      <c r="D943" s="5" t="s">
        <v>1607</v>
      </c>
      <c r="E943" s="6">
        <v>500</v>
      </c>
      <c r="F943" s="6">
        <v>24</v>
      </c>
      <c r="G943" s="5" t="s">
        <v>2019</v>
      </c>
      <c r="H943" s="5" t="s">
        <v>2013</v>
      </c>
    </row>
    <row r="944" spans="1:8" ht="20.399999999999999">
      <c r="A944" s="7">
        <v>10242839</v>
      </c>
      <c r="B944" s="8" t="s">
        <v>2461</v>
      </c>
      <c r="C944" s="7" t="s">
        <v>2471</v>
      </c>
      <c r="D944" s="5" t="s">
        <v>1070</v>
      </c>
      <c r="E944" s="6">
        <v>4000</v>
      </c>
      <c r="F944" s="6">
        <v>4</v>
      </c>
      <c r="G944" s="5" t="s">
        <v>2019</v>
      </c>
      <c r="H944" s="5" t="s">
        <v>2013</v>
      </c>
    </row>
    <row r="945" spans="1:8" ht="20.399999999999999">
      <c r="A945" s="7">
        <v>10243938</v>
      </c>
      <c r="B945" s="8" t="s">
        <v>3605</v>
      </c>
      <c r="C945" s="7" t="s">
        <v>3751</v>
      </c>
      <c r="D945" s="5" t="s">
        <v>584</v>
      </c>
      <c r="E945" s="6">
        <v>750</v>
      </c>
      <c r="F945" s="6">
        <v>12</v>
      </c>
      <c r="G945" s="5" t="s">
        <v>2016</v>
      </c>
      <c r="H945" s="5" t="s">
        <v>2025</v>
      </c>
    </row>
    <row r="946" spans="1:8" ht="20.399999999999999">
      <c r="A946" s="7">
        <v>10249061</v>
      </c>
      <c r="B946" s="8" t="s">
        <v>3434</v>
      </c>
      <c r="C946" s="7" t="s">
        <v>3446</v>
      </c>
      <c r="D946" s="5" t="s">
        <v>583</v>
      </c>
      <c r="E946" s="6">
        <v>750</v>
      </c>
      <c r="F946" s="6">
        <v>12</v>
      </c>
      <c r="G946" s="5" t="s">
        <v>2016</v>
      </c>
      <c r="H946" s="5" t="s">
        <v>2013</v>
      </c>
    </row>
    <row r="947" spans="1:8" ht="20.399999999999999">
      <c r="A947" s="7">
        <v>10251348</v>
      </c>
      <c r="B947" s="8" t="s">
        <v>2320</v>
      </c>
      <c r="C947" s="7" t="s">
        <v>2351</v>
      </c>
      <c r="D947" s="5" t="s">
        <v>1606</v>
      </c>
      <c r="E947" s="6">
        <v>750</v>
      </c>
      <c r="F947" s="6">
        <v>12</v>
      </c>
      <c r="G947" s="5" t="s">
        <v>2019</v>
      </c>
      <c r="H947" s="5" t="s">
        <v>2013</v>
      </c>
    </row>
    <row r="948" spans="1:8">
      <c r="A948" s="7">
        <v>10251786</v>
      </c>
      <c r="B948" s="8" t="s">
        <v>4243</v>
      </c>
      <c r="C948" s="7" t="s">
        <v>4258</v>
      </c>
      <c r="D948" s="5" t="s">
        <v>582</v>
      </c>
      <c r="E948" s="6">
        <v>750</v>
      </c>
      <c r="F948" s="6">
        <v>12</v>
      </c>
      <c r="G948" s="5" t="s">
        <v>2016</v>
      </c>
      <c r="H948" s="5" t="s">
        <v>2013</v>
      </c>
    </row>
    <row r="949" spans="1:8" ht="20.399999999999999">
      <c r="A949" s="7">
        <v>10253351</v>
      </c>
      <c r="B949" s="8" t="s">
        <v>2756</v>
      </c>
      <c r="C949" s="7" t="s">
        <v>2806</v>
      </c>
      <c r="D949" s="5" t="s">
        <v>983</v>
      </c>
      <c r="E949" s="6">
        <v>750</v>
      </c>
      <c r="F949" s="6">
        <v>12</v>
      </c>
      <c r="G949" s="5" t="s">
        <v>2019</v>
      </c>
      <c r="H949" s="5" t="s">
        <v>2013</v>
      </c>
    </row>
    <row r="950" spans="1:8" ht="20.399999999999999">
      <c r="A950" s="7">
        <v>10253440</v>
      </c>
      <c r="B950" s="8" t="s">
        <v>2320</v>
      </c>
      <c r="C950" s="7" t="s">
        <v>2350</v>
      </c>
      <c r="D950" s="5" t="s">
        <v>581</v>
      </c>
      <c r="E950" s="6">
        <v>750</v>
      </c>
      <c r="F950" s="6">
        <v>12</v>
      </c>
      <c r="G950" s="5" t="s">
        <v>2016</v>
      </c>
      <c r="H950" s="5" t="s">
        <v>2013</v>
      </c>
    </row>
    <row r="951" spans="1:8">
      <c r="A951" s="7">
        <v>10253651</v>
      </c>
      <c r="B951" s="8" t="s">
        <v>2840</v>
      </c>
      <c r="C951" s="7" t="s">
        <v>2897</v>
      </c>
      <c r="D951" s="5" t="s">
        <v>580</v>
      </c>
      <c r="E951" s="6">
        <v>750</v>
      </c>
      <c r="F951" s="6">
        <v>12</v>
      </c>
      <c r="G951" s="5" t="s">
        <v>2016</v>
      </c>
      <c r="H951" s="5" t="s">
        <v>2013</v>
      </c>
    </row>
    <row r="952" spans="1:8">
      <c r="A952" s="7">
        <v>10254012</v>
      </c>
      <c r="B952" s="8" t="s">
        <v>4012</v>
      </c>
      <c r="C952" s="7" t="s">
        <v>4022</v>
      </c>
      <c r="D952" s="5" t="s">
        <v>1605</v>
      </c>
      <c r="E952" s="6">
        <v>750</v>
      </c>
      <c r="F952" s="6">
        <v>12</v>
      </c>
      <c r="G952" s="5" t="s">
        <v>2019</v>
      </c>
      <c r="H952" s="5" t="s">
        <v>2013</v>
      </c>
    </row>
    <row r="953" spans="1:8">
      <c r="A953" s="7">
        <v>10254039</v>
      </c>
      <c r="B953" s="8" t="s">
        <v>357</v>
      </c>
      <c r="C953" s="7" t="s">
        <v>4037</v>
      </c>
      <c r="D953" s="5" t="s">
        <v>579</v>
      </c>
      <c r="E953" s="6">
        <v>750</v>
      </c>
      <c r="F953" s="6">
        <v>6</v>
      </c>
      <c r="G953" s="5" t="s">
        <v>2016</v>
      </c>
      <c r="H953" s="5" t="s">
        <v>2013</v>
      </c>
    </row>
    <row r="954" spans="1:8" ht="30.6">
      <c r="A954" s="7">
        <v>10255939</v>
      </c>
      <c r="B954" s="8" t="s">
        <v>2482</v>
      </c>
      <c r="C954" s="7" t="s">
        <v>2501</v>
      </c>
      <c r="D954" s="5" t="s">
        <v>578</v>
      </c>
      <c r="E954" s="6">
        <v>750</v>
      </c>
      <c r="F954" s="6">
        <v>12</v>
      </c>
      <c r="G954" s="5" t="s">
        <v>2016</v>
      </c>
      <c r="H954" s="5" t="s">
        <v>2013</v>
      </c>
    </row>
    <row r="955" spans="1:8" ht="20.399999999999999">
      <c r="A955" s="7">
        <v>10258486</v>
      </c>
      <c r="B955" s="8" t="s">
        <v>2665</v>
      </c>
      <c r="C955" s="7" t="s">
        <v>2691</v>
      </c>
      <c r="D955" s="5" t="s">
        <v>577</v>
      </c>
      <c r="E955" s="6">
        <v>750</v>
      </c>
      <c r="F955" s="6">
        <v>12</v>
      </c>
      <c r="G955" s="5" t="s">
        <v>2016</v>
      </c>
      <c r="H955" s="5" t="s">
        <v>2013</v>
      </c>
    </row>
    <row r="956" spans="1:8" ht="20.399999999999999">
      <c r="A956" s="7">
        <v>10258638</v>
      </c>
      <c r="B956" s="8" t="s">
        <v>3277</v>
      </c>
      <c r="C956" s="7" t="s">
        <v>3283</v>
      </c>
      <c r="D956" s="5" t="s">
        <v>576</v>
      </c>
      <c r="E956" s="6">
        <v>750</v>
      </c>
      <c r="F956" s="6">
        <v>12</v>
      </c>
      <c r="G956" s="5" t="s">
        <v>2016</v>
      </c>
      <c r="H956" s="5" t="s">
        <v>2013</v>
      </c>
    </row>
    <row r="957" spans="1:8" ht="20.399999999999999">
      <c r="A957" s="7">
        <v>10258937</v>
      </c>
      <c r="B957" s="8" t="s">
        <v>2665</v>
      </c>
      <c r="C957" s="7" t="s">
        <v>2690</v>
      </c>
      <c r="D957" s="5" t="s">
        <v>575</v>
      </c>
      <c r="E957" s="6">
        <v>750</v>
      </c>
      <c r="F957" s="6">
        <v>12</v>
      </c>
      <c r="G957" s="5" t="s">
        <v>2016</v>
      </c>
      <c r="H957" s="5" t="s">
        <v>2013</v>
      </c>
    </row>
    <row r="958" spans="1:8" ht="30.6">
      <c r="A958" s="7">
        <v>10259753</v>
      </c>
      <c r="B958" s="8" t="s">
        <v>2482</v>
      </c>
      <c r="C958" s="7" t="s">
        <v>2500</v>
      </c>
      <c r="D958" s="5" t="s">
        <v>574</v>
      </c>
      <c r="E958" s="6">
        <v>750</v>
      </c>
      <c r="F958" s="6">
        <v>12</v>
      </c>
      <c r="G958" s="5" t="s">
        <v>2016</v>
      </c>
      <c r="H958" s="5" t="s">
        <v>2013</v>
      </c>
    </row>
    <row r="959" spans="1:8" ht="30.6">
      <c r="A959" s="7">
        <v>10259788</v>
      </c>
      <c r="B959" s="8" t="s">
        <v>2482</v>
      </c>
      <c r="C959" s="7" t="s">
        <v>2499</v>
      </c>
      <c r="D959" s="5" t="s">
        <v>573</v>
      </c>
      <c r="E959" s="6">
        <v>750</v>
      </c>
      <c r="F959" s="6">
        <v>12</v>
      </c>
      <c r="G959" s="5" t="s">
        <v>2016</v>
      </c>
      <c r="H959" s="5" t="s">
        <v>2013</v>
      </c>
    </row>
    <row r="960" spans="1:8" ht="30.6">
      <c r="A960" s="7">
        <v>10259876</v>
      </c>
      <c r="B960" s="8" t="s">
        <v>2482</v>
      </c>
      <c r="C960" s="7" t="s">
        <v>2498</v>
      </c>
      <c r="D960" s="5" t="s">
        <v>572</v>
      </c>
      <c r="E960" s="6">
        <v>750</v>
      </c>
      <c r="F960" s="6">
        <v>12</v>
      </c>
      <c r="G960" s="5" t="s">
        <v>2016</v>
      </c>
      <c r="H960" s="5" t="s">
        <v>2013</v>
      </c>
    </row>
    <row r="961" spans="1:8">
      <c r="A961" s="7">
        <v>10263242</v>
      </c>
      <c r="B961" s="8" t="s">
        <v>166</v>
      </c>
      <c r="C961" s="7" t="s">
        <v>2164</v>
      </c>
      <c r="D961" s="5" t="s">
        <v>1604</v>
      </c>
      <c r="E961" s="6">
        <v>750</v>
      </c>
      <c r="F961" s="6">
        <v>12</v>
      </c>
      <c r="G961" s="5" t="s">
        <v>2019</v>
      </c>
      <c r="H961" s="5" t="s">
        <v>2013</v>
      </c>
    </row>
    <row r="962" spans="1:8" ht="20.399999999999999">
      <c r="A962" s="7">
        <v>10263592</v>
      </c>
      <c r="B962" s="8" t="s">
        <v>166</v>
      </c>
      <c r="C962" s="7" t="s">
        <v>2163</v>
      </c>
      <c r="D962" s="5" t="s">
        <v>1603</v>
      </c>
      <c r="E962" s="6">
        <v>750</v>
      </c>
      <c r="F962" s="6">
        <v>12</v>
      </c>
      <c r="G962" s="5" t="s">
        <v>2019</v>
      </c>
      <c r="H962" s="5" t="s">
        <v>2025</v>
      </c>
    </row>
    <row r="963" spans="1:8">
      <c r="A963" s="7">
        <v>10263891</v>
      </c>
      <c r="B963" s="8" t="s">
        <v>37</v>
      </c>
      <c r="C963" s="7" t="s">
        <v>2075</v>
      </c>
      <c r="D963" s="5" t="s">
        <v>1602</v>
      </c>
      <c r="E963" s="6">
        <v>750</v>
      </c>
      <c r="F963" s="6">
        <v>12</v>
      </c>
      <c r="G963" s="5" t="s">
        <v>2019</v>
      </c>
      <c r="H963" s="5" t="s">
        <v>2013</v>
      </c>
    </row>
    <row r="964" spans="1:8">
      <c r="A964" s="7">
        <v>10264018</v>
      </c>
      <c r="B964" s="8" t="s">
        <v>3420</v>
      </c>
      <c r="C964" s="7" t="s">
        <v>3428</v>
      </c>
      <c r="D964" s="5" t="s">
        <v>571</v>
      </c>
      <c r="E964" s="6">
        <v>750</v>
      </c>
      <c r="F964" s="6">
        <v>12</v>
      </c>
      <c r="G964" s="5" t="s">
        <v>2016</v>
      </c>
      <c r="H964" s="5" t="s">
        <v>2013</v>
      </c>
    </row>
    <row r="965" spans="1:8" ht="20.399999999999999">
      <c r="A965" s="7">
        <v>10264860</v>
      </c>
      <c r="B965" s="8" t="s">
        <v>2665</v>
      </c>
      <c r="C965" s="7" t="s">
        <v>2689</v>
      </c>
      <c r="D965" s="5" t="s">
        <v>570</v>
      </c>
      <c r="E965" s="6">
        <v>750</v>
      </c>
      <c r="F965" s="6">
        <v>12</v>
      </c>
      <c r="G965" s="5" t="s">
        <v>2016</v>
      </c>
      <c r="H965" s="5" t="s">
        <v>2013</v>
      </c>
    </row>
    <row r="966" spans="1:8" ht="20.399999999999999">
      <c r="A966" s="7">
        <v>10265061</v>
      </c>
      <c r="B966" s="8" t="s">
        <v>3292</v>
      </c>
      <c r="C966" s="7" t="s">
        <v>3303</v>
      </c>
      <c r="D966" s="5" t="s">
        <v>569</v>
      </c>
      <c r="E966" s="6">
        <v>750</v>
      </c>
      <c r="F966" s="6">
        <v>12</v>
      </c>
      <c r="G966" s="5" t="s">
        <v>2016</v>
      </c>
      <c r="H966" s="5" t="s">
        <v>2013</v>
      </c>
    </row>
    <row r="967" spans="1:8" ht="20.399999999999999">
      <c r="A967" s="7">
        <v>10267809</v>
      </c>
      <c r="B967" s="8" t="s">
        <v>3253</v>
      </c>
      <c r="C967" s="7" t="s">
        <v>3260</v>
      </c>
      <c r="D967" s="5" t="s">
        <v>568</v>
      </c>
      <c r="E967" s="6">
        <v>750</v>
      </c>
      <c r="F967" s="6">
        <v>12</v>
      </c>
      <c r="G967" s="5" t="s">
        <v>2016</v>
      </c>
      <c r="H967" s="5" t="s">
        <v>2013</v>
      </c>
    </row>
    <row r="968" spans="1:8" ht="20.399999999999999">
      <c r="A968" s="7">
        <v>10268588</v>
      </c>
      <c r="B968" s="8" t="s">
        <v>2558</v>
      </c>
      <c r="C968" s="7" t="s">
        <v>2601</v>
      </c>
      <c r="D968" s="5" t="s">
        <v>567</v>
      </c>
      <c r="E968" s="6">
        <v>750</v>
      </c>
      <c r="F968" s="6">
        <v>12</v>
      </c>
      <c r="G968" s="5" t="s">
        <v>2016</v>
      </c>
      <c r="H968" s="5" t="s">
        <v>2013</v>
      </c>
    </row>
    <row r="969" spans="1:8" ht="20.399999999999999">
      <c r="A969" s="7">
        <v>10269151</v>
      </c>
      <c r="B969" s="8" t="s">
        <v>3340</v>
      </c>
      <c r="C969" s="7" t="s">
        <v>3347</v>
      </c>
      <c r="D969" s="5" t="s">
        <v>566</v>
      </c>
      <c r="E969" s="6">
        <v>750</v>
      </c>
      <c r="F969" s="6">
        <v>12</v>
      </c>
      <c r="G969" s="5" t="s">
        <v>2016</v>
      </c>
      <c r="H969" s="5" t="s">
        <v>2013</v>
      </c>
    </row>
    <row r="970" spans="1:8">
      <c r="A970" s="7">
        <v>10269388</v>
      </c>
      <c r="B970" s="8" t="s">
        <v>2211</v>
      </c>
      <c r="C970" s="7" t="s">
        <v>2229</v>
      </c>
      <c r="D970" s="5" t="s">
        <v>1601</v>
      </c>
      <c r="E970" s="6">
        <v>750</v>
      </c>
      <c r="F970" s="6">
        <v>12</v>
      </c>
      <c r="G970" s="5" t="s">
        <v>2019</v>
      </c>
      <c r="H970" s="5" t="s">
        <v>2013</v>
      </c>
    </row>
    <row r="971" spans="1:8">
      <c r="A971" s="7">
        <v>10269572</v>
      </c>
      <c r="B971" s="8" t="s">
        <v>10</v>
      </c>
      <c r="C971" s="7" t="s">
        <v>4179</v>
      </c>
      <c r="D971" s="5" t="s">
        <v>4178</v>
      </c>
      <c r="E971" s="6">
        <v>330</v>
      </c>
      <c r="F971" s="6">
        <v>24</v>
      </c>
      <c r="G971" s="5" t="s">
        <v>2016</v>
      </c>
      <c r="H971" s="5" t="s">
        <v>2013</v>
      </c>
    </row>
    <row r="972" spans="1:8">
      <c r="A972" s="7">
        <v>10269599</v>
      </c>
      <c r="B972" s="8" t="s">
        <v>10</v>
      </c>
      <c r="C972" s="7" t="s">
        <v>4177</v>
      </c>
      <c r="D972" s="5" t="s">
        <v>565</v>
      </c>
      <c r="E972" s="6">
        <v>500</v>
      </c>
      <c r="F972" s="6">
        <v>20</v>
      </c>
      <c r="G972" s="5" t="s">
        <v>2016</v>
      </c>
      <c r="H972" s="5" t="s">
        <v>2013</v>
      </c>
    </row>
    <row r="973" spans="1:8">
      <c r="A973" s="7">
        <v>10269652</v>
      </c>
      <c r="B973" s="8" t="s">
        <v>10</v>
      </c>
      <c r="C973" s="7" t="s">
        <v>4234</v>
      </c>
      <c r="D973" s="5" t="s">
        <v>564</v>
      </c>
      <c r="E973" s="6">
        <v>330</v>
      </c>
      <c r="F973" s="6">
        <v>24</v>
      </c>
      <c r="G973" s="5" t="s">
        <v>2016</v>
      </c>
      <c r="H973" s="5" t="s">
        <v>2013</v>
      </c>
    </row>
    <row r="974" spans="1:8">
      <c r="A974" s="7">
        <v>10269783</v>
      </c>
      <c r="B974" s="8" t="s">
        <v>10</v>
      </c>
      <c r="C974" s="7" t="s">
        <v>4162</v>
      </c>
      <c r="D974" s="5" t="s">
        <v>563</v>
      </c>
      <c r="E974" s="6">
        <v>2640</v>
      </c>
      <c r="F974" s="6">
        <v>3</v>
      </c>
      <c r="G974" s="5" t="s">
        <v>2016</v>
      </c>
      <c r="H974" s="5" t="s">
        <v>2013</v>
      </c>
    </row>
    <row r="975" spans="1:8" ht="20.399999999999999">
      <c r="A975" s="7">
        <v>10270434</v>
      </c>
      <c r="B975" s="8" t="s">
        <v>3378</v>
      </c>
      <c r="C975" s="7" t="s">
        <v>3405</v>
      </c>
      <c r="D975" s="5" t="s">
        <v>1600</v>
      </c>
      <c r="E975" s="6">
        <v>750</v>
      </c>
      <c r="F975" s="6">
        <v>12</v>
      </c>
      <c r="G975" s="5" t="s">
        <v>2019</v>
      </c>
      <c r="H975" s="5" t="s">
        <v>2013</v>
      </c>
    </row>
    <row r="976" spans="1:8" ht="20.399999999999999">
      <c r="A976" s="7">
        <v>10270442</v>
      </c>
      <c r="B976" s="8" t="s">
        <v>2263</v>
      </c>
      <c r="C976" s="7" t="s">
        <v>2290</v>
      </c>
      <c r="D976" s="5" t="s">
        <v>1599</v>
      </c>
      <c r="E976" s="6">
        <v>750</v>
      </c>
      <c r="F976" s="6">
        <v>12</v>
      </c>
      <c r="G976" s="5" t="s">
        <v>2019</v>
      </c>
      <c r="H976" s="5" t="s">
        <v>2013</v>
      </c>
    </row>
    <row r="977" spans="1:8" ht="20.399999999999999">
      <c r="A977" s="7">
        <v>10270477</v>
      </c>
      <c r="B977" s="8" t="s">
        <v>2241</v>
      </c>
      <c r="C977" s="7" t="s">
        <v>2249</v>
      </c>
      <c r="D977" s="5" t="s">
        <v>1599</v>
      </c>
      <c r="E977" s="6">
        <v>375</v>
      </c>
      <c r="F977" s="6">
        <v>24</v>
      </c>
      <c r="G977" s="5" t="s">
        <v>2019</v>
      </c>
      <c r="H977" s="5" t="s">
        <v>2013</v>
      </c>
    </row>
    <row r="978" spans="1:8">
      <c r="A978" s="7">
        <v>10270717</v>
      </c>
      <c r="B978" s="8" t="s">
        <v>3859</v>
      </c>
      <c r="C978" s="7" t="s">
        <v>3865</v>
      </c>
      <c r="D978" s="5" t="s">
        <v>794</v>
      </c>
      <c r="E978" s="6">
        <v>750</v>
      </c>
      <c r="F978" s="6">
        <v>12</v>
      </c>
      <c r="G978" s="5" t="s">
        <v>2019</v>
      </c>
      <c r="H978" s="5" t="s">
        <v>2013</v>
      </c>
    </row>
    <row r="979" spans="1:8">
      <c r="A979" s="7">
        <v>10270733</v>
      </c>
      <c r="B979" s="8" t="s">
        <v>3859</v>
      </c>
      <c r="C979" s="7" t="s">
        <v>3879</v>
      </c>
      <c r="D979" s="5" t="s">
        <v>812</v>
      </c>
      <c r="E979" s="6">
        <v>750</v>
      </c>
      <c r="F979" s="6">
        <v>12</v>
      </c>
      <c r="G979" s="5" t="s">
        <v>2019</v>
      </c>
      <c r="H979" s="5" t="s">
        <v>2013</v>
      </c>
    </row>
    <row r="980" spans="1:8">
      <c r="A980" s="7">
        <v>10270741</v>
      </c>
      <c r="B980" s="8" t="s">
        <v>3859</v>
      </c>
      <c r="C980" s="7" t="s">
        <v>3864</v>
      </c>
      <c r="D980" s="5" t="s">
        <v>809</v>
      </c>
      <c r="E980" s="6">
        <v>750</v>
      </c>
      <c r="F980" s="6">
        <v>12</v>
      </c>
      <c r="G980" s="5" t="s">
        <v>2019</v>
      </c>
      <c r="H980" s="5" t="s">
        <v>2013</v>
      </c>
    </row>
    <row r="981" spans="1:8">
      <c r="A981" s="7">
        <v>10270881</v>
      </c>
      <c r="B981" s="8" t="s">
        <v>2840</v>
      </c>
      <c r="C981" s="7" t="s">
        <v>2896</v>
      </c>
      <c r="D981" s="5" t="s">
        <v>562</v>
      </c>
      <c r="E981" s="6">
        <v>750</v>
      </c>
      <c r="F981" s="6">
        <v>12</v>
      </c>
      <c r="G981" s="5" t="s">
        <v>2016</v>
      </c>
      <c r="H981" s="5" t="s">
        <v>2013</v>
      </c>
    </row>
    <row r="982" spans="1:8" ht="20.399999999999999">
      <c r="A982" s="7">
        <v>10270928</v>
      </c>
      <c r="B982" s="8" t="s">
        <v>2320</v>
      </c>
      <c r="C982" s="7" t="s">
        <v>2349</v>
      </c>
      <c r="D982" s="5" t="s">
        <v>561</v>
      </c>
      <c r="E982" s="6">
        <v>750</v>
      </c>
      <c r="F982" s="6">
        <v>12</v>
      </c>
      <c r="G982" s="5" t="s">
        <v>2016</v>
      </c>
      <c r="H982" s="5" t="s">
        <v>2013</v>
      </c>
    </row>
    <row r="983" spans="1:8" ht="20.399999999999999">
      <c r="A983" s="7">
        <v>10271904</v>
      </c>
      <c r="B983" s="8" t="s">
        <v>2263</v>
      </c>
      <c r="C983" s="7" t="s">
        <v>2289</v>
      </c>
      <c r="D983" s="5" t="s">
        <v>560</v>
      </c>
      <c r="E983" s="6">
        <v>750</v>
      </c>
      <c r="F983" s="6">
        <v>12</v>
      </c>
      <c r="G983" s="5" t="s">
        <v>2016</v>
      </c>
      <c r="H983" s="5" t="s">
        <v>2013</v>
      </c>
    </row>
    <row r="984" spans="1:8" ht="20.399999999999999">
      <c r="A984" s="7">
        <v>10271939</v>
      </c>
      <c r="B984" s="8" t="s">
        <v>2320</v>
      </c>
      <c r="C984" s="7" t="s">
        <v>2348</v>
      </c>
      <c r="D984" s="5" t="s">
        <v>559</v>
      </c>
      <c r="E984" s="6">
        <v>1500</v>
      </c>
      <c r="F984" s="6">
        <v>6</v>
      </c>
      <c r="G984" s="5" t="s">
        <v>2016</v>
      </c>
      <c r="H984" s="5" t="s">
        <v>2013</v>
      </c>
    </row>
    <row r="985" spans="1:8">
      <c r="A985" s="7">
        <v>10272510</v>
      </c>
      <c r="B985" s="8" t="s">
        <v>2954</v>
      </c>
      <c r="C985" s="7" t="s">
        <v>2977</v>
      </c>
      <c r="D985" s="5" t="s">
        <v>1598</v>
      </c>
      <c r="E985" s="6">
        <v>750</v>
      </c>
      <c r="F985" s="6">
        <v>12</v>
      </c>
      <c r="G985" s="5" t="s">
        <v>2019</v>
      </c>
      <c r="H985" s="5" t="s">
        <v>2013</v>
      </c>
    </row>
    <row r="986" spans="1:8" ht="20.399999999999999">
      <c r="A986" s="7">
        <v>10272755</v>
      </c>
      <c r="B986" s="8" t="s">
        <v>2558</v>
      </c>
      <c r="C986" s="7" t="s">
        <v>2600</v>
      </c>
      <c r="D986" s="5" t="s">
        <v>558</v>
      </c>
      <c r="E986" s="6">
        <v>750</v>
      </c>
      <c r="F986" s="6">
        <v>12</v>
      </c>
      <c r="G986" s="5" t="s">
        <v>2016</v>
      </c>
      <c r="H986" s="5" t="s">
        <v>2013</v>
      </c>
    </row>
    <row r="987" spans="1:8" ht="20.399999999999999">
      <c r="A987" s="7">
        <v>10273416</v>
      </c>
      <c r="B987" s="8" t="s">
        <v>2558</v>
      </c>
      <c r="C987" s="7" t="s">
        <v>2599</v>
      </c>
      <c r="D987" s="5" t="s">
        <v>557</v>
      </c>
      <c r="E987" s="6">
        <v>750</v>
      </c>
      <c r="F987" s="6">
        <v>12</v>
      </c>
      <c r="G987" s="5" t="s">
        <v>2016</v>
      </c>
      <c r="H987" s="5" t="s">
        <v>2013</v>
      </c>
    </row>
    <row r="988" spans="1:8">
      <c r="A988" s="7">
        <v>10274700</v>
      </c>
      <c r="B988" s="8" t="s">
        <v>3138</v>
      </c>
      <c r="C988" s="7" t="s">
        <v>3144</v>
      </c>
      <c r="D988" s="5" t="s">
        <v>556</v>
      </c>
      <c r="E988" s="6">
        <v>750</v>
      </c>
      <c r="F988" s="6">
        <v>6</v>
      </c>
      <c r="G988" s="5" t="s">
        <v>2016</v>
      </c>
      <c r="H988" s="5" t="s">
        <v>2013</v>
      </c>
    </row>
    <row r="989" spans="1:8" ht="20.399999999999999">
      <c r="A989" s="7">
        <v>10276342</v>
      </c>
      <c r="B989" s="8" t="s">
        <v>3166</v>
      </c>
      <c r="C989" s="7" t="s">
        <v>3179</v>
      </c>
      <c r="D989" s="5" t="s">
        <v>1597</v>
      </c>
      <c r="E989" s="6">
        <v>750</v>
      </c>
      <c r="F989" s="6">
        <v>12</v>
      </c>
      <c r="G989" s="5" t="s">
        <v>2019</v>
      </c>
      <c r="H989" s="5" t="s">
        <v>2013</v>
      </c>
    </row>
    <row r="990" spans="1:8">
      <c r="A990" s="7">
        <v>10276692</v>
      </c>
      <c r="B990" s="8" t="s">
        <v>10</v>
      </c>
      <c r="C990" s="7" t="s">
        <v>4219</v>
      </c>
      <c r="D990" s="5" t="s">
        <v>555</v>
      </c>
      <c r="E990" s="6">
        <v>500</v>
      </c>
      <c r="F990" s="6">
        <v>24</v>
      </c>
      <c r="G990" s="5" t="s">
        <v>2016</v>
      </c>
      <c r="H990" s="5" t="s">
        <v>2013</v>
      </c>
    </row>
    <row r="991" spans="1:8" ht="20.399999999999999">
      <c r="A991" s="7">
        <v>10285708</v>
      </c>
      <c r="B991" s="8" t="s">
        <v>14</v>
      </c>
      <c r="C991" s="7" t="s">
        <v>3594</v>
      </c>
      <c r="D991" s="5" t="s">
        <v>1596</v>
      </c>
      <c r="E991" s="6">
        <v>750</v>
      </c>
      <c r="F991" s="6">
        <v>12</v>
      </c>
      <c r="G991" s="5" t="s">
        <v>2019</v>
      </c>
      <c r="H991" s="5" t="s">
        <v>2025</v>
      </c>
    </row>
    <row r="992" spans="1:8" ht="20.399999999999999">
      <c r="A992" s="7">
        <v>10289670</v>
      </c>
      <c r="B992" s="8" t="s">
        <v>3605</v>
      </c>
      <c r="C992" s="7" t="s">
        <v>3795</v>
      </c>
      <c r="D992" s="5" t="s">
        <v>554</v>
      </c>
      <c r="E992" s="6">
        <v>750</v>
      </c>
      <c r="F992" s="6">
        <v>12</v>
      </c>
      <c r="G992" s="5" t="s">
        <v>2016</v>
      </c>
      <c r="H992" s="5" t="s">
        <v>2013</v>
      </c>
    </row>
    <row r="993" spans="1:8" ht="20.399999999999999">
      <c r="A993" s="7">
        <v>10291008</v>
      </c>
      <c r="B993" s="8" t="s">
        <v>3605</v>
      </c>
      <c r="C993" s="7" t="s">
        <v>3740</v>
      </c>
      <c r="D993" s="5" t="s">
        <v>553</v>
      </c>
      <c r="E993" s="6">
        <v>375</v>
      </c>
      <c r="F993" s="6">
        <v>12</v>
      </c>
      <c r="G993" s="5" t="s">
        <v>2016</v>
      </c>
      <c r="H993" s="5" t="s">
        <v>2013</v>
      </c>
    </row>
    <row r="994" spans="1:8">
      <c r="A994" s="7">
        <v>10293169</v>
      </c>
      <c r="B994" s="8" t="s">
        <v>2991</v>
      </c>
      <c r="C994" s="7" t="s">
        <v>2994</v>
      </c>
      <c r="D994" s="5" t="s">
        <v>552</v>
      </c>
      <c r="E994" s="6">
        <v>750</v>
      </c>
      <c r="F994" s="6">
        <v>6</v>
      </c>
      <c r="G994" s="5" t="s">
        <v>2016</v>
      </c>
      <c r="H994" s="5" t="s">
        <v>2013</v>
      </c>
    </row>
    <row r="995" spans="1:8" ht="30.6">
      <c r="A995" s="7">
        <v>10304041</v>
      </c>
      <c r="B995" s="8" t="s">
        <v>2370</v>
      </c>
      <c r="C995" s="7" t="s">
        <v>2388</v>
      </c>
      <c r="D995" s="5" t="s">
        <v>1595</v>
      </c>
      <c r="E995" s="6">
        <v>750</v>
      </c>
      <c r="F995" s="6">
        <v>12</v>
      </c>
      <c r="G995" s="5" t="s">
        <v>2019</v>
      </c>
      <c r="H995" s="5" t="s">
        <v>2025</v>
      </c>
    </row>
    <row r="996" spans="1:8" ht="20.399999999999999">
      <c r="A996" s="7">
        <v>10304673</v>
      </c>
      <c r="B996" s="8" t="s">
        <v>3605</v>
      </c>
      <c r="C996" s="7" t="s">
        <v>3750</v>
      </c>
      <c r="D996" s="5" t="s">
        <v>551</v>
      </c>
      <c r="E996" s="6">
        <v>500</v>
      </c>
      <c r="F996" s="6">
        <v>12</v>
      </c>
      <c r="G996" s="5" t="s">
        <v>2016</v>
      </c>
      <c r="H996" s="5" t="s">
        <v>2013</v>
      </c>
    </row>
    <row r="997" spans="1:8" ht="20.399999999999999">
      <c r="A997" s="7">
        <v>10311662</v>
      </c>
      <c r="B997" s="8" t="s">
        <v>3378</v>
      </c>
      <c r="C997" s="7" t="s">
        <v>3404</v>
      </c>
      <c r="D997" s="5" t="s">
        <v>550</v>
      </c>
      <c r="E997" s="6">
        <v>750</v>
      </c>
      <c r="F997" s="6">
        <v>6</v>
      </c>
      <c r="G997" s="5" t="s">
        <v>2016</v>
      </c>
      <c r="H997" s="5" t="s">
        <v>2013</v>
      </c>
    </row>
    <row r="998" spans="1:8" ht="20.399999999999999">
      <c r="A998" s="7">
        <v>10312235</v>
      </c>
      <c r="B998" s="8" t="s">
        <v>3605</v>
      </c>
      <c r="C998" s="7" t="s">
        <v>3739</v>
      </c>
      <c r="D998" s="5" t="s">
        <v>293</v>
      </c>
      <c r="E998" s="6">
        <v>50</v>
      </c>
      <c r="F998" s="6">
        <v>48</v>
      </c>
      <c r="G998" s="5" t="s">
        <v>2016</v>
      </c>
      <c r="H998" s="5" t="s">
        <v>2013</v>
      </c>
    </row>
    <row r="999" spans="1:8" ht="20.399999999999999">
      <c r="A999" s="7">
        <v>10312382</v>
      </c>
      <c r="B999" s="8" t="s">
        <v>3378</v>
      </c>
      <c r="C999" s="7" t="s">
        <v>3403</v>
      </c>
      <c r="D999" s="5" t="s">
        <v>548</v>
      </c>
      <c r="E999" s="6">
        <v>750</v>
      </c>
      <c r="F999" s="6">
        <v>12</v>
      </c>
      <c r="G999" s="5" t="s">
        <v>2016</v>
      </c>
      <c r="H999" s="5" t="s">
        <v>2013</v>
      </c>
    </row>
    <row r="1000" spans="1:8" ht="20.399999999999999">
      <c r="A1000" s="7">
        <v>10317415</v>
      </c>
      <c r="B1000" s="8" t="s">
        <v>3605</v>
      </c>
      <c r="C1000" s="7" t="s">
        <v>3738</v>
      </c>
      <c r="D1000" s="5" t="s">
        <v>547</v>
      </c>
      <c r="E1000" s="6">
        <v>375</v>
      </c>
      <c r="F1000" s="6">
        <v>12</v>
      </c>
      <c r="G1000" s="5" t="s">
        <v>2016</v>
      </c>
      <c r="H1000" s="5" t="s">
        <v>2013</v>
      </c>
    </row>
    <row r="1001" spans="1:8" ht="20.399999999999999">
      <c r="A1001" s="7">
        <v>10318160</v>
      </c>
      <c r="B1001" s="8" t="s">
        <v>3039</v>
      </c>
      <c r="C1001" s="7" t="s">
        <v>3068</v>
      </c>
      <c r="D1001" s="5" t="s">
        <v>1594</v>
      </c>
      <c r="E1001" s="6">
        <v>750</v>
      </c>
      <c r="F1001" s="6">
        <v>12</v>
      </c>
      <c r="G1001" s="5" t="s">
        <v>2019</v>
      </c>
      <c r="H1001" s="5" t="s">
        <v>2013</v>
      </c>
    </row>
    <row r="1002" spans="1:8" ht="20.399999999999999">
      <c r="A1002" s="7">
        <v>10319040</v>
      </c>
      <c r="B1002" s="8" t="s">
        <v>3605</v>
      </c>
      <c r="C1002" s="7" t="s">
        <v>3794</v>
      </c>
      <c r="D1002" s="5" t="s">
        <v>546</v>
      </c>
      <c r="E1002" s="6">
        <v>200</v>
      </c>
      <c r="F1002" s="6">
        <v>12</v>
      </c>
      <c r="G1002" s="5" t="s">
        <v>2016</v>
      </c>
      <c r="H1002" s="5" t="s">
        <v>2013</v>
      </c>
    </row>
    <row r="1003" spans="1:8" ht="20.399999999999999">
      <c r="A1003" s="7">
        <v>10320972</v>
      </c>
      <c r="B1003" s="8" t="s">
        <v>3605</v>
      </c>
      <c r="C1003" s="7" t="s">
        <v>3737</v>
      </c>
      <c r="D1003" s="5" t="s">
        <v>248</v>
      </c>
      <c r="E1003" s="6">
        <v>375</v>
      </c>
      <c r="F1003" s="6">
        <v>12</v>
      </c>
      <c r="G1003" s="5" t="s">
        <v>2016</v>
      </c>
      <c r="H1003" s="5" t="s">
        <v>2013</v>
      </c>
    </row>
    <row r="1004" spans="1:8" ht="20.399999999999999">
      <c r="A1004" s="7">
        <v>10321449</v>
      </c>
      <c r="B1004" s="8" t="s">
        <v>2241</v>
      </c>
      <c r="C1004" s="7" t="s">
        <v>2248</v>
      </c>
      <c r="D1004" s="5" t="s">
        <v>545</v>
      </c>
      <c r="E1004" s="6">
        <v>375</v>
      </c>
      <c r="F1004" s="6">
        <v>24</v>
      </c>
      <c r="G1004" s="5" t="s">
        <v>2016</v>
      </c>
      <c r="H1004" s="5" t="s">
        <v>2013</v>
      </c>
    </row>
    <row r="1005" spans="1:8">
      <c r="A1005" s="7">
        <v>10322388</v>
      </c>
      <c r="B1005" s="8" t="s">
        <v>10</v>
      </c>
      <c r="C1005" s="7" t="s">
        <v>4218</v>
      </c>
      <c r="D1005" s="5" t="s">
        <v>544</v>
      </c>
      <c r="E1005" s="6">
        <v>500</v>
      </c>
      <c r="F1005" s="6">
        <v>12</v>
      </c>
      <c r="G1005" s="5" t="s">
        <v>2016</v>
      </c>
      <c r="H1005" s="5" t="s">
        <v>2013</v>
      </c>
    </row>
    <row r="1006" spans="1:8">
      <c r="A1006" s="7">
        <v>10322396</v>
      </c>
      <c r="B1006" s="8" t="s">
        <v>10</v>
      </c>
      <c r="C1006" s="7" t="s">
        <v>4166</v>
      </c>
      <c r="D1006" s="5" t="s">
        <v>543</v>
      </c>
      <c r="E1006" s="6">
        <v>500</v>
      </c>
      <c r="F1006" s="6">
        <v>12</v>
      </c>
      <c r="G1006" s="5" t="s">
        <v>2016</v>
      </c>
      <c r="H1006" s="5" t="s">
        <v>2013</v>
      </c>
    </row>
    <row r="1007" spans="1:8">
      <c r="A1007" s="7">
        <v>10322409</v>
      </c>
      <c r="B1007" s="8" t="s">
        <v>10</v>
      </c>
      <c r="C1007" s="7" t="s">
        <v>4176</v>
      </c>
      <c r="D1007" s="5" t="s">
        <v>542</v>
      </c>
      <c r="E1007" s="6">
        <v>500</v>
      </c>
      <c r="F1007" s="6">
        <v>12</v>
      </c>
      <c r="G1007" s="5" t="s">
        <v>2016</v>
      </c>
      <c r="H1007" s="5" t="s">
        <v>2013</v>
      </c>
    </row>
    <row r="1008" spans="1:8">
      <c r="A1008" s="7">
        <v>10323049</v>
      </c>
      <c r="B1008" s="8" t="s">
        <v>14</v>
      </c>
      <c r="C1008" s="7" t="s">
        <v>3593</v>
      </c>
      <c r="D1008" s="5" t="s">
        <v>541</v>
      </c>
      <c r="E1008" s="6">
        <v>750</v>
      </c>
      <c r="F1008" s="6">
        <v>12</v>
      </c>
      <c r="G1008" s="5" t="s">
        <v>2016</v>
      </c>
      <c r="H1008" s="5" t="s">
        <v>2013</v>
      </c>
    </row>
    <row r="1009" spans="1:8">
      <c r="A1009" s="7">
        <v>10323111</v>
      </c>
      <c r="B1009" s="8" t="s">
        <v>37</v>
      </c>
      <c r="C1009" s="7" t="s">
        <v>2074</v>
      </c>
      <c r="D1009" s="5" t="s">
        <v>540</v>
      </c>
      <c r="E1009" s="6">
        <v>750</v>
      </c>
      <c r="F1009" s="6">
        <v>6</v>
      </c>
      <c r="G1009" s="5" t="s">
        <v>2016</v>
      </c>
      <c r="H1009" s="5" t="s">
        <v>2013</v>
      </c>
    </row>
    <row r="1010" spans="1:8" ht="20.399999999999999">
      <c r="A1010" s="7">
        <v>10324543</v>
      </c>
      <c r="B1010" s="8" t="s">
        <v>2320</v>
      </c>
      <c r="C1010" s="7" t="s">
        <v>2347</v>
      </c>
      <c r="D1010" s="5" t="s">
        <v>539</v>
      </c>
      <c r="E1010" s="6">
        <v>750</v>
      </c>
      <c r="F1010" s="6">
        <v>12</v>
      </c>
      <c r="G1010" s="5" t="s">
        <v>2019</v>
      </c>
      <c r="H1010" s="5" t="s">
        <v>2025</v>
      </c>
    </row>
    <row r="1011" spans="1:8" ht="20.399999999999999">
      <c r="A1011" s="7">
        <v>10324615</v>
      </c>
      <c r="B1011" s="8" t="s">
        <v>3292</v>
      </c>
      <c r="C1011" s="7" t="s">
        <v>3302</v>
      </c>
      <c r="D1011" s="5" t="s">
        <v>1593</v>
      </c>
      <c r="E1011" s="6">
        <v>750</v>
      </c>
      <c r="F1011" s="6">
        <v>12</v>
      </c>
      <c r="G1011" s="5" t="s">
        <v>2019</v>
      </c>
      <c r="H1011" s="5" t="s">
        <v>2013</v>
      </c>
    </row>
    <row r="1012" spans="1:8">
      <c r="A1012" s="7">
        <v>10324623</v>
      </c>
      <c r="B1012" s="8" t="s">
        <v>2840</v>
      </c>
      <c r="C1012" s="7" t="s">
        <v>2895</v>
      </c>
      <c r="D1012" s="5" t="s">
        <v>1592</v>
      </c>
      <c r="E1012" s="6">
        <v>750</v>
      </c>
      <c r="F1012" s="6">
        <v>12</v>
      </c>
      <c r="G1012" s="5" t="s">
        <v>2019</v>
      </c>
      <c r="H1012" s="5" t="s">
        <v>2013</v>
      </c>
    </row>
    <row r="1013" spans="1:8">
      <c r="A1013" s="7">
        <v>10326004</v>
      </c>
      <c r="B1013" s="8" t="s">
        <v>4105</v>
      </c>
      <c r="C1013" s="7" t="s">
        <v>4116</v>
      </c>
      <c r="D1013" s="5" t="s">
        <v>538</v>
      </c>
      <c r="E1013" s="6">
        <v>750</v>
      </c>
      <c r="F1013" s="6">
        <v>6</v>
      </c>
      <c r="G1013" s="5" t="s">
        <v>2016</v>
      </c>
      <c r="H1013" s="5" t="s">
        <v>2013</v>
      </c>
    </row>
    <row r="1014" spans="1:8">
      <c r="A1014" s="7">
        <v>10327373</v>
      </c>
      <c r="B1014" s="8" t="s">
        <v>2840</v>
      </c>
      <c r="C1014" s="7" t="s">
        <v>2894</v>
      </c>
      <c r="D1014" s="5" t="s">
        <v>1591</v>
      </c>
      <c r="E1014" s="6">
        <v>750</v>
      </c>
      <c r="F1014" s="6">
        <v>12</v>
      </c>
      <c r="G1014" s="5" t="s">
        <v>2019</v>
      </c>
      <c r="H1014" s="5" t="s">
        <v>2013</v>
      </c>
    </row>
    <row r="1015" spans="1:8" ht="20.399999999999999">
      <c r="A1015" s="7">
        <v>10327630</v>
      </c>
      <c r="B1015" s="8" t="s">
        <v>2756</v>
      </c>
      <c r="C1015" s="7" t="s">
        <v>2805</v>
      </c>
      <c r="D1015" s="5" t="s">
        <v>537</v>
      </c>
      <c r="E1015" s="6">
        <v>750</v>
      </c>
      <c r="F1015" s="6">
        <v>12</v>
      </c>
      <c r="G1015" s="5" t="s">
        <v>2016</v>
      </c>
      <c r="H1015" s="5" t="s">
        <v>2013</v>
      </c>
    </row>
    <row r="1016" spans="1:8">
      <c r="A1016" s="7">
        <v>10327672</v>
      </c>
      <c r="B1016" s="8" t="s">
        <v>3459</v>
      </c>
      <c r="C1016" s="7" t="s">
        <v>3464</v>
      </c>
      <c r="D1016" s="5" t="s">
        <v>536</v>
      </c>
      <c r="E1016" s="6">
        <v>750</v>
      </c>
      <c r="F1016" s="6">
        <v>12</v>
      </c>
      <c r="G1016" s="5" t="s">
        <v>2016</v>
      </c>
      <c r="H1016" s="5" t="s">
        <v>2013</v>
      </c>
    </row>
    <row r="1017" spans="1:8" ht="20.399999999999999">
      <c r="A1017" s="7">
        <v>10327701</v>
      </c>
      <c r="B1017" s="8" t="s">
        <v>3166</v>
      </c>
      <c r="C1017" s="7" t="s">
        <v>3178</v>
      </c>
      <c r="D1017" s="5" t="s">
        <v>1373</v>
      </c>
      <c r="E1017" s="6">
        <v>750</v>
      </c>
      <c r="F1017" s="6">
        <v>12</v>
      </c>
      <c r="G1017" s="5" t="s">
        <v>2019</v>
      </c>
      <c r="H1017" s="5" t="s">
        <v>2013</v>
      </c>
    </row>
    <row r="1018" spans="1:8">
      <c r="A1018" s="7">
        <v>10327963</v>
      </c>
      <c r="B1018" s="8" t="s">
        <v>2954</v>
      </c>
      <c r="C1018" s="7" t="s">
        <v>2976</v>
      </c>
      <c r="D1018" s="5" t="s">
        <v>535</v>
      </c>
      <c r="E1018" s="6">
        <v>750</v>
      </c>
      <c r="F1018" s="6">
        <v>12</v>
      </c>
      <c r="G1018" s="5" t="s">
        <v>2016</v>
      </c>
      <c r="H1018" s="5" t="s">
        <v>2013</v>
      </c>
    </row>
    <row r="1019" spans="1:8">
      <c r="A1019" s="7">
        <v>10330214</v>
      </c>
      <c r="B1019" s="8" t="s">
        <v>3945</v>
      </c>
      <c r="C1019" s="7" t="s">
        <v>3981</v>
      </c>
      <c r="D1019" s="5" t="s">
        <v>534</v>
      </c>
      <c r="E1019" s="6">
        <v>750</v>
      </c>
      <c r="F1019" s="6">
        <v>12</v>
      </c>
      <c r="G1019" s="5" t="s">
        <v>2016</v>
      </c>
      <c r="H1019" s="5" t="s">
        <v>2013</v>
      </c>
    </row>
    <row r="1020" spans="1:8" ht="20.399999999999999">
      <c r="A1020" s="7">
        <v>10330337</v>
      </c>
      <c r="B1020" s="8" t="s">
        <v>3605</v>
      </c>
      <c r="C1020" s="7" t="s">
        <v>3793</v>
      </c>
      <c r="D1020" s="5" t="s">
        <v>533</v>
      </c>
      <c r="E1020" s="6">
        <v>50</v>
      </c>
      <c r="F1020" s="6">
        <v>48</v>
      </c>
      <c r="G1020" s="5" t="s">
        <v>2016</v>
      </c>
      <c r="H1020" s="5" t="s">
        <v>2013</v>
      </c>
    </row>
    <row r="1021" spans="1:8" ht="20.399999999999999">
      <c r="A1021" s="7">
        <v>10330759</v>
      </c>
      <c r="B1021" s="8" t="s">
        <v>3605</v>
      </c>
      <c r="C1021" s="7" t="s">
        <v>3749</v>
      </c>
      <c r="D1021" s="5" t="s">
        <v>532</v>
      </c>
      <c r="E1021" s="6">
        <v>375</v>
      </c>
      <c r="F1021" s="6">
        <v>12</v>
      </c>
      <c r="G1021" s="5" t="s">
        <v>2016</v>
      </c>
      <c r="H1021" s="5" t="s">
        <v>2013</v>
      </c>
    </row>
    <row r="1022" spans="1:8">
      <c r="A1022" s="7">
        <v>10331778</v>
      </c>
      <c r="B1022" s="8" t="s">
        <v>3859</v>
      </c>
      <c r="C1022" s="7" t="s">
        <v>3863</v>
      </c>
      <c r="D1022" s="5" t="s">
        <v>1590</v>
      </c>
      <c r="E1022" s="6">
        <v>750</v>
      </c>
      <c r="F1022" s="6">
        <v>12</v>
      </c>
      <c r="G1022" s="5" t="s">
        <v>2019</v>
      </c>
      <c r="H1022" s="5" t="s">
        <v>2013</v>
      </c>
    </row>
    <row r="1023" spans="1:8" ht="20.399999999999999">
      <c r="A1023" s="7">
        <v>10341247</v>
      </c>
      <c r="B1023" s="8" t="s">
        <v>3605</v>
      </c>
      <c r="C1023" s="7" t="s">
        <v>3736</v>
      </c>
      <c r="D1023" s="5" t="s">
        <v>1589</v>
      </c>
      <c r="E1023" s="6">
        <v>375</v>
      </c>
      <c r="F1023" s="6">
        <v>12</v>
      </c>
      <c r="G1023" s="5" t="s">
        <v>2019</v>
      </c>
      <c r="H1023" s="5" t="s">
        <v>2013</v>
      </c>
    </row>
    <row r="1024" spans="1:8">
      <c r="A1024" s="7">
        <v>10342389</v>
      </c>
      <c r="B1024" s="8" t="s">
        <v>2996</v>
      </c>
      <c r="C1024" s="7" t="s">
        <v>3020</v>
      </c>
      <c r="D1024" s="5" t="s">
        <v>1588</v>
      </c>
      <c r="E1024" s="6">
        <v>750</v>
      </c>
      <c r="F1024" s="6">
        <v>12</v>
      </c>
      <c r="G1024" s="5" t="s">
        <v>2019</v>
      </c>
      <c r="H1024" s="5" t="s">
        <v>2013</v>
      </c>
    </row>
    <row r="1025" spans="1:8" ht="20.399999999999999">
      <c r="A1025" s="7">
        <v>10344675</v>
      </c>
      <c r="B1025" s="8" t="s">
        <v>2996</v>
      </c>
      <c r="C1025" s="7" t="s">
        <v>3019</v>
      </c>
      <c r="D1025" s="5" t="s">
        <v>1587</v>
      </c>
      <c r="E1025" s="6">
        <v>750</v>
      </c>
      <c r="F1025" s="6">
        <v>12</v>
      </c>
      <c r="G1025" s="5" t="s">
        <v>2019</v>
      </c>
      <c r="H1025" s="5" t="s">
        <v>2025</v>
      </c>
    </row>
    <row r="1026" spans="1:8">
      <c r="A1026" s="7">
        <v>10345707</v>
      </c>
      <c r="B1026" s="8" t="s">
        <v>2996</v>
      </c>
      <c r="C1026" s="7" t="s">
        <v>3018</v>
      </c>
      <c r="D1026" s="5" t="s">
        <v>1586</v>
      </c>
      <c r="E1026" s="6">
        <v>750</v>
      </c>
      <c r="F1026" s="6">
        <v>12</v>
      </c>
      <c r="G1026" s="5" t="s">
        <v>2019</v>
      </c>
      <c r="H1026" s="5" t="s">
        <v>2013</v>
      </c>
    </row>
    <row r="1027" spans="1:8">
      <c r="A1027" s="7">
        <v>10347921</v>
      </c>
      <c r="B1027" s="8" t="s">
        <v>3945</v>
      </c>
      <c r="C1027" s="7" t="s">
        <v>3953</v>
      </c>
      <c r="D1027" s="5" t="s">
        <v>1585</v>
      </c>
      <c r="E1027" s="6">
        <v>1140</v>
      </c>
      <c r="F1027" s="6">
        <v>12</v>
      </c>
      <c r="G1027" s="5" t="s">
        <v>2019</v>
      </c>
      <c r="H1027" s="5" t="s">
        <v>2013</v>
      </c>
    </row>
    <row r="1028" spans="1:8">
      <c r="A1028" s="7">
        <v>10348334</v>
      </c>
      <c r="B1028" s="8" t="s">
        <v>166</v>
      </c>
      <c r="C1028" s="7" t="s">
        <v>2162</v>
      </c>
      <c r="D1028" s="5" t="s">
        <v>1584</v>
      </c>
      <c r="E1028" s="6">
        <v>750</v>
      </c>
      <c r="F1028" s="6">
        <v>12</v>
      </c>
      <c r="G1028" s="5" t="s">
        <v>2019</v>
      </c>
      <c r="H1028" s="5" t="s">
        <v>2013</v>
      </c>
    </row>
    <row r="1029" spans="1:8" ht="20.399999999999999">
      <c r="A1029" s="7">
        <v>10348369</v>
      </c>
      <c r="B1029" s="8" t="s">
        <v>3378</v>
      </c>
      <c r="C1029" s="7" t="s">
        <v>3402</v>
      </c>
      <c r="D1029" s="5" t="s">
        <v>531</v>
      </c>
      <c r="E1029" s="6">
        <v>750</v>
      </c>
      <c r="F1029" s="6">
        <v>12</v>
      </c>
      <c r="G1029" s="5" t="s">
        <v>2016</v>
      </c>
      <c r="H1029" s="5" t="s">
        <v>2013</v>
      </c>
    </row>
    <row r="1030" spans="1:8" ht="20.399999999999999">
      <c r="A1030" s="7">
        <v>10348781</v>
      </c>
      <c r="B1030" s="8" t="s">
        <v>3605</v>
      </c>
      <c r="C1030" s="7" t="s">
        <v>3735</v>
      </c>
      <c r="D1030" s="5" t="s">
        <v>530</v>
      </c>
      <c r="E1030" s="6">
        <v>375</v>
      </c>
      <c r="F1030" s="6">
        <v>12</v>
      </c>
      <c r="G1030" s="5" t="s">
        <v>2016</v>
      </c>
      <c r="H1030" s="5" t="s">
        <v>2013</v>
      </c>
    </row>
    <row r="1031" spans="1:8" ht="20.399999999999999">
      <c r="A1031" s="7">
        <v>10349839</v>
      </c>
      <c r="B1031" s="8" t="s">
        <v>3605</v>
      </c>
      <c r="C1031" s="7" t="s">
        <v>3858</v>
      </c>
      <c r="D1031" s="5" t="s">
        <v>529</v>
      </c>
      <c r="E1031" s="6">
        <v>375</v>
      </c>
      <c r="F1031" s="6">
        <v>12</v>
      </c>
      <c r="G1031" s="5" t="s">
        <v>2016</v>
      </c>
      <c r="H1031" s="5" t="s">
        <v>2013</v>
      </c>
    </row>
    <row r="1032" spans="1:8" ht="20.399999999999999">
      <c r="A1032" s="7">
        <v>10354005</v>
      </c>
      <c r="B1032" s="8" t="s">
        <v>3378</v>
      </c>
      <c r="C1032" s="7" t="s">
        <v>3401</v>
      </c>
      <c r="D1032" s="5" t="s">
        <v>528</v>
      </c>
      <c r="E1032" s="6">
        <v>750</v>
      </c>
      <c r="F1032" s="6">
        <v>12</v>
      </c>
      <c r="G1032" s="5" t="s">
        <v>2016</v>
      </c>
      <c r="H1032" s="5" t="s">
        <v>2013</v>
      </c>
    </row>
    <row r="1033" spans="1:8" ht="20.399999999999999">
      <c r="A1033" s="7">
        <v>10355358</v>
      </c>
      <c r="B1033" s="8" t="s">
        <v>2756</v>
      </c>
      <c r="C1033" s="7" t="s">
        <v>2804</v>
      </c>
      <c r="D1033" s="5" t="s">
        <v>1583</v>
      </c>
      <c r="E1033" s="6">
        <v>750</v>
      </c>
      <c r="F1033" s="6">
        <v>12</v>
      </c>
      <c r="G1033" s="5" t="s">
        <v>2019</v>
      </c>
      <c r="H1033" s="5" t="s">
        <v>2013</v>
      </c>
    </row>
    <row r="1034" spans="1:8" ht="20.399999999999999">
      <c r="A1034" s="7">
        <v>10355454</v>
      </c>
      <c r="B1034" s="8" t="s">
        <v>2756</v>
      </c>
      <c r="C1034" s="7" t="s">
        <v>2803</v>
      </c>
      <c r="D1034" s="5" t="s">
        <v>1582</v>
      </c>
      <c r="E1034" s="6">
        <v>750</v>
      </c>
      <c r="F1034" s="6">
        <v>12</v>
      </c>
      <c r="G1034" s="5" t="s">
        <v>2019</v>
      </c>
      <c r="H1034" s="5" t="s">
        <v>2013</v>
      </c>
    </row>
    <row r="1035" spans="1:8" ht="20.399999999999999">
      <c r="A1035" s="7">
        <v>10355526</v>
      </c>
      <c r="B1035" s="8" t="s">
        <v>2756</v>
      </c>
      <c r="C1035" s="7" t="s">
        <v>2802</v>
      </c>
      <c r="D1035" s="5" t="s">
        <v>527</v>
      </c>
      <c r="E1035" s="6">
        <v>750</v>
      </c>
      <c r="F1035" s="6">
        <v>12</v>
      </c>
      <c r="G1035" s="5" t="s">
        <v>2016</v>
      </c>
      <c r="H1035" s="5" t="s">
        <v>2013</v>
      </c>
    </row>
    <row r="1036" spans="1:8">
      <c r="A1036" s="7">
        <v>10357329</v>
      </c>
      <c r="B1036" s="8" t="s">
        <v>3420</v>
      </c>
      <c r="C1036" s="7" t="s">
        <v>3427</v>
      </c>
      <c r="D1036" s="5" t="s">
        <v>1581</v>
      </c>
      <c r="E1036" s="6">
        <v>750</v>
      </c>
      <c r="F1036" s="6">
        <v>12</v>
      </c>
      <c r="G1036" s="5" t="s">
        <v>2019</v>
      </c>
      <c r="H1036" s="5" t="s">
        <v>2013</v>
      </c>
    </row>
    <row r="1037" spans="1:8">
      <c r="A1037" s="7">
        <v>10357994</v>
      </c>
      <c r="B1037" s="8" t="s">
        <v>2840</v>
      </c>
      <c r="C1037" s="7" t="s">
        <v>2893</v>
      </c>
      <c r="D1037" s="5" t="s">
        <v>1580</v>
      </c>
      <c r="E1037" s="6">
        <v>750</v>
      </c>
      <c r="F1037" s="6">
        <v>12</v>
      </c>
      <c r="G1037" s="5" t="s">
        <v>2019</v>
      </c>
      <c r="H1037" s="5" t="s">
        <v>2013</v>
      </c>
    </row>
    <row r="1038" spans="1:8">
      <c r="A1038" s="7">
        <v>10359156</v>
      </c>
      <c r="B1038" s="8" t="s">
        <v>2840</v>
      </c>
      <c r="C1038" s="7" t="s">
        <v>2892</v>
      </c>
      <c r="D1038" s="5" t="s">
        <v>1579</v>
      </c>
      <c r="E1038" s="6">
        <v>750</v>
      </c>
      <c r="F1038" s="6">
        <v>12</v>
      </c>
      <c r="G1038" s="5" t="s">
        <v>2019</v>
      </c>
      <c r="H1038" s="5" t="s">
        <v>2013</v>
      </c>
    </row>
    <row r="1039" spans="1:8">
      <c r="A1039" s="7">
        <v>10359201</v>
      </c>
      <c r="B1039" s="8" t="s">
        <v>2840</v>
      </c>
      <c r="C1039" s="7" t="s">
        <v>2891</v>
      </c>
      <c r="D1039" s="5" t="s">
        <v>526</v>
      </c>
      <c r="E1039" s="6">
        <v>750</v>
      </c>
      <c r="F1039" s="6">
        <v>12</v>
      </c>
      <c r="G1039" s="5" t="s">
        <v>2016</v>
      </c>
      <c r="H1039" s="5" t="s">
        <v>2013</v>
      </c>
    </row>
    <row r="1040" spans="1:8">
      <c r="A1040" s="7">
        <v>10360261</v>
      </c>
      <c r="B1040" s="8" t="s">
        <v>2840</v>
      </c>
      <c r="C1040" s="7" t="s">
        <v>2890</v>
      </c>
      <c r="D1040" s="5" t="s">
        <v>525</v>
      </c>
      <c r="E1040" s="6">
        <v>750</v>
      </c>
      <c r="F1040" s="6">
        <v>12</v>
      </c>
      <c r="G1040" s="5" t="s">
        <v>2016</v>
      </c>
      <c r="H1040" s="5" t="s">
        <v>2013</v>
      </c>
    </row>
    <row r="1041" spans="1:8">
      <c r="A1041" s="7">
        <v>10360317</v>
      </c>
      <c r="B1041" s="8" t="s">
        <v>2840</v>
      </c>
      <c r="C1041" s="7" t="s">
        <v>2889</v>
      </c>
      <c r="D1041" s="5" t="s">
        <v>524</v>
      </c>
      <c r="E1041" s="6">
        <v>750</v>
      </c>
      <c r="F1041" s="6">
        <v>12</v>
      </c>
      <c r="G1041" s="5" t="s">
        <v>2016</v>
      </c>
      <c r="H1041" s="5" t="s">
        <v>2013</v>
      </c>
    </row>
    <row r="1042" spans="1:8">
      <c r="A1042" s="7">
        <v>10362380</v>
      </c>
      <c r="B1042" s="8" t="s">
        <v>2840</v>
      </c>
      <c r="C1042" s="7" t="s">
        <v>2888</v>
      </c>
      <c r="D1042" s="5" t="s">
        <v>523</v>
      </c>
      <c r="E1042" s="6">
        <v>750</v>
      </c>
      <c r="F1042" s="6">
        <v>6</v>
      </c>
      <c r="G1042" s="5" t="s">
        <v>2016</v>
      </c>
      <c r="H1042" s="5" t="s">
        <v>2013</v>
      </c>
    </row>
    <row r="1043" spans="1:8" ht="20.399999999999999">
      <c r="A1043" s="7">
        <v>10368221</v>
      </c>
      <c r="B1043" s="8" t="s">
        <v>2731</v>
      </c>
      <c r="C1043" s="7" t="s">
        <v>2737</v>
      </c>
      <c r="D1043" s="5" t="s">
        <v>522</v>
      </c>
      <c r="E1043" s="6">
        <v>750</v>
      </c>
      <c r="F1043" s="6">
        <v>12</v>
      </c>
      <c r="G1043" s="5" t="s">
        <v>2016</v>
      </c>
      <c r="H1043" s="5" t="s">
        <v>2013</v>
      </c>
    </row>
    <row r="1044" spans="1:8" ht="20.399999999999999">
      <c r="A1044" s="7">
        <v>10374997</v>
      </c>
      <c r="B1044" s="8" t="s">
        <v>2558</v>
      </c>
      <c r="C1044" s="7" t="s">
        <v>2598</v>
      </c>
      <c r="D1044" s="5" t="s">
        <v>1578</v>
      </c>
      <c r="E1044" s="6">
        <v>750</v>
      </c>
      <c r="F1044" s="6">
        <v>12</v>
      </c>
      <c r="G1044" s="5" t="s">
        <v>2019</v>
      </c>
      <c r="H1044" s="5" t="s">
        <v>2013</v>
      </c>
    </row>
    <row r="1045" spans="1:8" ht="20.399999999999999">
      <c r="A1045" s="7">
        <v>10379624</v>
      </c>
      <c r="B1045" s="8" t="s">
        <v>3605</v>
      </c>
      <c r="C1045" s="7" t="s">
        <v>3734</v>
      </c>
      <c r="D1045" s="5" t="s">
        <v>521</v>
      </c>
      <c r="E1045" s="6">
        <v>500</v>
      </c>
      <c r="F1045" s="6">
        <v>12</v>
      </c>
      <c r="G1045" s="5" t="s">
        <v>2016</v>
      </c>
      <c r="H1045" s="5" t="s">
        <v>2013</v>
      </c>
    </row>
    <row r="1046" spans="1:8" ht="20.399999999999999">
      <c r="A1046" s="7">
        <v>10381661</v>
      </c>
      <c r="B1046" s="8" t="s">
        <v>3605</v>
      </c>
      <c r="C1046" s="7" t="s">
        <v>3630</v>
      </c>
      <c r="D1046" s="5" t="s">
        <v>520</v>
      </c>
      <c r="E1046" s="6">
        <v>375</v>
      </c>
      <c r="F1046" s="6">
        <v>12</v>
      </c>
      <c r="G1046" s="5" t="s">
        <v>2016</v>
      </c>
      <c r="H1046" s="5" t="s">
        <v>2013</v>
      </c>
    </row>
    <row r="1047" spans="1:8" ht="20.399999999999999">
      <c r="A1047" s="7">
        <v>10382081</v>
      </c>
      <c r="B1047" s="8" t="s">
        <v>2320</v>
      </c>
      <c r="C1047" s="7" t="s">
        <v>2346</v>
      </c>
      <c r="D1047" s="5" t="s">
        <v>1577</v>
      </c>
      <c r="E1047" s="6">
        <v>750</v>
      </c>
      <c r="F1047" s="6">
        <v>12</v>
      </c>
      <c r="G1047" s="5" t="s">
        <v>2019</v>
      </c>
      <c r="H1047" s="5" t="s">
        <v>2013</v>
      </c>
    </row>
    <row r="1048" spans="1:8" ht="20.399999999999999">
      <c r="A1048" s="7">
        <v>10382639</v>
      </c>
      <c r="B1048" s="8" t="s">
        <v>3166</v>
      </c>
      <c r="C1048" s="7" t="s">
        <v>3177</v>
      </c>
      <c r="D1048" s="5" t="s">
        <v>1576</v>
      </c>
      <c r="E1048" s="6">
        <v>750</v>
      </c>
      <c r="F1048" s="6">
        <v>12</v>
      </c>
      <c r="G1048" s="5" t="s">
        <v>2019</v>
      </c>
      <c r="H1048" s="5" t="s">
        <v>2013</v>
      </c>
    </row>
    <row r="1049" spans="1:8" ht="20.399999999999999">
      <c r="A1049" s="7">
        <v>10383113</v>
      </c>
      <c r="B1049" s="8" t="s">
        <v>2409</v>
      </c>
      <c r="C1049" s="7" t="s">
        <v>2442</v>
      </c>
      <c r="D1049" s="5" t="s">
        <v>2441</v>
      </c>
      <c r="E1049" s="6">
        <v>750</v>
      </c>
      <c r="F1049" s="6">
        <v>12</v>
      </c>
      <c r="G1049" s="5" t="s">
        <v>2016</v>
      </c>
      <c r="H1049" s="5" t="s">
        <v>2013</v>
      </c>
    </row>
    <row r="1050" spans="1:8" ht="20.399999999999999">
      <c r="A1050" s="7">
        <v>10383691</v>
      </c>
      <c r="B1050" s="8" t="s">
        <v>3166</v>
      </c>
      <c r="C1050" s="7" t="s">
        <v>3176</v>
      </c>
      <c r="D1050" s="5" t="s">
        <v>1575</v>
      </c>
      <c r="E1050" s="6">
        <v>750</v>
      </c>
      <c r="F1050" s="6">
        <v>12</v>
      </c>
      <c r="G1050" s="5" t="s">
        <v>2019</v>
      </c>
      <c r="H1050" s="5" t="s">
        <v>2013</v>
      </c>
    </row>
    <row r="1051" spans="1:8">
      <c r="A1051" s="7">
        <v>10384802</v>
      </c>
      <c r="B1051" s="8" t="s">
        <v>10</v>
      </c>
      <c r="C1051" s="7" t="s">
        <v>4217</v>
      </c>
      <c r="D1051" s="5" t="s">
        <v>519</v>
      </c>
      <c r="E1051" s="6">
        <v>650</v>
      </c>
      <c r="F1051" s="6">
        <v>15</v>
      </c>
      <c r="G1051" s="5" t="s">
        <v>2016</v>
      </c>
      <c r="H1051" s="5" t="s">
        <v>2013</v>
      </c>
    </row>
    <row r="1052" spans="1:8">
      <c r="A1052" s="7">
        <v>10387114</v>
      </c>
      <c r="B1052" s="8" t="s">
        <v>166</v>
      </c>
      <c r="C1052" s="7" t="s">
        <v>2161</v>
      </c>
      <c r="D1052" s="5" t="s">
        <v>1574</v>
      </c>
      <c r="E1052" s="6">
        <v>750</v>
      </c>
      <c r="F1052" s="6">
        <v>12</v>
      </c>
      <c r="G1052" s="5" t="s">
        <v>2019</v>
      </c>
      <c r="H1052" s="5" t="s">
        <v>2013</v>
      </c>
    </row>
    <row r="1053" spans="1:8" ht="20.399999999999999">
      <c r="A1053" s="7">
        <v>10388601</v>
      </c>
      <c r="B1053" s="8" t="s">
        <v>2665</v>
      </c>
      <c r="C1053" s="7" t="s">
        <v>2688</v>
      </c>
      <c r="D1053" s="5" t="s">
        <v>518</v>
      </c>
      <c r="E1053" s="6">
        <v>750</v>
      </c>
      <c r="F1053" s="6">
        <v>12</v>
      </c>
      <c r="G1053" s="5" t="s">
        <v>2016</v>
      </c>
      <c r="H1053" s="5" t="s">
        <v>2013</v>
      </c>
    </row>
    <row r="1054" spans="1:8" ht="20.399999999999999">
      <c r="A1054" s="7">
        <v>10390233</v>
      </c>
      <c r="B1054" s="8" t="s">
        <v>2926</v>
      </c>
      <c r="C1054" s="7" t="s">
        <v>2940</v>
      </c>
      <c r="D1054" s="5" t="s">
        <v>517</v>
      </c>
      <c r="E1054" s="6">
        <v>750</v>
      </c>
      <c r="F1054" s="6">
        <v>6</v>
      </c>
      <c r="G1054" s="5" t="s">
        <v>2016</v>
      </c>
      <c r="H1054" s="5" t="s">
        <v>2013</v>
      </c>
    </row>
    <row r="1055" spans="1:8" ht="20.399999999999999">
      <c r="A1055" s="7">
        <v>10390989</v>
      </c>
      <c r="B1055" s="8" t="s">
        <v>3605</v>
      </c>
      <c r="C1055" s="7" t="s">
        <v>3792</v>
      </c>
      <c r="D1055" s="5" t="s">
        <v>516</v>
      </c>
      <c r="E1055" s="6">
        <v>375</v>
      </c>
      <c r="F1055" s="6">
        <v>12</v>
      </c>
      <c r="G1055" s="5" t="s">
        <v>2016</v>
      </c>
      <c r="H1055" s="5" t="s">
        <v>2013</v>
      </c>
    </row>
    <row r="1056" spans="1:8" ht="20.399999999999999">
      <c r="A1056" s="7">
        <v>10394533</v>
      </c>
      <c r="B1056" s="8" t="s">
        <v>3490</v>
      </c>
      <c r="C1056" s="7" t="s">
        <v>3493</v>
      </c>
      <c r="D1056" s="5" t="s">
        <v>290</v>
      </c>
      <c r="E1056" s="6">
        <v>750</v>
      </c>
      <c r="F1056" s="6">
        <v>12</v>
      </c>
      <c r="G1056" s="5" t="s">
        <v>2019</v>
      </c>
      <c r="H1056" s="5" t="s">
        <v>2013</v>
      </c>
    </row>
    <row r="1057" spans="1:8" ht="20.399999999999999">
      <c r="A1057" s="7">
        <v>10394664</v>
      </c>
      <c r="B1057" s="8" t="s">
        <v>3039</v>
      </c>
      <c r="C1057" s="7" t="s">
        <v>3067</v>
      </c>
      <c r="D1057" s="5" t="s">
        <v>515</v>
      </c>
      <c r="E1057" s="6">
        <v>750</v>
      </c>
      <c r="F1057" s="6">
        <v>12</v>
      </c>
      <c r="G1057" s="5" t="s">
        <v>2016</v>
      </c>
      <c r="H1057" s="5" t="s">
        <v>2013</v>
      </c>
    </row>
    <row r="1058" spans="1:8" ht="20.399999999999999">
      <c r="A1058" s="7">
        <v>10394955</v>
      </c>
      <c r="B1058" s="8" t="s">
        <v>3039</v>
      </c>
      <c r="C1058" s="7" t="s">
        <v>3066</v>
      </c>
      <c r="D1058" s="5" t="s">
        <v>385</v>
      </c>
      <c r="E1058" s="6">
        <v>750</v>
      </c>
      <c r="F1058" s="6">
        <v>12</v>
      </c>
      <c r="G1058" s="5" t="s">
        <v>2019</v>
      </c>
      <c r="H1058" s="5" t="s">
        <v>2013</v>
      </c>
    </row>
    <row r="1059" spans="1:8" ht="20.399999999999999">
      <c r="A1059" s="7">
        <v>10395149</v>
      </c>
      <c r="B1059" s="8" t="s">
        <v>2665</v>
      </c>
      <c r="C1059" s="7" t="s">
        <v>2687</v>
      </c>
      <c r="D1059" s="5" t="s">
        <v>1573</v>
      </c>
      <c r="E1059" s="6">
        <v>750</v>
      </c>
      <c r="F1059" s="6">
        <v>12</v>
      </c>
      <c r="G1059" s="5" t="s">
        <v>2019</v>
      </c>
      <c r="H1059" s="5" t="s">
        <v>2013</v>
      </c>
    </row>
    <row r="1060" spans="1:8" ht="20.399999999999999">
      <c r="A1060" s="7">
        <v>10395309</v>
      </c>
      <c r="B1060" s="8" t="s">
        <v>3039</v>
      </c>
      <c r="C1060" s="7" t="s">
        <v>3065</v>
      </c>
      <c r="D1060" s="5" t="s">
        <v>1572</v>
      </c>
      <c r="E1060" s="6">
        <v>750</v>
      </c>
      <c r="F1060" s="6">
        <v>12</v>
      </c>
      <c r="G1060" s="5" t="s">
        <v>2019</v>
      </c>
      <c r="H1060" s="5" t="s">
        <v>2013</v>
      </c>
    </row>
    <row r="1061" spans="1:8" ht="20.399999999999999">
      <c r="A1061" s="7">
        <v>10398374</v>
      </c>
      <c r="B1061" s="8" t="s">
        <v>3039</v>
      </c>
      <c r="C1061" s="7" t="s">
        <v>3064</v>
      </c>
      <c r="D1061" s="5" t="s">
        <v>1571</v>
      </c>
      <c r="E1061" s="6">
        <v>750</v>
      </c>
      <c r="F1061" s="6">
        <v>12</v>
      </c>
      <c r="G1061" s="5" t="s">
        <v>2019</v>
      </c>
      <c r="H1061" s="5" t="s">
        <v>2013</v>
      </c>
    </row>
    <row r="1062" spans="1:8">
      <c r="A1062" s="7">
        <v>10398905</v>
      </c>
      <c r="B1062" s="8" t="s">
        <v>10</v>
      </c>
      <c r="C1062" s="7" t="s">
        <v>4241</v>
      </c>
      <c r="D1062" s="5" t="s">
        <v>514</v>
      </c>
      <c r="E1062" s="6">
        <v>330</v>
      </c>
      <c r="F1062" s="6">
        <v>24</v>
      </c>
      <c r="G1062" s="5" t="s">
        <v>2016</v>
      </c>
      <c r="H1062" s="5" t="s">
        <v>2013</v>
      </c>
    </row>
    <row r="1063" spans="1:8">
      <c r="A1063" s="7">
        <v>10398913</v>
      </c>
      <c r="B1063" s="8" t="s">
        <v>10</v>
      </c>
      <c r="C1063" s="7" t="s">
        <v>4233</v>
      </c>
      <c r="D1063" s="5" t="s">
        <v>513</v>
      </c>
      <c r="E1063" s="6">
        <v>500</v>
      </c>
      <c r="F1063" s="6">
        <v>20</v>
      </c>
      <c r="G1063" s="5" t="s">
        <v>2016</v>
      </c>
      <c r="H1063" s="5" t="s">
        <v>2013</v>
      </c>
    </row>
    <row r="1064" spans="1:8">
      <c r="A1064" s="7">
        <v>10400788</v>
      </c>
      <c r="B1064" s="8" t="s">
        <v>10</v>
      </c>
      <c r="C1064" s="7" t="s">
        <v>4216</v>
      </c>
      <c r="D1064" s="5" t="s">
        <v>1570</v>
      </c>
      <c r="E1064" s="6">
        <v>500</v>
      </c>
      <c r="F1064" s="6">
        <v>24</v>
      </c>
      <c r="G1064" s="5" t="s">
        <v>2019</v>
      </c>
      <c r="H1064" s="5" t="s">
        <v>2013</v>
      </c>
    </row>
    <row r="1065" spans="1:8">
      <c r="A1065" s="7">
        <v>10400892</v>
      </c>
      <c r="B1065" s="8" t="s">
        <v>10</v>
      </c>
      <c r="C1065" s="7" t="s">
        <v>4215</v>
      </c>
      <c r="D1065" s="5" t="s">
        <v>512</v>
      </c>
      <c r="E1065" s="6">
        <v>750</v>
      </c>
      <c r="F1065" s="6">
        <v>12</v>
      </c>
      <c r="G1065" s="5" t="s">
        <v>2016</v>
      </c>
      <c r="H1065" s="5" t="s">
        <v>2013</v>
      </c>
    </row>
    <row r="1066" spans="1:8" ht="20.399999999999999">
      <c r="A1066" s="7">
        <v>10401705</v>
      </c>
      <c r="B1066" s="8" t="s">
        <v>3039</v>
      </c>
      <c r="C1066" s="7" t="s">
        <v>3063</v>
      </c>
      <c r="D1066" s="5" t="s">
        <v>511</v>
      </c>
      <c r="E1066" s="6">
        <v>750</v>
      </c>
      <c r="F1066" s="6">
        <v>12</v>
      </c>
      <c r="G1066" s="5" t="s">
        <v>2016</v>
      </c>
      <c r="H1066" s="5" t="s">
        <v>2013</v>
      </c>
    </row>
    <row r="1067" spans="1:8" ht="20.399999999999999">
      <c r="A1067" s="7">
        <v>10401801</v>
      </c>
      <c r="B1067" s="8" t="s">
        <v>3605</v>
      </c>
      <c r="C1067" s="7" t="s">
        <v>3629</v>
      </c>
      <c r="D1067" s="5" t="s">
        <v>510</v>
      </c>
      <c r="E1067" s="6">
        <v>500</v>
      </c>
      <c r="F1067" s="6">
        <v>12</v>
      </c>
      <c r="G1067" s="5" t="s">
        <v>2016</v>
      </c>
      <c r="H1067" s="5" t="s">
        <v>2013</v>
      </c>
    </row>
    <row r="1068" spans="1:8" ht="20.399999999999999">
      <c r="A1068" s="7">
        <v>10401908</v>
      </c>
      <c r="B1068" s="8" t="s">
        <v>3605</v>
      </c>
      <c r="C1068" s="7" t="s">
        <v>3628</v>
      </c>
      <c r="D1068" s="5" t="s">
        <v>509</v>
      </c>
      <c r="E1068" s="6">
        <v>375</v>
      </c>
      <c r="F1068" s="6">
        <v>12</v>
      </c>
      <c r="G1068" s="5" t="s">
        <v>2016</v>
      </c>
      <c r="H1068" s="5" t="s">
        <v>2013</v>
      </c>
    </row>
    <row r="1069" spans="1:8">
      <c r="A1069" s="7">
        <v>10403410</v>
      </c>
      <c r="B1069" s="8" t="s">
        <v>2211</v>
      </c>
      <c r="C1069" s="7" t="s">
        <v>2228</v>
      </c>
      <c r="D1069" s="5" t="s">
        <v>1569</v>
      </c>
      <c r="E1069" s="6">
        <v>750</v>
      </c>
      <c r="F1069" s="6">
        <v>12</v>
      </c>
      <c r="G1069" s="5" t="s">
        <v>2019</v>
      </c>
      <c r="H1069" s="5" t="s">
        <v>2013</v>
      </c>
    </row>
    <row r="1070" spans="1:8" ht="20.399999999999999">
      <c r="A1070" s="7">
        <v>10405010</v>
      </c>
      <c r="B1070" s="8" t="s">
        <v>2558</v>
      </c>
      <c r="C1070" s="7" t="s">
        <v>2597</v>
      </c>
      <c r="D1070" s="5" t="s">
        <v>508</v>
      </c>
      <c r="E1070" s="6">
        <v>750</v>
      </c>
      <c r="F1070" s="6">
        <v>12</v>
      </c>
      <c r="G1070" s="5" t="s">
        <v>2016</v>
      </c>
      <c r="H1070" s="5" t="s">
        <v>2013</v>
      </c>
    </row>
    <row r="1071" spans="1:8" ht="20.399999999999999">
      <c r="A1071" s="7">
        <v>10419614</v>
      </c>
      <c r="B1071" s="8" t="s">
        <v>3605</v>
      </c>
      <c r="C1071" s="7" t="s">
        <v>3791</v>
      </c>
      <c r="D1071" s="5" t="s">
        <v>507</v>
      </c>
      <c r="E1071" s="6">
        <v>375</v>
      </c>
      <c r="F1071" s="6">
        <v>12</v>
      </c>
      <c r="G1071" s="5" t="s">
        <v>2016</v>
      </c>
      <c r="H1071" s="5" t="s">
        <v>2013</v>
      </c>
    </row>
    <row r="1072" spans="1:8">
      <c r="A1072" s="7">
        <v>10427163</v>
      </c>
      <c r="B1072" s="8" t="s">
        <v>2996</v>
      </c>
      <c r="C1072" s="7" t="s">
        <v>3017</v>
      </c>
      <c r="D1072" s="5" t="s">
        <v>1568</v>
      </c>
      <c r="E1072" s="6">
        <v>750</v>
      </c>
      <c r="F1072" s="6">
        <v>12</v>
      </c>
      <c r="G1072" s="5" t="s">
        <v>2019</v>
      </c>
      <c r="H1072" s="5" t="s">
        <v>2013</v>
      </c>
    </row>
    <row r="1073" spans="1:8" ht="20.399999999999999">
      <c r="A1073" s="7">
        <v>10427171</v>
      </c>
      <c r="B1073" s="8" t="s">
        <v>3474</v>
      </c>
      <c r="C1073" s="7" t="s">
        <v>3484</v>
      </c>
      <c r="D1073" s="5" t="s">
        <v>1567</v>
      </c>
      <c r="E1073" s="6">
        <v>750</v>
      </c>
      <c r="F1073" s="6">
        <v>12</v>
      </c>
      <c r="G1073" s="5" t="s">
        <v>2019</v>
      </c>
      <c r="H1073" s="5" t="s">
        <v>2025</v>
      </c>
    </row>
    <row r="1074" spans="1:8">
      <c r="A1074" s="7">
        <v>10432376</v>
      </c>
      <c r="B1074" s="8" t="s">
        <v>2211</v>
      </c>
      <c r="C1074" s="7" t="s">
        <v>2227</v>
      </c>
      <c r="D1074" s="5" t="s">
        <v>506</v>
      </c>
      <c r="E1074" s="6">
        <v>750</v>
      </c>
      <c r="F1074" s="6">
        <v>12</v>
      </c>
      <c r="G1074" s="5" t="s">
        <v>2016</v>
      </c>
      <c r="H1074" s="5" t="s">
        <v>2013</v>
      </c>
    </row>
    <row r="1075" spans="1:8" ht="20.399999999999999">
      <c r="A1075" s="7">
        <v>10438727</v>
      </c>
      <c r="B1075" s="8" t="s">
        <v>3605</v>
      </c>
      <c r="C1075" s="7" t="s">
        <v>3748</v>
      </c>
      <c r="D1075" s="5" t="s">
        <v>505</v>
      </c>
      <c r="E1075" s="6">
        <v>375</v>
      </c>
      <c r="F1075" s="6">
        <v>12</v>
      </c>
      <c r="G1075" s="5" t="s">
        <v>2016</v>
      </c>
      <c r="H1075" s="5" t="s">
        <v>2013</v>
      </c>
    </row>
    <row r="1076" spans="1:8" ht="20.399999999999999">
      <c r="A1076" s="7">
        <v>10438778</v>
      </c>
      <c r="B1076" s="8" t="s">
        <v>3605</v>
      </c>
      <c r="C1076" s="7" t="s">
        <v>3790</v>
      </c>
      <c r="D1076" s="5" t="s">
        <v>315</v>
      </c>
      <c r="E1076" s="6">
        <v>375</v>
      </c>
      <c r="F1076" s="6">
        <v>12</v>
      </c>
      <c r="G1076" s="5" t="s">
        <v>2016</v>
      </c>
      <c r="H1076" s="5" t="s">
        <v>2013</v>
      </c>
    </row>
    <row r="1077" spans="1:8" ht="20.399999999999999">
      <c r="A1077" s="7">
        <v>10439404</v>
      </c>
      <c r="B1077" s="8" t="s">
        <v>3182</v>
      </c>
      <c r="C1077" s="7" t="s">
        <v>3195</v>
      </c>
      <c r="D1077" s="5" t="s">
        <v>1566</v>
      </c>
      <c r="E1077" s="6">
        <v>750</v>
      </c>
      <c r="F1077" s="6">
        <v>12</v>
      </c>
      <c r="G1077" s="5" t="s">
        <v>2019</v>
      </c>
      <c r="H1077" s="5" t="s">
        <v>2013</v>
      </c>
    </row>
    <row r="1078" spans="1:8" ht="20.399999999999999">
      <c r="A1078" s="7">
        <v>10440608</v>
      </c>
      <c r="B1078" s="8" t="s">
        <v>3605</v>
      </c>
      <c r="C1078" s="7" t="s">
        <v>3789</v>
      </c>
      <c r="D1078" s="5" t="s">
        <v>504</v>
      </c>
      <c r="E1078" s="6">
        <v>500</v>
      </c>
      <c r="F1078" s="6">
        <v>12</v>
      </c>
      <c r="G1078" s="5" t="s">
        <v>2016</v>
      </c>
      <c r="H1078" s="5" t="s">
        <v>2013</v>
      </c>
    </row>
    <row r="1079" spans="1:8" ht="20.399999999999999">
      <c r="A1079" s="7">
        <v>10446962</v>
      </c>
      <c r="B1079" s="8" t="s">
        <v>2409</v>
      </c>
      <c r="C1079" s="7" t="s">
        <v>2440</v>
      </c>
      <c r="D1079" s="5" t="s">
        <v>503</v>
      </c>
      <c r="E1079" s="6">
        <v>750</v>
      </c>
      <c r="F1079" s="6">
        <v>6</v>
      </c>
      <c r="G1079" s="5" t="s">
        <v>2016</v>
      </c>
      <c r="H1079" s="5" t="s">
        <v>2013</v>
      </c>
    </row>
    <row r="1080" spans="1:8">
      <c r="A1080" s="7">
        <v>10454882</v>
      </c>
      <c r="B1080" s="8" t="s">
        <v>3945</v>
      </c>
      <c r="C1080" s="7" t="s">
        <v>3952</v>
      </c>
      <c r="D1080" s="5" t="s">
        <v>502</v>
      </c>
      <c r="E1080" s="6">
        <v>500</v>
      </c>
      <c r="F1080" s="6">
        <v>12</v>
      </c>
      <c r="G1080" s="5" t="s">
        <v>2016</v>
      </c>
      <c r="H1080" s="5" t="s">
        <v>2013</v>
      </c>
    </row>
    <row r="1081" spans="1:8" ht="20.399999999999999">
      <c r="A1081" s="7">
        <v>10457303</v>
      </c>
      <c r="B1081" s="8" t="s">
        <v>2086</v>
      </c>
      <c r="C1081" s="7" t="s">
        <v>2117</v>
      </c>
      <c r="D1081" s="5" t="s">
        <v>962</v>
      </c>
      <c r="E1081" s="6">
        <v>1750</v>
      </c>
      <c r="F1081" s="6">
        <v>6</v>
      </c>
      <c r="G1081" s="5" t="s">
        <v>2019</v>
      </c>
      <c r="H1081" s="5" t="s">
        <v>2025</v>
      </c>
    </row>
    <row r="1082" spans="1:8" ht="20.399999999999999">
      <c r="A1082" s="7">
        <v>10457426</v>
      </c>
      <c r="B1082" s="8" t="s">
        <v>4131</v>
      </c>
      <c r="C1082" s="7" t="s">
        <v>4138</v>
      </c>
      <c r="D1082" s="5" t="s">
        <v>499</v>
      </c>
      <c r="E1082" s="6">
        <v>1750</v>
      </c>
      <c r="F1082" s="6">
        <v>6</v>
      </c>
      <c r="G1082" s="5" t="s">
        <v>2016</v>
      </c>
      <c r="H1082" s="5" t="s">
        <v>2025</v>
      </c>
    </row>
    <row r="1083" spans="1:8" ht="20.399999999999999">
      <c r="A1083" s="7">
        <v>10457928</v>
      </c>
      <c r="B1083" s="8" t="s">
        <v>3605</v>
      </c>
      <c r="C1083" s="7" t="s">
        <v>3788</v>
      </c>
      <c r="D1083" s="5" t="s">
        <v>497</v>
      </c>
      <c r="E1083" s="6">
        <v>50</v>
      </c>
      <c r="F1083" s="6">
        <v>24</v>
      </c>
      <c r="G1083" s="5" t="s">
        <v>2016</v>
      </c>
      <c r="H1083" s="5" t="s">
        <v>2013</v>
      </c>
    </row>
    <row r="1084" spans="1:8">
      <c r="A1084" s="7">
        <v>10463631</v>
      </c>
      <c r="B1084" s="8" t="s">
        <v>2840</v>
      </c>
      <c r="C1084" s="7" t="s">
        <v>2887</v>
      </c>
      <c r="D1084" s="5" t="s">
        <v>1565</v>
      </c>
      <c r="E1084" s="6">
        <v>750</v>
      </c>
      <c r="F1084" s="6">
        <v>12</v>
      </c>
      <c r="G1084" s="5" t="s">
        <v>2019</v>
      </c>
      <c r="H1084" s="5" t="s">
        <v>2013</v>
      </c>
    </row>
    <row r="1085" spans="1:8" ht="20.399999999999999">
      <c r="A1085" s="7">
        <v>10472386</v>
      </c>
      <c r="B1085" s="8" t="s">
        <v>3605</v>
      </c>
      <c r="C1085" s="7" t="s">
        <v>3857</v>
      </c>
      <c r="D1085" s="5" t="s">
        <v>496</v>
      </c>
      <c r="E1085" s="6">
        <v>375</v>
      </c>
      <c r="F1085" s="6">
        <v>12</v>
      </c>
      <c r="G1085" s="5" t="s">
        <v>2016</v>
      </c>
      <c r="H1085" s="5" t="s">
        <v>2013</v>
      </c>
    </row>
    <row r="1086" spans="1:8" ht="20.399999999999999">
      <c r="A1086" s="7">
        <v>10472482</v>
      </c>
      <c r="B1086" s="8" t="s">
        <v>3605</v>
      </c>
      <c r="C1086" s="7" t="s">
        <v>3733</v>
      </c>
      <c r="D1086" s="5" t="s">
        <v>495</v>
      </c>
      <c r="E1086" s="6">
        <v>375</v>
      </c>
      <c r="F1086" s="6">
        <v>12</v>
      </c>
      <c r="G1086" s="5" t="s">
        <v>2016</v>
      </c>
      <c r="H1086" s="5" t="s">
        <v>2013</v>
      </c>
    </row>
    <row r="1087" spans="1:8">
      <c r="A1087" s="7">
        <v>10472888</v>
      </c>
      <c r="B1087" s="8" t="s">
        <v>2840</v>
      </c>
      <c r="C1087" s="7" t="s">
        <v>2886</v>
      </c>
      <c r="D1087" s="5" t="s">
        <v>494</v>
      </c>
      <c r="E1087" s="6">
        <v>750</v>
      </c>
      <c r="F1087" s="6">
        <v>12</v>
      </c>
      <c r="G1087" s="5" t="s">
        <v>2016</v>
      </c>
      <c r="H1087" s="5" t="s">
        <v>2013</v>
      </c>
    </row>
    <row r="1088" spans="1:8" ht="20.399999999999999">
      <c r="A1088" s="7">
        <v>10483405</v>
      </c>
      <c r="B1088" s="8" t="s">
        <v>2320</v>
      </c>
      <c r="C1088" s="7" t="s">
        <v>2345</v>
      </c>
      <c r="D1088" s="5" t="s">
        <v>493</v>
      </c>
      <c r="E1088" s="6">
        <v>750</v>
      </c>
      <c r="F1088" s="6">
        <v>6</v>
      </c>
      <c r="G1088" s="5" t="s">
        <v>2016</v>
      </c>
      <c r="H1088" s="5" t="s">
        <v>2013</v>
      </c>
    </row>
    <row r="1089" spans="1:8" ht="20.399999999999999">
      <c r="A1089" s="7">
        <v>10489743</v>
      </c>
      <c r="B1089" s="8" t="s">
        <v>3077</v>
      </c>
      <c r="C1089" s="7" t="s">
        <v>3091</v>
      </c>
      <c r="D1089" s="5" t="s">
        <v>1564</v>
      </c>
      <c r="E1089" s="6">
        <v>750</v>
      </c>
      <c r="F1089" s="6">
        <v>12</v>
      </c>
      <c r="G1089" s="5" t="s">
        <v>2019</v>
      </c>
      <c r="H1089" s="5" t="s">
        <v>2013</v>
      </c>
    </row>
    <row r="1090" spans="1:8" ht="20.399999999999999">
      <c r="A1090" s="7">
        <v>10494702</v>
      </c>
      <c r="B1090" s="8" t="s">
        <v>3605</v>
      </c>
      <c r="C1090" s="7" t="s">
        <v>3627</v>
      </c>
      <c r="D1090" s="5" t="s">
        <v>492</v>
      </c>
      <c r="E1090" s="6">
        <v>375</v>
      </c>
      <c r="F1090" s="6">
        <v>12</v>
      </c>
      <c r="G1090" s="5" t="s">
        <v>2016</v>
      </c>
      <c r="H1090" s="5" t="s">
        <v>2013</v>
      </c>
    </row>
    <row r="1091" spans="1:8" ht="20.399999999999999">
      <c r="A1091" s="7">
        <v>10496812</v>
      </c>
      <c r="B1091" s="8" t="s">
        <v>3605</v>
      </c>
      <c r="C1091" s="7" t="s">
        <v>3787</v>
      </c>
      <c r="D1091" s="5" t="s">
        <v>491</v>
      </c>
      <c r="E1091" s="6">
        <v>375</v>
      </c>
      <c r="F1091" s="6">
        <v>12</v>
      </c>
      <c r="G1091" s="5" t="s">
        <v>2016</v>
      </c>
      <c r="H1091" s="5" t="s">
        <v>2013</v>
      </c>
    </row>
    <row r="1092" spans="1:8">
      <c r="A1092" s="7">
        <v>10498121</v>
      </c>
      <c r="B1092" s="8" t="s">
        <v>2840</v>
      </c>
      <c r="C1092" s="7" t="s">
        <v>2885</v>
      </c>
      <c r="D1092" s="5" t="s">
        <v>490</v>
      </c>
      <c r="E1092" s="6">
        <v>750</v>
      </c>
      <c r="F1092" s="6">
        <v>12</v>
      </c>
      <c r="G1092" s="5" t="s">
        <v>2016</v>
      </c>
      <c r="H1092" s="5" t="s">
        <v>2013</v>
      </c>
    </row>
    <row r="1093" spans="1:8">
      <c r="A1093" s="7">
        <v>10498973</v>
      </c>
      <c r="B1093" s="8" t="s">
        <v>3882</v>
      </c>
      <c r="C1093" s="7" t="s">
        <v>3909</v>
      </c>
      <c r="D1093" s="5" t="s">
        <v>489</v>
      </c>
      <c r="E1093" s="6">
        <v>750</v>
      </c>
      <c r="F1093" s="6">
        <v>12</v>
      </c>
      <c r="G1093" s="5" t="s">
        <v>2016</v>
      </c>
      <c r="H1093" s="5" t="s">
        <v>2013</v>
      </c>
    </row>
    <row r="1094" spans="1:8" ht="20.399999999999999">
      <c r="A1094" s="7">
        <v>10499634</v>
      </c>
      <c r="B1094" s="8" t="s">
        <v>3605</v>
      </c>
      <c r="C1094" s="7" t="s">
        <v>3732</v>
      </c>
      <c r="D1094" s="5" t="s">
        <v>297</v>
      </c>
      <c r="E1094" s="6">
        <v>350</v>
      </c>
      <c r="F1094" s="6">
        <v>12</v>
      </c>
      <c r="G1094" s="5" t="s">
        <v>2016</v>
      </c>
      <c r="H1094" s="5" t="s">
        <v>2025</v>
      </c>
    </row>
    <row r="1095" spans="1:8" ht="20.399999999999999">
      <c r="A1095" s="7">
        <v>10502469</v>
      </c>
      <c r="B1095" s="8" t="s">
        <v>3605</v>
      </c>
      <c r="C1095" s="7" t="s">
        <v>3731</v>
      </c>
      <c r="D1095" s="5" t="s">
        <v>488</v>
      </c>
      <c r="E1095" s="6">
        <v>375</v>
      </c>
      <c r="F1095" s="6">
        <v>6</v>
      </c>
      <c r="G1095" s="5" t="s">
        <v>2016</v>
      </c>
      <c r="H1095" s="5" t="s">
        <v>2013</v>
      </c>
    </row>
    <row r="1096" spans="1:8" ht="20.399999999999999">
      <c r="A1096" s="7">
        <v>10503963</v>
      </c>
      <c r="B1096" s="8" t="s">
        <v>2320</v>
      </c>
      <c r="C1096" s="7" t="s">
        <v>2344</v>
      </c>
      <c r="D1096" s="5" t="s">
        <v>486</v>
      </c>
      <c r="E1096" s="6">
        <v>750</v>
      </c>
      <c r="F1096" s="6">
        <v>12</v>
      </c>
      <c r="G1096" s="5" t="s">
        <v>2016</v>
      </c>
      <c r="H1096" s="5" t="s">
        <v>2013</v>
      </c>
    </row>
    <row r="1097" spans="1:8">
      <c r="A1097" s="7">
        <v>10505854</v>
      </c>
      <c r="B1097" s="8" t="s">
        <v>10</v>
      </c>
      <c r="C1097" s="7" t="s">
        <v>4214</v>
      </c>
      <c r="D1097" s="5" t="s">
        <v>1563</v>
      </c>
      <c r="E1097" s="6">
        <v>330</v>
      </c>
      <c r="F1097" s="6">
        <v>24</v>
      </c>
      <c r="G1097" s="5" t="s">
        <v>2019</v>
      </c>
      <c r="H1097" s="5" t="s">
        <v>2013</v>
      </c>
    </row>
    <row r="1098" spans="1:8" ht="20.399999999999999">
      <c r="A1098" s="7">
        <v>10507104</v>
      </c>
      <c r="B1098" s="8" t="s">
        <v>2558</v>
      </c>
      <c r="C1098" s="7" t="s">
        <v>2596</v>
      </c>
      <c r="D1098" s="5" t="s">
        <v>485</v>
      </c>
      <c r="E1098" s="6">
        <v>750</v>
      </c>
      <c r="F1098" s="6">
        <v>12</v>
      </c>
      <c r="G1098" s="5" t="s">
        <v>2016</v>
      </c>
      <c r="H1098" s="5" t="s">
        <v>2013</v>
      </c>
    </row>
    <row r="1099" spans="1:8" ht="20.399999999999999">
      <c r="A1099" s="7">
        <v>10507121</v>
      </c>
      <c r="B1099" s="8" t="s">
        <v>2558</v>
      </c>
      <c r="C1099" s="7" t="s">
        <v>2595</v>
      </c>
      <c r="D1099" s="5" t="s">
        <v>484</v>
      </c>
      <c r="E1099" s="6">
        <v>750</v>
      </c>
      <c r="F1099" s="6">
        <v>12</v>
      </c>
      <c r="G1099" s="5" t="s">
        <v>2016</v>
      </c>
      <c r="H1099" s="5" t="s">
        <v>2013</v>
      </c>
    </row>
    <row r="1100" spans="1:8" ht="20.399999999999999">
      <c r="A1100" s="7">
        <v>10507219</v>
      </c>
      <c r="B1100" s="8" t="s">
        <v>2558</v>
      </c>
      <c r="C1100" s="7" t="s">
        <v>2594</v>
      </c>
      <c r="D1100" s="5" t="s">
        <v>483</v>
      </c>
      <c r="E1100" s="6">
        <v>750</v>
      </c>
      <c r="F1100" s="6">
        <v>12</v>
      </c>
      <c r="G1100" s="5" t="s">
        <v>2016</v>
      </c>
      <c r="H1100" s="5" t="s">
        <v>2013</v>
      </c>
    </row>
    <row r="1101" spans="1:8">
      <c r="A1101" s="7">
        <v>10510143</v>
      </c>
      <c r="B1101" s="8" t="s">
        <v>3882</v>
      </c>
      <c r="C1101" s="7" t="s">
        <v>3892</v>
      </c>
      <c r="D1101" s="5" t="s">
        <v>1562</v>
      </c>
      <c r="E1101" s="6">
        <v>750</v>
      </c>
      <c r="F1101" s="6">
        <v>12</v>
      </c>
      <c r="G1101" s="5" t="s">
        <v>2019</v>
      </c>
      <c r="H1101" s="5" t="s">
        <v>2013</v>
      </c>
    </row>
    <row r="1102" spans="1:8">
      <c r="A1102" s="7">
        <v>10510151</v>
      </c>
      <c r="B1102" s="8" t="s">
        <v>166</v>
      </c>
      <c r="C1102" s="7" t="s">
        <v>2160</v>
      </c>
      <c r="D1102" s="5" t="s">
        <v>1561</v>
      </c>
      <c r="E1102" s="6">
        <v>750</v>
      </c>
      <c r="F1102" s="6">
        <v>12</v>
      </c>
      <c r="G1102" s="5" t="s">
        <v>2019</v>
      </c>
      <c r="H1102" s="5" t="s">
        <v>2013</v>
      </c>
    </row>
    <row r="1103" spans="1:8">
      <c r="A1103" s="7">
        <v>10512190</v>
      </c>
      <c r="B1103" s="8" t="s">
        <v>3945</v>
      </c>
      <c r="C1103" s="7" t="s">
        <v>4002</v>
      </c>
      <c r="D1103" s="5" t="s">
        <v>1560</v>
      </c>
      <c r="E1103" s="6">
        <v>1140</v>
      </c>
      <c r="F1103" s="6">
        <v>6</v>
      </c>
      <c r="G1103" s="5" t="s">
        <v>2019</v>
      </c>
      <c r="H1103" s="5" t="s">
        <v>2013</v>
      </c>
    </row>
    <row r="1104" spans="1:8">
      <c r="A1104" s="7">
        <v>10513184</v>
      </c>
      <c r="B1104" s="8" t="s">
        <v>3138</v>
      </c>
      <c r="C1104" s="7" t="s">
        <v>3143</v>
      </c>
      <c r="D1104" s="5" t="s">
        <v>482</v>
      </c>
      <c r="E1104" s="6">
        <v>750</v>
      </c>
      <c r="F1104" s="6">
        <v>12</v>
      </c>
      <c r="G1104" s="5" t="s">
        <v>2016</v>
      </c>
      <c r="H1104" s="5" t="s">
        <v>2013</v>
      </c>
    </row>
    <row r="1105" spans="1:8">
      <c r="A1105" s="7">
        <v>10516414</v>
      </c>
      <c r="B1105" s="8" t="s">
        <v>4105</v>
      </c>
      <c r="C1105" s="7" t="s">
        <v>4115</v>
      </c>
      <c r="D1105" s="5" t="s">
        <v>1559</v>
      </c>
      <c r="E1105" s="6">
        <v>750</v>
      </c>
      <c r="F1105" s="6">
        <v>12</v>
      </c>
      <c r="G1105" s="5" t="s">
        <v>2019</v>
      </c>
      <c r="H1105" s="5" t="s">
        <v>2013</v>
      </c>
    </row>
    <row r="1106" spans="1:8" ht="20.399999999999999">
      <c r="A1106" s="7">
        <v>10517759</v>
      </c>
      <c r="B1106" s="8" t="s">
        <v>2320</v>
      </c>
      <c r="C1106" s="7" t="s">
        <v>2343</v>
      </c>
      <c r="D1106" s="5" t="s">
        <v>481</v>
      </c>
      <c r="E1106" s="6">
        <v>750</v>
      </c>
      <c r="F1106" s="6">
        <v>12</v>
      </c>
      <c r="G1106" s="5" t="s">
        <v>2016</v>
      </c>
      <c r="H1106" s="5" t="s">
        <v>2013</v>
      </c>
    </row>
    <row r="1107" spans="1:8">
      <c r="A1107" s="7">
        <v>10518962</v>
      </c>
      <c r="B1107" s="8" t="s">
        <v>3096</v>
      </c>
      <c r="C1107" s="7" t="s">
        <v>3104</v>
      </c>
      <c r="D1107" s="5" t="s">
        <v>480</v>
      </c>
      <c r="E1107" s="6">
        <v>750</v>
      </c>
      <c r="F1107" s="6">
        <v>12</v>
      </c>
      <c r="G1107" s="5" t="s">
        <v>2016</v>
      </c>
      <c r="H1107" s="5" t="s">
        <v>2013</v>
      </c>
    </row>
    <row r="1108" spans="1:8">
      <c r="A1108" s="7">
        <v>10522540</v>
      </c>
      <c r="B1108" s="8" t="s">
        <v>3110</v>
      </c>
      <c r="C1108" s="7" t="s">
        <v>3130</v>
      </c>
      <c r="D1108" s="5" t="s">
        <v>479</v>
      </c>
      <c r="E1108" s="6">
        <v>750</v>
      </c>
      <c r="F1108" s="6">
        <v>12</v>
      </c>
      <c r="G1108" s="5" t="s">
        <v>2016</v>
      </c>
      <c r="H1108" s="5" t="s">
        <v>2013</v>
      </c>
    </row>
    <row r="1109" spans="1:8" ht="20.399999999999999">
      <c r="A1109" s="7">
        <v>10529910</v>
      </c>
      <c r="B1109" s="8" t="s">
        <v>3077</v>
      </c>
      <c r="C1109" s="7" t="s">
        <v>3090</v>
      </c>
      <c r="D1109" s="5" t="s">
        <v>1398</v>
      </c>
      <c r="E1109" s="6">
        <v>750</v>
      </c>
      <c r="F1109" s="6">
        <v>12</v>
      </c>
      <c r="G1109" s="5" t="s">
        <v>2019</v>
      </c>
      <c r="H1109" s="5" t="s">
        <v>2013</v>
      </c>
    </row>
    <row r="1110" spans="1:8" ht="20.399999999999999">
      <c r="A1110" s="7">
        <v>10529936</v>
      </c>
      <c r="B1110" s="8" t="s">
        <v>3166</v>
      </c>
      <c r="C1110" s="7" t="s">
        <v>3175</v>
      </c>
      <c r="D1110" s="5" t="s">
        <v>1558</v>
      </c>
      <c r="E1110" s="6">
        <v>750</v>
      </c>
      <c r="F1110" s="6">
        <v>12</v>
      </c>
      <c r="G1110" s="5" t="s">
        <v>2019</v>
      </c>
      <c r="H1110" s="5" t="s">
        <v>2013</v>
      </c>
    </row>
    <row r="1111" spans="1:8">
      <c r="A1111" s="7">
        <v>10530283</v>
      </c>
      <c r="B1111" s="8" t="s">
        <v>2954</v>
      </c>
      <c r="C1111" s="7" t="s">
        <v>2975</v>
      </c>
      <c r="D1111" s="5" t="s">
        <v>1557</v>
      </c>
      <c r="E1111" s="6">
        <v>750</v>
      </c>
      <c r="F1111" s="6">
        <v>12</v>
      </c>
      <c r="G1111" s="5" t="s">
        <v>2019</v>
      </c>
      <c r="H1111" s="5" t="s">
        <v>2013</v>
      </c>
    </row>
    <row r="1112" spans="1:8" ht="20.399999999999999">
      <c r="A1112" s="7">
        <v>10530380</v>
      </c>
      <c r="B1112" s="8" t="s">
        <v>3605</v>
      </c>
      <c r="C1112" s="7" t="s">
        <v>3730</v>
      </c>
      <c r="D1112" s="5" t="s">
        <v>478</v>
      </c>
      <c r="E1112" s="6">
        <v>375</v>
      </c>
      <c r="F1112" s="6">
        <v>12</v>
      </c>
      <c r="G1112" s="5" t="s">
        <v>2016</v>
      </c>
      <c r="H1112" s="5" t="s">
        <v>2013</v>
      </c>
    </row>
    <row r="1113" spans="1:8" ht="20.399999999999999">
      <c r="A1113" s="7">
        <v>10530507</v>
      </c>
      <c r="B1113" s="8" t="s">
        <v>3605</v>
      </c>
      <c r="C1113" s="7" t="s">
        <v>3729</v>
      </c>
      <c r="D1113" s="5" t="s">
        <v>477</v>
      </c>
      <c r="E1113" s="6">
        <v>375</v>
      </c>
      <c r="F1113" s="6">
        <v>12</v>
      </c>
      <c r="G1113" s="5" t="s">
        <v>2016</v>
      </c>
      <c r="H1113" s="5" t="s">
        <v>2025</v>
      </c>
    </row>
    <row r="1114" spans="1:8">
      <c r="A1114" s="7">
        <v>10534284</v>
      </c>
      <c r="B1114" s="8" t="s">
        <v>4243</v>
      </c>
      <c r="C1114" s="7" t="s">
        <v>4274</v>
      </c>
      <c r="D1114" s="5" t="s">
        <v>476</v>
      </c>
      <c r="E1114" s="6">
        <v>200</v>
      </c>
      <c r="F1114" s="6">
        <v>24</v>
      </c>
      <c r="G1114" s="5" t="s">
        <v>2016</v>
      </c>
      <c r="H1114" s="5" t="s">
        <v>2013</v>
      </c>
    </row>
    <row r="1115" spans="1:8" ht="20.399999999999999">
      <c r="A1115" s="7">
        <v>10536757</v>
      </c>
      <c r="B1115" s="8" t="s">
        <v>2558</v>
      </c>
      <c r="C1115" s="7" t="s">
        <v>2593</v>
      </c>
      <c r="D1115" s="5" t="s">
        <v>1556</v>
      </c>
      <c r="E1115" s="6">
        <v>750</v>
      </c>
      <c r="F1115" s="6">
        <v>12</v>
      </c>
      <c r="G1115" s="5" t="s">
        <v>2019</v>
      </c>
      <c r="H1115" s="5" t="s">
        <v>2013</v>
      </c>
    </row>
    <row r="1116" spans="1:8">
      <c r="A1116" s="7">
        <v>10540721</v>
      </c>
      <c r="B1116" s="8" t="s">
        <v>3882</v>
      </c>
      <c r="C1116" s="7" t="s">
        <v>3908</v>
      </c>
      <c r="D1116" s="5" t="s">
        <v>1555</v>
      </c>
      <c r="E1116" s="6">
        <v>750</v>
      </c>
      <c r="F1116" s="6">
        <v>12</v>
      </c>
      <c r="G1116" s="5" t="s">
        <v>2019</v>
      </c>
      <c r="H1116" s="5" t="s">
        <v>2013</v>
      </c>
    </row>
    <row r="1117" spans="1:8">
      <c r="A1117" s="7">
        <v>10540730</v>
      </c>
      <c r="B1117" s="8" t="s">
        <v>3882</v>
      </c>
      <c r="C1117" s="7" t="s">
        <v>3907</v>
      </c>
      <c r="D1117" s="5" t="s">
        <v>1554</v>
      </c>
      <c r="E1117" s="6">
        <v>750</v>
      </c>
      <c r="F1117" s="6">
        <v>12</v>
      </c>
      <c r="G1117" s="5" t="s">
        <v>2019</v>
      </c>
      <c r="H1117" s="5" t="s">
        <v>2013</v>
      </c>
    </row>
    <row r="1118" spans="1:8">
      <c r="A1118" s="7">
        <v>10540748</v>
      </c>
      <c r="B1118" s="8" t="s">
        <v>3882</v>
      </c>
      <c r="C1118" s="7" t="s">
        <v>3906</v>
      </c>
      <c r="D1118" s="5" t="s">
        <v>1553</v>
      </c>
      <c r="E1118" s="6">
        <v>750</v>
      </c>
      <c r="F1118" s="6">
        <v>12</v>
      </c>
      <c r="G1118" s="5" t="s">
        <v>2019</v>
      </c>
      <c r="H1118" s="5" t="s">
        <v>2013</v>
      </c>
    </row>
    <row r="1119" spans="1:8" ht="20.399999999999999">
      <c r="A1119" s="7">
        <v>10542137</v>
      </c>
      <c r="B1119" s="8" t="s">
        <v>3205</v>
      </c>
      <c r="C1119" s="7" t="s">
        <v>3220</v>
      </c>
      <c r="D1119" s="5" t="s">
        <v>475</v>
      </c>
      <c r="E1119" s="6">
        <v>750</v>
      </c>
      <c r="F1119" s="6">
        <v>12</v>
      </c>
      <c r="G1119" s="5" t="s">
        <v>2016</v>
      </c>
      <c r="H1119" s="5" t="s">
        <v>2013</v>
      </c>
    </row>
    <row r="1120" spans="1:8" ht="30.6">
      <c r="A1120" s="7">
        <v>10542225</v>
      </c>
      <c r="B1120" s="8" t="s">
        <v>2370</v>
      </c>
      <c r="C1120" s="7" t="s">
        <v>2387</v>
      </c>
      <c r="D1120" s="5" t="s">
        <v>474</v>
      </c>
      <c r="E1120" s="6">
        <v>750</v>
      </c>
      <c r="F1120" s="6">
        <v>6</v>
      </c>
      <c r="G1120" s="5" t="s">
        <v>2016</v>
      </c>
      <c r="H1120" s="5" t="s">
        <v>2013</v>
      </c>
    </row>
    <row r="1121" spans="1:8" ht="20.399999999999999">
      <c r="A1121" s="7">
        <v>10542647</v>
      </c>
      <c r="B1121" s="8" t="s">
        <v>2409</v>
      </c>
      <c r="C1121" s="7" t="s">
        <v>2439</v>
      </c>
      <c r="D1121" s="5" t="s">
        <v>1552</v>
      </c>
      <c r="E1121" s="6">
        <v>750</v>
      </c>
      <c r="F1121" s="6">
        <v>12</v>
      </c>
      <c r="G1121" s="5" t="s">
        <v>2019</v>
      </c>
      <c r="H1121" s="5" t="s">
        <v>2013</v>
      </c>
    </row>
    <row r="1122" spans="1:8" ht="20.399999999999999">
      <c r="A1122" s="7">
        <v>10543287</v>
      </c>
      <c r="B1122" s="8" t="s">
        <v>2558</v>
      </c>
      <c r="C1122" s="7" t="s">
        <v>2592</v>
      </c>
      <c r="D1122" s="5" t="s">
        <v>1551</v>
      </c>
      <c r="E1122" s="6">
        <v>1000</v>
      </c>
      <c r="F1122" s="6">
        <v>6</v>
      </c>
      <c r="G1122" s="5" t="s">
        <v>2019</v>
      </c>
      <c r="H1122" s="5" t="s">
        <v>2013</v>
      </c>
    </row>
    <row r="1123" spans="1:8" ht="20.399999999999999">
      <c r="A1123" s="7">
        <v>10544693</v>
      </c>
      <c r="B1123" s="8" t="s">
        <v>2263</v>
      </c>
      <c r="C1123" s="7" t="s">
        <v>2288</v>
      </c>
      <c r="D1123" s="5" t="s">
        <v>1550</v>
      </c>
      <c r="E1123" s="6">
        <v>1500</v>
      </c>
      <c r="F1123" s="6">
        <v>6</v>
      </c>
      <c r="G1123" s="5" t="s">
        <v>2019</v>
      </c>
      <c r="H1123" s="5" t="s">
        <v>2013</v>
      </c>
    </row>
    <row r="1124" spans="1:8" ht="20.399999999999999">
      <c r="A1124" s="7">
        <v>10544714</v>
      </c>
      <c r="B1124" s="8" t="s">
        <v>3378</v>
      </c>
      <c r="C1124" s="7" t="s">
        <v>3400</v>
      </c>
      <c r="D1124" s="5" t="s">
        <v>1549</v>
      </c>
      <c r="E1124" s="6">
        <v>750</v>
      </c>
      <c r="F1124" s="6">
        <v>12</v>
      </c>
      <c r="G1124" s="5" t="s">
        <v>2019</v>
      </c>
      <c r="H1124" s="5" t="s">
        <v>2013</v>
      </c>
    </row>
    <row r="1125" spans="1:8">
      <c r="A1125" s="7">
        <v>10544722</v>
      </c>
      <c r="B1125" s="8" t="s">
        <v>4040</v>
      </c>
      <c r="C1125" s="7" t="s">
        <v>4050</v>
      </c>
      <c r="D1125" s="5" t="s">
        <v>472</v>
      </c>
      <c r="E1125" s="6">
        <v>750</v>
      </c>
      <c r="F1125" s="6">
        <v>12</v>
      </c>
      <c r="G1125" s="5" t="s">
        <v>2016</v>
      </c>
      <c r="H1125" s="5" t="s">
        <v>2013</v>
      </c>
    </row>
    <row r="1126" spans="1:8">
      <c r="A1126" s="7">
        <v>10544749</v>
      </c>
      <c r="B1126" s="8" t="s">
        <v>2991</v>
      </c>
      <c r="C1126" s="7" t="s">
        <v>2993</v>
      </c>
      <c r="D1126" s="5" t="s">
        <v>1548</v>
      </c>
      <c r="E1126" s="6">
        <v>750</v>
      </c>
      <c r="F1126" s="6">
        <v>12</v>
      </c>
      <c r="G1126" s="5" t="s">
        <v>2019</v>
      </c>
      <c r="H1126" s="5" t="s">
        <v>2013</v>
      </c>
    </row>
    <row r="1127" spans="1:8" ht="20.399999999999999">
      <c r="A1127" s="7">
        <v>10544781</v>
      </c>
      <c r="B1127" s="8" t="s">
        <v>2409</v>
      </c>
      <c r="C1127" s="7" t="s">
        <v>2438</v>
      </c>
      <c r="D1127" s="5" t="s">
        <v>1547</v>
      </c>
      <c r="E1127" s="6">
        <v>750</v>
      </c>
      <c r="F1127" s="6">
        <v>12</v>
      </c>
      <c r="G1127" s="5" t="s">
        <v>2019</v>
      </c>
      <c r="H1127" s="5" t="s">
        <v>2013</v>
      </c>
    </row>
    <row r="1128" spans="1:8" ht="20.399999999999999">
      <c r="A1128" s="7">
        <v>10544811</v>
      </c>
      <c r="B1128" s="8" t="s">
        <v>2756</v>
      </c>
      <c r="C1128" s="7" t="s">
        <v>2801</v>
      </c>
      <c r="D1128" s="5" t="s">
        <v>1546</v>
      </c>
      <c r="E1128" s="6">
        <v>750</v>
      </c>
      <c r="F1128" s="6">
        <v>12</v>
      </c>
      <c r="G1128" s="5" t="s">
        <v>2019</v>
      </c>
      <c r="H1128" s="5" t="s">
        <v>2013</v>
      </c>
    </row>
    <row r="1129" spans="1:8" ht="20.399999999999999">
      <c r="A1129" s="7">
        <v>10550823</v>
      </c>
      <c r="B1129" s="8" t="s">
        <v>3605</v>
      </c>
      <c r="C1129" s="7" t="s">
        <v>3655</v>
      </c>
      <c r="D1129" s="5" t="s">
        <v>471</v>
      </c>
      <c r="E1129" s="6">
        <v>375</v>
      </c>
      <c r="F1129" s="6">
        <v>12</v>
      </c>
      <c r="G1129" s="5" t="s">
        <v>2016</v>
      </c>
      <c r="H1129" s="5" t="s">
        <v>2013</v>
      </c>
    </row>
    <row r="1130" spans="1:8">
      <c r="A1130" s="7">
        <v>10551471</v>
      </c>
      <c r="B1130" s="8" t="s">
        <v>2840</v>
      </c>
      <c r="C1130" s="7" t="s">
        <v>2884</v>
      </c>
      <c r="D1130" s="5" t="s">
        <v>470</v>
      </c>
      <c r="E1130" s="6">
        <v>750</v>
      </c>
      <c r="F1130" s="6">
        <v>12</v>
      </c>
      <c r="G1130" s="5" t="s">
        <v>2016</v>
      </c>
      <c r="H1130" s="5" t="s">
        <v>2013</v>
      </c>
    </row>
    <row r="1131" spans="1:8">
      <c r="A1131" s="7">
        <v>10556993</v>
      </c>
      <c r="B1131" s="8" t="s">
        <v>2840</v>
      </c>
      <c r="C1131" s="7" t="s">
        <v>2883</v>
      </c>
      <c r="D1131" s="5" t="s">
        <v>1545</v>
      </c>
      <c r="E1131" s="6">
        <v>750</v>
      </c>
      <c r="F1131" s="6">
        <v>12</v>
      </c>
      <c r="G1131" s="5" t="s">
        <v>2019</v>
      </c>
      <c r="H1131" s="5" t="s">
        <v>2013</v>
      </c>
    </row>
    <row r="1132" spans="1:8" ht="20.399999999999999">
      <c r="A1132" s="7">
        <v>10559166</v>
      </c>
      <c r="B1132" s="8" t="s">
        <v>2558</v>
      </c>
      <c r="C1132" s="7" t="s">
        <v>2591</v>
      </c>
      <c r="D1132" s="5" t="s">
        <v>469</v>
      </c>
      <c r="E1132" s="6">
        <v>750</v>
      </c>
      <c r="F1132" s="6">
        <v>12</v>
      </c>
      <c r="G1132" s="5" t="s">
        <v>2016</v>
      </c>
      <c r="H1132" s="5" t="s">
        <v>2013</v>
      </c>
    </row>
    <row r="1133" spans="1:8" ht="20.399999999999999">
      <c r="A1133" s="7">
        <v>10559174</v>
      </c>
      <c r="B1133" s="8" t="s">
        <v>3292</v>
      </c>
      <c r="C1133" s="7" t="s">
        <v>3301</v>
      </c>
      <c r="D1133" s="5" t="s">
        <v>469</v>
      </c>
      <c r="E1133" s="6">
        <v>750</v>
      </c>
      <c r="F1133" s="6">
        <v>12</v>
      </c>
      <c r="G1133" s="5" t="s">
        <v>2016</v>
      </c>
      <c r="H1133" s="5" t="s">
        <v>2013</v>
      </c>
    </row>
    <row r="1134" spans="1:8">
      <c r="A1134" s="7">
        <v>10651755</v>
      </c>
      <c r="B1134" s="8" t="s">
        <v>2211</v>
      </c>
      <c r="C1134" s="7" t="s">
        <v>2226</v>
      </c>
      <c r="D1134" s="5" t="s">
        <v>468</v>
      </c>
      <c r="E1134" s="6">
        <v>750</v>
      </c>
      <c r="F1134" s="6">
        <v>12</v>
      </c>
      <c r="G1134" s="5" t="s">
        <v>2016</v>
      </c>
      <c r="H1134" s="5" t="s">
        <v>2013</v>
      </c>
    </row>
    <row r="1135" spans="1:8">
      <c r="A1135" s="7">
        <v>10652539</v>
      </c>
      <c r="B1135" s="8" t="s">
        <v>2015</v>
      </c>
      <c r="C1135" s="7" t="s">
        <v>2041</v>
      </c>
      <c r="D1135" s="5" t="s">
        <v>466</v>
      </c>
      <c r="E1135" s="6">
        <v>750</v>
      </c>
      <c r="F1135" s="6">
        <v>6</v>
      </c>
      <c r="G1135" s="5" t="s">
        <v>2016</v>
      </c>
      <c r="H1135" s="5" t="s">
        <v>2013</v>
      </c>
    </row>
    <row r="1136" spans="1:8" ht="20.399999999999999">
      <c r="A1136" s="7">
        <v>10661486</v>
      </c>
      <c r="B1136" s="8" t="s">
        <v>3605</v>
      </c>
      <c r="C1136" s="7" t="s">
        <v>3786</v>
      </c>
      <c r="D1136" s="5" t="s">
        <v>1544</v>
      </c>
      <c r="E1136" s="6">
        <v>750</v>
      </c>
      <c r="F1136" s="6">
        <v>12</v>
      </c>
      <c r="G1136" s="5" t="s">
        <v>2019</v>
      </c>
      <c r="H1136" s="5" t="s">
        <v>2013</v>
      </c>
    </row>
    <row r="1137" spans="1:8">
      <c r="A1137" s="7">
        <v>10666084</v>
      </c>
      <c r="B1137" s="8" t="s">
        <v>3882</v>
      </c>
      <c r="C1137" s="7" t="s">
        <v>3905</v>
      </c>
      <c r="D1137" s="5" t="s">
        <v>465</v>
      </c>
      <c r="E1137" s="6">
        <v>750</v>
      </c>
      <c r="F1137" s="6">
        <v>12</v>
      </c>
      <c r="G1137" s="5" t="s">
        <v>2016</v>
      </c>
      <c r="H1137" s="5" t="s">
        <v>2013</v>
      </c>
    </row>
    <row r="1138" spans="1:8">
      <c r="A1138" s="7">
        <v>10666826</v>
      </c>
      <c r="B1138" s="8" t="s">
        <v>4040</v>
      </c>
      <c r="C1138" s="7" t="s">
        <v>4049</v>
      </c>
      <c r="D1138" s="5" t="s">
        <v>829</v>
      </c>
      <c r="E1138" s="6">
        <v>1140</v>
      </c>
      <c r="F1138" s="6">
        <v>6</v>
      </c>
      <c r="G1138" s="5" t="s">
        <v>2019</v>
      </c>
      <c r="H1138" s="5" t="s">
        <v>2013</v>
      </c>
    </row>
    <row r="1139" spans="1:8" ht="20.399999999999999">
      <c r="A1139" s="7">
        <v>10667255</v>
      </c>
      <c r="B1139" s="8" t="s">
        <v>2558</v>
      </c>
      <c r="C1139" s="7" t="s">
        <v>2590</v>
      </c>
      <c r="D1139" s="5" t="s">
        <v>1543</v>
      </c>
      <c r="E1139" s="6">
        <v>750</v>
      </c>
      <c r="F1139" s="6">
        <v>12</v>
      </c>
      <c r="G1139" s="5" t="s">
        <v>2019</v>
      </c>
      <c r="H1139" s="5" t="s">
        <v>2013</v>
      </c>
    </row>
    <row r="1140" spans="1:8" ht="20.399999999999999">
      <c r="A1140" s="7">
        <v>10667319</v>
      </c>
      <c r="B1140" s="8" t="s">
        <v>3277</v>
      </c>
      <c r="C1140" s="7" t="s">
        <v>3282</v>
      </c>
      <c r="D1140" s="5" t="s">
        <v>1542</v>
      </c>
      <c r="E1140" s="6">
        <v>750</v>
      </c>
      <c r="F1140" s="6">
        <v>12</v>
      </c>
      <c r="G1140" s="5" t="s">
        <v>2019</v>
      </c>
      <c r="H1140" s="5" t="s">
        <v>2013</v>
      </c>
    </row>
    <row r="1141" spans="1:8">
      <c r="A1141" s="7">
        <v>10667351</v>
      </c>
      <c r="B1141" s="8" t="s">
        <v>3138</v>
      </c>
      <c r="C1141" s="7" t="s">
        <v>3142</v>
      </c>
      <c r="D1141" s="5" t="s">
        <v>1541</v>
      </c>
      <c r="E1141" s="6">
        <v>750</v>
      </c>
      <c r="F1141" s="6">
        <v>12</v>
      </c>
      <c r="G1141" s="5" t="s">
        <v>2019</v>
      </c>
      <c r="H1141" s="5" t="s">
        <v>2013</v>
      </c>
    </row>
    <row r="1142" spans="1:8" ht="20.399999999999999">
      <c r="A1142" s="7">
        <v>10667423</v>
      </c>
      <c r="B1142" s="8" t="s">
        <v>3313</v>
      </c>
      <c r="C1142" s="7" t="s">
        <v>3319</v>
      </c>
      <c r="D1142" s="5" t="s">
        <v>1540</v>
      </c>
      <c r="E1142" s="6">
        <v>750</v>
      </c>
      <c r="F1142" s="6">
        <v>12</v>
      </c>
      <c r="G1142" s="5" t="s">
        <v>2019</v>
      </c>
      <c r="H1142" s="5" t="s">
        <v>2013</v>
      </c>
    </row>
    <row r="1143" spans="1:8" ht="20.399999999999999">
      <c r="A1143" s="7">
        <v>10667474</v>
      </c>
      <c r="B1143" s="8" t="s">
        <v>2644</v>
      </c>
      <c r="C1143" s="7" t="s">
        <v>2652</v>
      </c>
      <c r="D1143" s="5" t="s">
        <v>1539</v>
      </c>
      <c r="E1143" s="6">
        <v>750</v>
      </c>
      <c r="F1143" s="6">
        <v>12</v>
      </c>
      <c r="G1143" s="5" t="s">
        <v>2019</v>
      </c>
      <c r="H1143" s="5" t="s">
        <v>2013</v>
      </c>
    </row>
    <row r="1144" spans="1:8" ht="20.399999999999999">
      <c r="A1144" s="7">
        <v>10669058</v>
      </c>
      <c r="B1144" s="8" t="s">
        <v>3378</v>
      </c>
      <c r="C1144" s="7" t="s">
        <v>3399</v>
      </c>
      <c r="D1144" s="5" t="s">
        <v>1538</v>
      </c>
      <c r="E1144" s="6">
        <v>750</v>
      </c>
      <c r="F1144" s="6">
        <v>12</v>
      </c>
      <c r="G1144" s="5" t="s">
        <v>2019</v>
      </c>
      <c r="H1144" s="5" t="s">
        <v>2013</v>
      </c>
    </row>
    <row r="1145" spans="1:8" ht="20.399999999999999">
      <c r="A1145" s="7">
        <v>10669189</v>
      </c>
      <c r="B1145" s="8" t="s">
        <v>2263</v>
      </c>
      <c r="C1145" s="7" t="s">
        <v>2287</v>
      </c>
      <c r="D1145" s="5" t="s">
        <v>1537</v>
      </c>
      <c r="E1145" s="6">
        <v>750</v>
      </c>
      <c r="F1145" s="6">
        <v>12</v>
      </c>
      <c r="G1145" s="5" t="s">
        <v>2019</v>
      </c>
      <c r="H1145" s="5" t="s">
        <v>2013</v>
      </c>
    </row>
    <row r="1146" spans="1:8" ht="20.399999999999999">
      <c r="A1146" s="7">
        <v>10669197</v>
      </c>
      <c r="B1146" s="8" t="s">
        <v>3182</v>
      </c>
      <c r="C1146" s="7" t="s">
        <v>3194</v>
      </c>
      <c r="D1146" s="5" t="s">
        <v>1536</v>
      </c>
      <c r="E1146" s="6">
        <v>750</v>
      </c>
      <c r="F1146" s="6">
        <v>12</v>
      </c>
      <c r="G1146" s="5" t="s">
        <v>2019</v>
      </c>
      <c r="H1146" s="5" t="s">
        <v>2013</v>
      </c>
    </row>
    <row r="1147" spans="1:8" ht="20.399999999999999">
      <c r="A1147" s="7">
        <v>10669242</v>
      </c>
      <c r="B1147" s="8" t="s">
        <v>2263</v>
      </c>
      <c r="C1147" s="7" t="s">
        <v>2286</v>
      </c>
      <c r="D1147" s="5" t="s">
        <v>1535</v>
      </c>
      <c r="E1147" s="6">
        <v>750</v>
      </c>
      <c r="F1147" s="6">
        <v>12</v>
      </c>
      <c r="G1147" s="5" t="s">
        <v>2019</v>
      </c>
      <c r="H1147" s="5" t="s">
        <v>2013</v>
      </c>
    </row>
    <row r="1148" spans="1:8" ht="20.399999999999999">
      <c r="A1148" s="7">
        <v>10669365</v>
      </c>
      <c r="B1148" s="8" t="s">
        <v>2756</v>
      </c>
      <c r="C1148" s="7" t="s">
        <v>2800</v>
      </c>
      <c r="D1148" s="5" t="s">
        <v>1534</v>
      </c>
      <c r="E1148" s="6">
        <v>750</v>
      </c>
      <c r="F1148" s="6">
        <v>12</v>
      </c>
      <c r="G1148" s="5" t="s">
        <v>2019</v>
      </c>
      <c r="H1148" s="5" t="s">
        <v>2013</v>
      </c>
    </row>
    <row r="1149" spans="1:8" ht="20.399999999999999">
      <c r="A1149" s="7">
        <v>10669445</v>
      </c>
      <c r="B1149" s="8" t="s">
        <v>3077</v>
      </c>
      <c r="C1149" s="7" t="s">
        <v>3089</v>
      </c>
      <c r="D1149" s="5" t="s">
        <v>1533</v>
      </c>
      <c r="E1149" s="6">
        <v>750</v>
      </c>
      <c r="F1149" s="6">
        <v>12</v>
      </c>
      <c r="G1149" s="5" t="s">
        <v>2019</v>
      </c>
      <c r="H1149" s="5" t="s">
        <v>2013</v>
      </c>
    </row>
    <row r="1150" spans="1:8" ht="20.399999999999999">
      <c r="A1150" s="7">
        <v>10669470</v>
      </c>
      <c r="B1150" s="8" t="s">
        <v>3166</v>
      </c>
      <c r="C1150" s="7" t="s">
        <v>3174</v>
      </c>
      <c r="D1150" s="5" t="s">
        <v>1532</v>
      </c>
      <c r="E1150" s="6">
        <v>750</v>
      </c>
      <c r="F1150" s="6">
        <v>12</v>
      </c>
      <c r="G1150" s="5" t="s">
        <v>2019</v>
      </c>
      <c r="H1150" s="5" t="s">
        <v>2013</v>
      </c>
    </row>
    <row r="1151" spans="1:8" ht="20.399999999999999">
      <c r="A1151" s="7">
        <v>10669533</v>
      </c>
      <c r="B1151" s="8" t="s">
        <v>3039</v>
      </c>
      <c r="C1151" s="7" t="s">
        <v>3062</v>
      </c>
      <c r="D1151" s="5" t="s">
        <v>1531</v>
      </c>
      <c r="E1151" s="6">
        <v>750</v>
      </c>
      <c r="F1151" s="6">
        <v>12</v>
      </c>
      <c r="G1151" s="5" t="s">
        <v>2019</v>
      </c>
      <c r="H1151" s="5" t="s">
        <v>2013</v>
      </c>
    </row>
    <row r="1152" spans="1:8" ht="20.399999999999999">
      <c r="A1152" s="7">
        <v>10669787</v>
      </c>
      <c r="B1152" s="8" t="s">
        <v>2409</v>
      </c>
      <c r="C1152" s="7" t="s">
        <v>2437</v>
      </c>
      <c r="D1152" s="5" t="s">
        <v>1530</v>
      </c>
      <c r="E1152" s="6">
        <v>750</v>
      </c>
      <c r="F1152" s="6">
        <v>12</v>
      </c>
      <c r="G1152" s="5" t="s">
        <v>2019</v>
      </c>
      <c r="H1152" s="5" t="s">
        <v>2013</v>
      </c>
    </row>
    <row r="1153" spans="1:8">
      <c r="A1153" s="7">
        <v>10669816</v>
      </c>
      <c r="B1153" s="8" t="s">
        <v>2954</v>
      </c>
      <c r="C1153" s="7" t="s">
        <v>2974</v>
      </c>
      <c r="D1153" s="5" t="s">
        <v>1529</v>
      </c>
      <c r="E1153" s="6">
        <v>750</v>
      </c>
      <c r="F1153" s="6">
        <v>12</v>
      </c>
      <c r="G1153" s="5" t="s">
        <v>2019</v>
      </c>
      <c r="H1153" s="5" t="s">
        <v>2013</v>
      </c>
    </row>
    <row r="1154" spans="1:8" ht="20.399999999999999">
      <c r="A1154" s="7">
        <v>10669832</v>
      </c>
      <c r="B1154" s="8" t="s">
        <v>3039</v>
      </c>
      <c r="C1154" s="7" t="s">
        <v>3061</v>
      </c>
      <c r="D1154" s="5" t="s">
        <v>256</v>
      </c>
      <c r="E1154" s="6">
        <v>750</v>
      </c>
      <c r="F1154" s="6">
        <v>12</v>
      </c>
      <c r="G1154" s="5" t="s">
        <v>2019</v>
      </c>
      <c r="H1154" s="5" t="s">
        <v>2013</v>
      </c>
    </row>
    <row r="1155" spans="1:8" ht="20.399999999999999">
      <c r="A1155" s="7">
        <v>10669883</v>
      </c>
      <c r="B1155" s="8" t="s">
        <v>3039</v>
      </c>
      <c r="C1155" s="7" t="s">
        <v>3060</v>
      </c>
      <c r="D1155" s="5" t="s">
        <v>1528</v>
      </c>
      <c r="E1155" s="6">
        <v>750</v>
      </c>
      <c r="F1155" s="6">
        <v>12</v>
      </c>
      <c r="G1155" s="5" t="s">
        <v>2019</v>
      </c>
      <c r="H1155" s="5" t="s">
        <v>2013</v>
      </c>
    </row>
    <row r="1156" spans="1:8">
      <c r="A1156" s="7">
        <v>10671617</v>
      </c>
      <c r="B1156" s="8" t="s">
        <v>14</v>
      </c>
      <c r="C1156" s="7" t="s">
        <v>3570</v>
      </c>
      <c r="D1156" s="5" t="s">
        <v>1527</v>
      </c>
      <c r="E1156" s="6">
        <v>750</v>
      </c>
      <c r="F1156" s="6">
        <v>12</v>
      </c>
      <c r="G1156" s="5" t="s">
        <v>2019</v>
      </c>
      <c r="H1156" s="5" t="s">
        <v>2013</v>
      </c>
    </row>
    <row r="1157" spans="1:8">
      <c r="A1157" s="7">
        <v>10671730</v>
      </c>
      <c r="B1157" s="8" t="s">
        <v>2840</v>
      </c>
      <c r="C1157" s="7" t="s">
        <v>2882</v>
      </c>
      <c r="D1157" s="5" t="s">
        <v>1526</v>
      </c>
      <c r="E1157" s="6">
        <v>1000</v>
      </c>
      <c r="F1157" s="6">
        <v>12</v>
      </c>
      <c r="G1157" s="5" t="s">
        <v>2019</v>
      </c>
      <c r="H1157" s="5" t="s">
        <v>2013</v>
      </c>
    </row>
    <row r="1158" spans="1:8">
      <c r="A1158" s="7">
        <v>10671756</v>
      </c>
      <c r="B1158" s="8" t="s">
        <v>3420</v>
      </c>
      <c r="C1158" s="7" t="s">
        <v>3426</v>
      </c>
      <c r="D1158" s="5" t="s">
        <v>1525</v>
      </c>
      <c r="E1158" s="6">
        <v>1000</v>
      </c>
      <c r="F1158" s="6">
        <v>12</v>
      </c>
      <c r="G1158" s="5" t="s">
        <v>2019</v>
      </c>
      <c r="H1158" s="5" t="s">
        <v>2013</v>
      </c>
    </row>
    <row r="1159" spans="1:8" ht="20.399999999999999">
      <c r="A1159" s="7">
        <v>10673541</v>
      </c>
      <c r="B1159" s="8" t="s">
        <v>3205</v>
      </c>
      <c r="C1159" s="7" t="s">
        <v>3219</v>
      </c>
      <c r="D1159" s="5" t="s">
        <v>1524</v>
      </c>
      <c r="E1159" s="6">
        <v>1000</v>
      </c>
      <c r="F1159" s="6">
        <v>12</v>
      </c>
      <c r="G1159" s="5" t="s">
        <v>2019</v>
      </c>
      <c r="H1159" s="5" t="s">
        <v>2013</v>
      </c>
    </row>
    <row r="1160" spans="1:8" ht="20.399999999999999">
      <c r="A1160" s="7">
        <v>10673559</v>
      </c>
      <c r="B1160" s="8" t="s">
        <v>2409</v>
      </c>
      <c r="C1160" s="7" t="s">
        <v>2436</v>
      </c>
      <c r="D1160" s="5" t="s">
        <v>1523</v>
      </c>
      <c r="E1160" s="6">
        <v>1000</v>
      </c>
      <c r="F1160" s="6">
        <v>12</v>
      </c>
      <c r="G1160" s="5" t="s">
        <v>2019</v>
      </c>
      <c r="H1160" s="5" t="s">
        <v>2013</v>
      </c>
    </row>
    <row r="1161" spans="1:8" ht="20.399999999999999">
      <c r="A1161" s="7">
        <v>10675001</v>
      </c>
      <c r="B1161" s="8" t="s">
        <v>2530</v>
      </c>
      <c r="C1161" s="7" t="s">
        <v>2536</v>
      </c>
      <c r="D1161" s="5" t="s">
        <v>464</v>
      </c>
      <c r="E1161" s="6">
        <v>750</v>
      </c>
      <c r="F1161" s="6">
        <v>12</v>
      </c>
      <c r="G1161" s="5" t="s">
        <v>2016</v>
      </c>
      <c r="H1161" s="5" t="s">
        <v>2013</v>
      </c>
    </row>
    <row r="1162" spans="1:8" ht="20.399999999999999">
      <c r="A1162" s="7">
        <v>10675466</v>
      </c>
      <c r="B1162" s="8" t="s">
        <v>2409</v>
      </c>
      <c r="C1162" s="7" t="s">
        <v>2435</v>
      </c>
      <c r="D1162" s="5" t="s">
        <v>463</v>
      </c>
      <c r="E1162" s="6">
        <v>750</v>
      </c>
      <c r="F1162" s="6">
        <v>6</v>
      </c>
      <c r="G1162" s="5" t="s">
        <v>2016</v>
      </c>
      <c r="H1162" s="5" t="s">
        <v>2013</v>
      </c>
    </row>
    <row r="1163" spans="1:8">
      <c r="A1163" s="7">
        <v>10675589</v>
      </c>
      <c r="B1163" s="8" t="s">
        <v>3945</v>
      </c>
      <c r="C1163" s="7" t="s">
        <v>3980</v>
      </c>
      <c r="D1163" s="5" t="s">
        <v>1522</v>
      </c>
      <c r="E1163" s="6">
        <v>1140</v>
      </c>
      <c r="F1163" s="6">
        <v>6</v>
      </c>
      <c r="G1163" s="5" t="s">
        <v>2019</v>
      </c>
      <c r="H1163" s="5" t="s">
        <v>2013</v>
      </c>
    </row>
    <row r="1164" spans="1:8" ht="30.6">
      <c r="A1164" s="7">
        <v>10675693</v>
      </c>
      <c r="B1164" s="8" t="s">
        <v>2370</v>
      </c>
      <c r="C1164" s="7" t="s">
        <v>2386</v>
      </c>
      <c r="D1164" s="5" t="s">
        <v>462</v>
      </c>
      <c r="E1164" s="6">
        <v>750</v>
      </c>
      <c r="F1164" s="6">
        <v>12</v>
      </c>
      <c r="G1164" s="5" t="s">
        <v>2016</v>
      </c>
      <c r="H1164" s="5" t="s">
        <v>2013</v>
      </c>
    </row>
    <row r="1165" spans="1:8" ht="30.6">
      <c r="A1165" s="7">
        <v>10675706</v>
      </c>
      <c r="B1165" s="8" t="s">
        <v>2370</v>
      </c>
      <c r="C1165" s="7" t="s">
        <v>2385</v>
      </c>
      <c r="D1165" s="5" t="s">
        <v>1521</v>
      </c>
      <c r="E1165" s="6">
        <v>750</v>
      </c>
      <c r="F1165" s="6">
        <v>12</v>
      </c>
      <c r="G1165" s="5" t="s">
        <v>2019</v>
      </c>
      <c r="H1165" s="5" t="s">
        <v>2013</v>
      </c>
    </row>
    <row r="1166" spans="1:8" ht="20.399999999999999">
      <c r="A1166" s="7">
        <v>10676910</v>
      </c>
      <c r="B1166" s="8" t="s">
        <v>3605</v>
      </c>
      <c r="C1166" s="7" t="s">
        <v>3785</v>
      </c>
      <c r="D1166" s="5" t="s">
        <v>461</v>
      </c>
      <c r="E1166" s="6">
        <v>375</v>
      </c>
      <c r="F1166" s="6">
        <v>12</v>
      </c>
      <c r="G1166" s="5" t="s">
        <v>2016</v>
      </c>
      <c r="H1166" s="5" t="s">
        <v>2013</v>
      </c>
    </row>
    <row r="1167" spans="1:8" ht="20.399999999999999">
      <c r="A1167" s="7">
        <v>10677550</v>
      </c>
      <c r="B1167" s="8" t="s">
        <v>2665</v>
      </c>
      <c r="C1167" s="7" t="s">
        <v>2686</v>
      </c>
      <c r="D1167" s="5" t="s">
        <v>460</v>
      </c>
      <c r="E1167" s="6">
        <v>750</v>
      </c>
      <c r="F1167" s="6">
        <v>12</v>
      </c>
      <c r="G1167" s="5" t="s">
        <v>2016</v>
      </c>
      <c r="H1167" s="5" t="s">
        <v>2013</v>
      </c>
    </row>
    <row r="1168" spans="1:8" ht="20.399999999999999">
      <c r="A1168" s="7">
        <v>10678464</v>
      </c>
      <c r="B1168" s="8" t="s">
        <v>3077</v>
      </c>
      <c r="C1168" s="7" t="s">
        <v>3088</v>
      </c>
      <c r="D1168" s="5" t="s">
        <v>459</v>
      </c>
      <c r="E1168" s="6">
        <v>750</v>
      </c>
      <c r="F1168" s="6">
        <v>12</v>
      </c>
      <c r="G1168" s="5" t="s">
        <v>2016</v>
      </c>
      <c r="H1168" s="5" t="s">
        <v>2013</v>
      </c>
    </row>
    <row r="1169" spans="1:8" ht="20.399999999999999">
      <c r="A1169" s="7">
        <v>10678510</v>
      </c>
      <c r="B1169" s="8" t="s">
        <v>3077</v>
      </c>
      <c r="C1169" s="7" t="s">
        <v>3087</v>
      </c>
      <c r="D1169" s="5" t="s">
        <v>1520</v>
      </c>
      <c r="E1169" s="6">
        <v>750</v>
      </c>
      <c r="F1169" s="6">
        <v>12</v>
      </c>
      <c r="G1169" s="5" t="s">
        <v>2019</v>
      </c>
      <c r="H1169" s="5" t="s">
        <v>2013</v>
      </c>
    </row>
    <row r="1170" spans="1:8" ht="20.399999999999999">
      <c r="A1170" s="7">
        <v>10678931</v>
      </c>
      <c r="B1170" s="8" t="s">
        <v>2926</v>
      </c>
      <c r="C1170" s="7" t="s">
        <v>2939</v>
      </c>
      <c r="D1170" s="5" t="s">
        <v>458</v>
      </c>
      <c r="E1170" s="6">
        <v>750</v>
      </c>
      <c r="F1170" s="6">
        <v>12</v>
      </c>
      <c r="G1170" s="5" t="s">
        <v>2016</v>
      </c>
      <c r="H1170" s="5" t="s">
        <v>2013</v>
      </c>
    </row>
    <row r="1171" spans="1:8">
      <c r="A1171" s="7">
        <v>10680118</v>
      </c>
      <c r="B1171" s="8" t="s">
        <v>2182</v>
      </c>
      <c r="C1171" s="7" t="s">
        <v>2205</v>
      </c>
      <c r="D1171" s="5" t="s">
        <v>457</v>
      </c>
      <c r="E1171" s="6">
        <v>750</v>
      </c>
      <c r="F1171" s="6">
        <v>12</v>
      </c>
      <c r="G1171" s="5" t="s">
        <v>2016</v>
      </c>
      <c r="H1171" s="5" t="s">
        <v>2013</v>
      </c>
    </row>
    <row r="1172" spans="1:8" ht="20.399999999999999">
      <c r="A1172" s="7">
        <v>10682615</v>
      </c>
      <c r="B1172" s="8" t="s">
        <v>2558</v>
      </c>
      <c r="C1172" s="7" t="s">
        <v>2589</v>
      </c>
      <c r="D1172" s="5" t="s">
        <v>456</v>
      </c>
      <c r="E1172" s="6">
        <v>750</v>
      </c>
      <c r="F1172" s="6">
        <v>12</v>
      </c>
      <c r="G1172" s="5" t="s">
        <v>2016</v>
      </c>
      <c r="H1172" s="5" t="s">
        <v>2013</v>
      </c>
    </row>
    <row r="1173" spans="1:8">
      <c r="A1173" s="7">
        <v>10682623</v>
      </c>
      <c r="B1173" s="8" t="s">
        <v>3859</v>
      </c>
      <c r="C1173" s="7" t="s">
        <v>3862</v>
      </c>
      <c r="D1173" s="5" t="s">
        <v>1518</v>
      </c>
      <c r="E1173" s="6">
        <v>750</v>
      </c>
      <c r="F1173" s="6">
        <v>12</v>
      </c>
      <c r="G1173" s="5" t="s">
        <v>2019</v>
      </c>
      <c r="H1173" s="5" t="s">
        <v>2013</v>
      </c>
    </row>
    <row r="1174" spans="1:8" ht="20.399999999999999">
      <c r="A1174" s="7">
        <v>10685251</v>
      </c>
      <c r="B1174" s="8" t="s">
        <v>3434</v>
      </c>
      <c r="C1174" s="7" t="s">
        <v>3445</v>
      </c>
      <c r="D1174" s="5" t="s">
        <v>455</v>
      </c>
      <c r="E1174" s="6">
        <v>750</v>
      </c>
      <c r="F1174" s="6">
        <v>12</v>
      </c>
      <c r="G1174" s="5" t="s">
        <v>2016</v>
      </c>
      <c r="H1174" s="5" t="s">
        <v>2013</v>
      </c>
    </row>
    <row r="1175" spans="1:8" ht="20.399999999999999">
      <c r="A1175" s="7">
        <v>10689681</v>
      </c>
      <c r="B1175" s="8" t="s">
        <v>2523</v>
      </c>
      <c r="C1175" s="7" t="s">
        <v>2524</v>
      </c>
      <c r="D1175" s="5" t="s">
        <v>454</v>
      </c>
      <c r="E1175" s="6">
        <v>750</v>
      </c>
      <c r="F1175" s="6">
        <v>12</v>
      </c>
      <c r="G1175" s="5" t="s">
        <v>2016</v>
      </c>
      <c r="H1175" s="5" t="s">
        <v>2013</v>
      </c>
    </row>
    <row r="1176" spans="1:8">
      <c r="A1176" s="7">
        <v>10689981</v>
      </c>
      <c r="B1176" s="8" t="s">
        <v>225</v>
      </c>
      <c r="C1176" s="7" t="s">
        <v>3505</v>
      </c>
      <c r="D1176" s="5" t="s">
        <v>1519</v>
      </c>
      <c r="E1176" s="6">
        <v>750</v>
      </c>
      <c r="F1176" s="6">
        <v>6</v>
      </c>
      <c r="G1176" s="5" t="s">
        <v>2019</v>
      </c>
      <c r="H1176" s="5" t="s">
        <v>2013</v>
      </c>
    </row>
    <row r="1177" spans="1:8" ht="20.399999999999999">
      <c r="A1177" s="7">
        <v>10690404</v>
      </c>
      <c r="B1177" s="8" t="s">
        <v>3253</v>
      </c>
      <c r="C1177" s="7" t="s">
        <v>3259</v>
      </c>
      <c r="D1177" s="5" t="s">
        <v>453</v>
      </c>
      <c r="E1177" s="6">
        <v>750</v>
      </c>
      <c r="F1177" s="6">
        <v>12</v>
      </c>
      <c r="G1177" s="5" t="s">
        <v>2016</v>
      </c>
      <c r="H1177" s="5" t="s">
        <v>2013</v>
      </c>
    </row>
    <row r="1178" spans="1:8" ht="20.399999999999999">
      <c r="A1178" s="7">
        <v>10690501</v>
      </c>
      <c r="B1178" s="8" t="s">
        <v>3253</v>
      </c>
      <c r="C1178" s="7" t="s">
        <v>3258</v>
      </c>
      <c r="D1178" s="5" t="s">
        <v>452</v>
      </c>
      <c r="E1178" s="6">
        <v>750</v>
      </c>
      <c r="F1178" s="6">
        <v>12</v>
      </c>
      <c r="G1178" s="5" t="s">
        <v>2016</v>
      </c>
      <c r="H1178" s="5" t="s">
        <v>2013</v>
      </c>
    </row>
    <row r="1179" spans="1:8">
      <c r="A1179" s="7">
        <v>10694093</v>
      </c>
      <c r="B1179" s="8" t="s">
        <v>3459</v>
      </c>
      <c r="C1179" s="7" t="s">
        <v>3463</v>
      </c>
      <c r="D1179" s="5" t="s">
        <v>1517</v>
      </c>
      <c r="E1179" s="6">
        <v>750</v>
      </c>
      <c r="F1179" s="6">
        <v>12</v>
      </c>
      <c r="G1179" s="5" t="s">
        <v>2019</v>
      </c>
      <c r="H1179" s="5" t="s">
        <v>2013</v>
      </c>
    </row>
    <row r="1180" spans="1:8">
      <c r="A1180" s="7">
        <v>10694376</v>
      </c>
      <c r="B1180" s="8" t="s">
        <v>2954</v>
      </c>
      <c r="C1180" s="7" t="s">
        <v>2973</v>
      </c>
      <c r="D1180" s="5" t="s">
        <v>451</v>
      </c>
      <c r="E1180" s="6">
        <v>750</v>
      </c>
      <c r="F1180" s="6">
        <v>12</v>
      </c>
      <c r="G1180" s="5" t="s">
        <v>2016</v>
      </c>
      <c r="H1180" s="5" t="s">
        <v>2013</v>
      </c>
    </row>
    <row r="1181" spans="1:8">
      <c r="A1181" s="7">
        <v>10694510</v>
      </c>
      <c r="B1181" s="8" t="s">
        <v>2954</v>
      </c>
      <c r="C1181" s="7" t="s">
        <v>2972</v>
      </c>
      <c r="D1181" s="5" t="s">
        <v>450</v>
      </c>
      <c r="E1181" s="6">
        <v>750</v>
      </c>
      <c r="F1181" s="6">
        <v>12</v>
      </c>
      <c r="G1181" s="5" t="s">
        <v>2016</v>
      </c>
      <c r="H1181" s="5" t="s">
        <v>2013</v>
      </c>
    </row>
    <row r="1182" spans="1:8">
      <c r="A1182" s="7">
        <v>10694528</v>
      </c>
      <c r="B1182" s="8" t="s">
        <v>2954</v>
      </c>
      <c r="C1182" s="7" t="s">
        <v>2971</v>
      </c>
      <c r="D1182" s="5" t="s">
        <v>449</v>
      </c>
      <c r="E1182" s="6">
        <v>750</v>
      </c>
      <c r="F1182" s="6">
        <v>12</v>
      </c>
      <c r="G1182" s="5" t="s">
        <v>2016</v>
      </c>
      <c r="H1182" s="5" t="s">
        <v>2013</v>
      </c>
    </row>
    <row r="1183" spans="1:8" ht="20.399999999999999">
      <c r="A1183" s="7">
        <v>10699644</v>
      </c>
      <c r="B1183" s="8" t="s">
        <v>2241</v>
      </c>
      <c r="C1183" s="7" t="s">
        <v>2247</v>
      </c>
      <c r="D1183" s="5" t="s">
        <v>1516</v>
      </c>
      <c r="E1183" s="6">
        <v>250</v>
      </c>
      <c r="F1183" s="6">
        <v>24</v>
      </c>
      <c r="G1183" s="5" t="s">
        <v>2019</v>
      </c>
      <c r="H1183" s="5" t="s">
        <v>2013</v>
      </c>
    </row>
    <row r="1184" spans="1:8" ht="20.399999999999999">
      <c r="A1184" s="7">
        <v>10699652</v>
      </c>
      <c r="B1184" s="8" t="s">
        <v>3149</v>
      </c>
      <c r="C1184" s="7" t="s">
        <v>3154</v>
      </c>
      <c r="D1184" s="5" t="s">
        <v>1515</v>
      </c>
      <c r="E1184" s="6">
        <v>250</v>
      </c>
      <c r="F1184" s="6">
        <v>24</v>
      </c>
      <c r="G1184" s="5" t="s">
        <v>2019</v>
      </c>
      <c r="H1184" s="5" t="s">
        <v>2013</v>
      </c>
    </row>
    <row r="1185" spans="1:8" ht="20.399999999999999">
      <c r="A1185" s="7">
        <v>10700764</v>
      </c>
      <c r="B1185" s="8" t="s">
        <v>2926</v>
      </c>
      <c r="C1185" s="7" t="s">
        <v>2938</v>
      </c>
      <c r="D1185" s="5" t="s">
        <v>448</v>
      </c>
      <c r="E1185" s="6">
        <v>750</v>
      </c>
      <c r="F1185" s="6">
        <v>12</v>
      </c>
      <c r="G1185" s="5" t="s">
        <v>2016</v>
      </c>
      <c r="H1185" s="5" t="s">
        <v>2013</v>
      </c>
    </row>
    <row r="1186" spans="1:8" ht="20.399999999999999">
      <c r="A1186" s="7">
        <v>10702997</v>
      </c>
      <c r="B1186" s="8" t="s">
        <v>3434</v>
      </c>
      <c r="C1186" s="7" t="s">
        <v>3444</v>
      </c>
      <c r="D1186" s="5" t="s">
        <v>447</v>
      </c>
      <c r="E1186" s="6">
        <v>750</v>
      </c>
      <c r="F1186" s="6">
        <v>12</v>
      </c>
      <c r="G1186" s="5" t="s">
        <v>2016</v>
      </c>
      <c r="H1186" s="5" t="s">
        <v>2013</v>
      </c>
    </row>
    <row r="1187" spans="1:8" ht="20.399999999999999">
      <c r="A1187" s="7">
        <v>10703332</v>
      </c>
      <c r="B1187" s="8" t="s">
        <v>3077</v>
      </c>
      <c r="C1187" s="7" t="s">
        <v>3086</v>
      </c>
      <c r="D1187" s="5" t="s">
        <v>446</v>
      </c>
      <c r="E1187" s="6">
        <v>750</v>
      </c>
      <c r="F1187" s="6">
        <v>6</v>
      </c>
      <c r="G1187" s="5" t="s">
        <v>2016</v>
      </c>
      <c r="H1187" s="5" t="s">
        <v>2013</v>
      </c>
    </row>
    <row r="1188" spans="1:8" ht="20.399999999999999">
      <c r="A1188" s="7">
        <v>10703412</v>
      </c>
      <c r="B1188" s="8" t="s">
        <v>3077</v>
      </c>
      <c r="C1188" s="7" t="s">
        <v>3085</v>
      </c>
      <c r="D1188" s="5" t="s">
        <v>445</v>
      </c>
      <c r="E1188" s="6">
        <v>750</v>
      </c>
      <c r="F1188" s="6">
        <v>6</v>
      </c>
      <c r="G1188" s="5" t="s">
        <v>2016</v>
      </c>
      <c r="H1188" s="5" t="s">
        <v>2013</v>
      </c>
    </row>
    <row r="1189" spans="1:8" ht="20.399999999999999">
      <c r="A1189" s="7">
        <v>10703834</v>
      </c>
      <c r="B1189" s="8" t="s">
        <v>2263</v>
      </c>
      <c r="C1189" s="7" t="s">
        <v>2285</v>
      </c>
      <c r="D1189" s="5" t="s">
        <v>444</v>
      </c>
      <c r="E1189" s="6">
        <v>750</v>
      </c>
      <c r="F1189" s="6">
        <v>12</v>
      </c>
      <c r="G1189" s="5" t="s">
        <v>2016</v>
      </c>
      <c r="H1189" s="5" t="s">
        <v>2013</v>
      </c>
    </row>
    <row r="1190" spans="1:8" ht="20.399999999999999">
      <c r="A1190" s="7">
        <v>10704010</v>
      </c>
      <c r="B1190" s="8" t="s">
        <v>2263</v>
      </c>
      <c r="C1190" s="7" t="s">
        <v>2284</v>
      </c>
      <c r="D1190" s="5" t="s">
        <v>443</v>
      </c>
      <c r="E1190" s="6">
        <v>750</v>
      </c>
      <c r="F1190" s="6">
        <v>12</v>
      </c>
      <c r="G1190" s="5" t="s">
        <v>2016</v>
      </c>
      <c r="H1190" s="5" t="s">
        <v>2013</v>
      </c>
    </row>
    <row r="1191" spans="1:8" ht="20.399999999999999">
      <c r="A1191" s="7">
        <v>10705055</v>
      </c>
      <c r="B1191" s="8" t="s">
        <v>3182</v>
      </c>
      <c r="C1191" s="7" t="s">
        <v>3193</v>
      </c>
      <c r="D1191" s="5" t="s">
        <v>1514</v>
      </c>
      <c r="E1191" s="6">
        <v>750</v>
      </c>
      <c r="F1191" s="6">
        <v>12</v>
      </c>
      <c r="G1191" s="5" t="s">
        <v>2019</v>
      </c>
      <c r="H1191" s="5" t="s">
        <v>2013</v>
      </c>
    </row>
    <row r="1192" spans="1:8" ht="20.399999999999999">
      <c r="A1192" s="7">
        <v>10705098</v>
      </c>
      <c r="B1192" s="8" t="s">
        <v>2241</v>
      </c>
      <c r="C1192" s="7" t="s">
        <v>2246</v>
      </c>
      <c r="D1192" s="5" t="s">
        <v>442</v>
      </c>
      <c r="E1192" s="6">
        <v>375</v>
      </c>
      <c r="F1192" s="6">
        <v>24</v>
      </c>
      <c r="G1192" s="5" t="s">
        <v>2016</v>
      </c>
      <c r="H1192" s="5" t="s">
        <v>2013</v>
      </c>
    </row>
    <row r="1193" spans="1:8" ht="20.399999999999999">
      <c r="A1193" s="7">
        <v>10705178</v>
      </c>
      <c r="B1193" s="8" t="s">
        <v>2263</v>
      </c>
      <c r="C1193" s="7" t="s">
        <v>2283</v>
      </c>
      <c r="D1193" s="5" t="s">
        <v>1513</v>
      </c>
      <c r="E1193" s="6">
        <v>750</v>
      </c>
      <c r="F1193" s="6">
        <v>12</v>
      </c>
      <c r="G1193" s="5" t="s">
        <v>2019</v>
      </c>
      <c r="H1193" s="5" t="s">
        <v>2013</v>
      </c>
    </row>
    <row r="1194" spans="1:8" ht="20.399999999999999">
      <c r="A1194" s="7">
        <v>10705776</v>
      </c>
      <c r="B1194" s="8" t="s">
        <v>3605</v>
      </c>
      <c r="C1194" s="7" t="s">
        <v>3728</v>
      </c>
      <c r="D1194" s="5" t="s">
        <v>441</v>
      </c>
      <c r="E1194" s="6">
        <v>375</v>
      </c>
      <c r="F1194" s="6">
        <v>12</v>
      </c>
      <c r="G1194" s="5" t="s">
        <v>2016</v>
      </c>
      <c r="H1194" s="5" t="s">
        <v>2013</v>
      </c>
    </row>
    <row r="1195" spans="1:8" ht="20.399999999999999">
      <c r="A1195" s="7">
        <v>10707456</v>
      </c>
      <c r="B1195" s="8" t="s">
        <v>3605</v>
      </c>
      <c r="C1195" s="7" t="s">
        <v>3727</v>
      </c>
      <c r="D1195" s="5" t="s">
        <v>440</v>
      </c>
      <c r="E1195" s="6">
        <v>1500</v>
      </c>
      <c r="F1195" s="6">
        <v>4</v>
      </c>
      <c r="G1195" s="5" t="s">
        <v>2016</v>
      </c>
      <c r="H1195" s="5" t="s">
        <v>2025</v>
      </c>
    </row>
    <row r="1196" spans="1:8" ht="20.399999999999999">
      <c r="A1196" s="7">
        <v>10709021</v>
      </c>
      <c r="B1196" s="8" t="s">
        <v>2756</v>
      </c>
      <c r="C1196" s="7" t="s">
        <v>2799</v>
      </c>
      <c r="D1196" s="5" t="s">
        <v>1512</v>
      </c>
      <c r="E1196" s="6">
        <v>750</v>
      </c>
      <c r="F1196" s="6">
        <v>12</v>
      </c>
      <c r="G1196" s="5" t="s">
        <v>2019</v>
      </c>
      <c r="H1196" s="5" t="s">
        <v>2013</v>
      </c>
    </row>
    <row r="1197" spans="1:8" ht="20.399999999999999">
      <c r="A1197" s="7">
        <v>10709152</v>
      </c>
      <c r="B1197" s="8" t="s">
        <v>2756</v>
      </c>
      <c r="C1197" s="7" t="s">
        <v>2798</v>
      </c>
      <c r="D1197" s="5" t="s">
        <v>1511</v>
      </c>
      <c r="E1197" s="6">
        <v>750</v>
      </c>
      <c r="F1197" s="6">
        <v>12</v>
      </c>
      <c r="G1197" s="5" t="s">
        <v>2019</v>
      </c>
      <c r="H1197" s="5" t="s">
        <v>2013</v>
      </c>
    </row>
    <row r="1198" spans="1:8" ht="20.399999999999999">
      <c r="A1198" s="7">
        <v>10709988</v>
      </c>
      <c r="B1198" s="8" t="s">
        <v>3378</v>
      </c>
      <c r="C1198" s="7" t="s">
        <v>3398</v>
      </c>
      <c r="D1198" s="5" t="s">
        <v>1510</v>
      </c>
      <c r="E1198" s="6">
        <v>750</v>
      </c>
      <c r="F1198" s="6">
        <v>12</v>
      </c>
      <c r="G1198" s="5" t="s">
        <v>2019</v>
      </c>
      <c r="H1198" s="5" t="s">
        <v>2013</v>
      </c>
    </row>
    <row r="1199" spans="1:8" ht="20.399999999999999">
      <c r="A1199" s="7">
        <v>10744695</v>
      </c>
      <c r="B1199" s="8" t="s">
        <v>2756</v>
      </c>
      <c r="C1199" s="7" t="s">
        <v>2797</v>
      </c>
      <c r="D1199" s="5" t="s">
        <v>439</v>
      </c>
      <c r="E1199" s="6">
        <v>750</v>
      </c>
      <c r="F1199" s="6">
        <v>12</v>
      </c>
      <c r="G1199" s="5" t="s">
        <v>2016</v>
      </c>
      <c r="H1199" s="5" t="s">
        <v>2013</v>
      </c>
    </row>
    <row r="1200" spans="1:8">
      <c r="A1200" s="7">
        <v>10748400</v>
      </c>
      <c r="B1200" s="8" t="s">
        <v>3474</v>
      </c>
      <c r="C1200" s="7" t="s">
        <v>3483</v>
      </c>
      <c r="D1200" s="5" t="s">
        <v>438</v>
      </c>
      <c r="E1200" s="6">
        <v>750</v>
      </c>
      <c r="F1200" s="6">
        <v>12</v>
      </c>
      <c r="G1200" s="5" t="s">
        <v>2016</v>
      </c>
      <c r="H1200" s="5" t="s">
        <v>2013</v>
      </c>
    </row>
    <row r="1201" spans="1:8">
      <c r="A1201" s="7">
        <v>10748418</v>
      </c>
      <c r="B1201" s="8" t="s">
        <v>2996</v>
      </c>
      <c r="C1201" s="7" t="s">
        <v>3016</v>
      </c>
      <c r="D1201" s="5" t="s">
        <v>437</v>
      </c>
      <c r="E1201" s="6">
        <v>750</v>
      </c>
      <c r="F1201" s="6">
        <v>12</v>
      </c>
      <c r="G1201" s="5" t="s">
        <v>2016</v>
      </c>
      <c r="H1201" s="5" t="s">
        <v>2013</v>
      </c>
    </row>
    <row r="1202" spans="1:8">
      <c r="A1202" s="7">
        <v>10749795</v>
      </c>
      <c r="B1202" s="8" t="s">
        <v>37</v>
      </c>
      <c r="C1202" s="7" t="s">
        <v>2073</v>
      </c>
      <c r="D1202" s="5" t="s">
        <v>1509</v>
      </c>
      <c r="E1202" s="6">
        <v>750</v>
      </c>
      <c r="F1202" s="6">
        <v>12</v>
      </c>
      <c r="G1202" s="5" t="s">
        <v>2019</v>
      </c>
      <c r="H1202" s="5" t="s">
        <v>2013</v>
      </c>
    </row>
    <row r="1203" spans="1:8">
      <c r="A1203" s="7">
        <v>10753874</v>
      </c>
      <c r="B1203" s="8" t="s">
        <v>37</v>
      </c>
      <c r="C1203" s="7" t="s">
        <v>2072</v>
      </c>
      <c r="D1203" s="5" t="s">
        <v>436</v>
      </c>
      <c r="E1203" s="6">
        <v>750</v>
      </c>
      <c r="F1203" s="6">
        <v>12</v>
      </c>
      <c r="G1203" s="5" t="s">
        <v>2016</v>
      </c>
      <c r="H1203" s="5" t="s">
        <v>2013</v>
      </c>
    </row>
    <row r="1204" spans="1:8" ht="20.399999999999999">
      <c r="A1204" s="7">
        <v>10754084</v>
      </c>
      <c r="B1204" s="8" t="s">
        <v>3378</v>
      </c>
      <c r="C1204" s="7" t="s">
        <v>3397</v>
      </c>
      <c r="D1204" s="5" t="s">
        <v>435</v>
      </c>
      <c r="E1204" s="6">
        <v>750</v>
      </c>
      <c r="F1204" s="6">
        <v>12</v>
      </c>
      <c r="G1204" s="5" t="s">
        <v>2016</v>
      </c>
      <c r="H1204" s="5" t="s">
        <v>2013</v>
      </c>
    </row>
    <row r="1205" spans="1:8" ht="20.399999999999999">
      <c r="A1205" s="7">
        <v>10754148</v>
      </c>
      <c r="B1205" s="8" t="s">
        <v>2756</v>
      </c>
      <c r="C1205" s="7" t="s">
        <v>2796</v>
      </c>
      <c r="D1205" s="5" t="s">
        <v>434</v>
      </c>
      <c r="E1205" s="6">
        <v>750</v>
      </c>
      <c r="F1205" s="6">
        <v>12</v>
      </c>
      <c r="G1205" s="5" t="s">
        <v>2016</v>
      </c>
      <c r="H1205" s="5" t="s">
        <v>2013</v>
      </c>
    </row>
    <row r="1206" spans="1:8">
      <c r="A1206" s="7">
        <v>10754181</v>
      </c>
      <c r="B1206" s="8" t="s">
        <v>2954</v>
      </c>
      <c r="C1206" s="7" t="s">
        <v>2970</v>
      </c>
      <c r="D1206" s="5" t="s">
        <v>1508</v>
      </c>
      <c r="E1206" s="6">
        <v>750</v>
      </c>
      <c r="F1206" s="6">
        <v>12</v>
      </c>
      <c r="G1206" s="5" t="s">
        <v>2019</v>
      </c>
      <c r="H1206" s="5" t="s">
        <v>2013</v>
      </c>
    </row>
    <row r="1207" spans="1:8" ht="20.399999999999999">
      <c r="A1207" s="7">
        <v>10754199</v>
      </c>
      <c r="B1207" s="8" t="s">
        <v>3490</v>
      </c>
      <c r="C1207" s="7" t="s">
        <v>3492</v>
      </c>
      <c r="D1207" s="5" t="s">
        <v>1397</v>
      </c>
      <c r="E1207" s="6">
        <v>750</v>
      </c>
      <c r="F1207" s="6">
        <v>12</v>
      </c>
      <c r="G1207" s="5" t="s">
        <v>2019</v>
      </c>
      <c r="H1207" s="5" t="s">
        <v>2013</v>
      </c>
    </row>
    <row r="1208" spans="1:8">
      <c r="A1208" s="7">
        <v>10754201</v>
      </c>
      <c r="B1208" s="8" t="s">
        <v>166</v>
      </c>
      <c r="C1208" s="7" t="s">
        <v>2159</v>
      </c>
      <c r="D1208" s="5" t="s">
        <v>1507</v>
      </c>
      <c r="E1208" s="6">
        <v>750</v>
      </c>
      <c r="F1208" s="6">
        <v>12</v>
      </c>
      <c r="G1208" s="5" t="s">
        <v>2019</v>
      </c>
      <c r="H1208" s="5" t="s">
        <v>2013</v>
      </c>
    </row>
    <row r="1209" spans="1:8" ht="20.399999999999999">
      <c r="A1209" s="7">
        <v>10754228</v>
      </c>
      <c r="B1209" s="8" t="s">
        <v>3434</v>
      </c>
      <c r="C1209" s="7" t="s">
        <v>3443</v>
      </c>
      <c r="D1209" s="5" t="s">
        <v>1506</v>
      </c>
      <c r="E1209" s="6">
        <v>750</v>
      </c>
      <c r="F1209" s="6">
        <v>12</v>
      </c>
      <c r="G1209" s="5" t="s">
        <v>2019</v>
      </c>
      <c r="H1209" s="5" t="s">
        <v>2013</v>
      </c>
    </row>
    <row r="1210" spans="1:8" ht="20.399999999999999">
      <c r="A1210" s="7">
        <v>10754244</v>
      </c>
      <c r="B1210" s="8" t="s">
        <v>2926</v>
      </c>
      <c r="C1210" s="7" t="s">
        <v>2937</v>
      </c>
      <c r="D1210" s="5" t="s">
        <v>1505</v>
      </c>
      <c r="E1210" s="6">
        <v>750</v>
      </c>
      <c r="F1210" s="6">
        <v>12</v>
      </c>
      <c r="G1210" s="5" t="s">
        <v>2019</v>
      </c>
      <c r="H1210" s="5" t="s">
        <v>2013</v>
      </c>
    </row>
    <row r="1211" spans="1:8" ht="20.399999999999999">
      <c r="A1211" s="7">
        <v>10754279</v>
      </c>
      <c r="B1211" s="8" t="s">
        <v>2320</v>
      </c>
      <c r="C1211" s="7" t="s">
        <v>2342</v>
      </c>
      <c r="D1211" s="5" t="s">
        <v>1504</v>
      </c>
      <c r="E1211" s="6">
        <v>750</v>
      </c>
      <c r="F1211" s="6">
        <v>12</v>
      </c>
      <c r="G1211" s="5" t="s">
        <v>2019</v>
      </c>
      <c r="H1211" s="5" t="s">
        <v>2013</v>
      </c>
    </row>
    <row r="1212" spans="1:8">
      <c r="A1212" s="7">
        <v>10754586</v>
      </c>
      <c r="B1212" s="8" t="s">
        <v>2996</v>
      </c>
      <c r="C1212" s="7" t="s">
        <v>3015</v>
      </c>
      <c r="D1212" s="5" t="s">
        <v>1503</v>
      </c>
      <c r="E1212" s="6">
        <v>750</v>
      </c>
      <c r="F1212" s="6">
        <v>12</v>
      </c>
      <c r="G1212" s="5" t="s">
        <v>2019</v>
      </c>
      <c r="H1212" s="5" t="s">
        <v>2013</v>
      </c>
    </row>
    <row r="1213" spans="1:8">
      <c r="A1213" s="7">
        <v>10754607</v>
      </c>
      <c r="B1213" s="8" t="s">
        <v>3474</v>
      </c>
      <c r="C1213" s="7" t="s">
        <v>3482</v>
      </c>
      <c r="D1213" s="5" t="s">
        <v>1502</v>
      </c>
      <c r="E1213" s="6">
        <v>750</v>
      </c>
      <c r="F1213" s="6">
        <v>12</v>
      </c>
      <c r="G1213" s="5" t="s">
        <v>2019</v>
      </c>
      <c r="H1213" s="5" t="s">
        <v>2013</v>
      </c>
    </row>
    <row r="1214" spans="1:8">
      <c r="A1214" s="7">
        <v>10754797</v>
      </c>
      <c r="B1214" s="8" t="s">
        <v>224</v>
      </c>
      <c r="C1214" s="7" t="s">
        <v>4073</v>
      </c>
      <c r="D1214" s="5" t="s">
        <v>1136</v>
      </c>
      <c r="E1214" s="6">
        <v>330</v>
      </c>
      <c r="F1214" s="6">
        <v>24</v>
      </c>
      <c r="G1214" s="5" t="s">
        <v>2019</v>
      </c>
      <c r="H1214" s="5" t="s">
        <v>2013</v>
      </c>
    </row>
    <row r="1215" spans="1:8" ht="20.399999999999999">
      <c r="A1215" s="7">
        <v>10757074</v>
      </c>
      <c r="B1215" s="8" t="s">
        <v>3149</v>
      </c>
      <c r="C1215" s="7" t="s">
        <v>3153</v>
      </c>
      <c r="D1215" s="5" t="s">
        <v>433</v>
      </c>
      <c r="E1215" s="6">
        <v>300</v>
      </c>
      <c r="F1215" s="6">
        <v>12</v>
      </c>
      <c r="G1215" s="5" t="s">
        <v>2016</v>
      </c>
      <c r="H1215" s="5" t="s">
        <v>2013</v>
      </c>
    </row>
    <row r="1216" spans="1:8" ht="20.399999999999999">
      <c r="A1216" s="7">
        <v>10757103</v>
      </c>
      <c r="B1216" s="8" t="s">
        <v>3149</v>
      </c>
      <c r="C1216" s="7" t="s">
        <v>3152</v>
      </c>
      <c r="D1216" s="5" t="s">
        <v>432</v>
      </c>
      <c r="E1216" s="6">
        <v>300</v>
      </c>
      <c r="F1216" s="6">
        <v>12</v>
      </c>
      <c r="G1216" s="5" t="s">
        <v>2016</v>
      </c>
      <c r="H1216" s="5" t="s">
        <v>2013</v>
      </c>
    </row>
    <row r="1217" spans="1:8">
      <c r="A1217" s="7">
        <v>10757154</v>
      </c>
      <c r="B1217" s="8" t="s">
        <v>3945</v>
      </c>
      <c r="C1217" s="7" t="s">
        <v>3948</v>
      </c>
      <c r="D1217" s="5" t="s">
        <v>1501</v>
      </c>
      <c r="E1217" s="6">
        <v>750</v>
      </c>
      <c r="F1217" s="6">
        <v>12</v>
      </c>
      <c r="G1217" s="5" t="s">
        <v>2019</v>
      </c>
      <c r="H1217" s="5" t="s">
        <v>2013</v>
      </c>
    </row>
    <row r="1218" spans="1:8">
      <c r="A1218" s="7">
        <v>10758325</v>
      </c>
      <c r="B1218" s="8" t="s">
        <v>2840</v>
      </c>
      <c r="C1218" s="7" t="s">
        <v>2881</v>
      </c>
      <c r="D1218" s="5" t="s">
        <v>431</v>
      </c>
      <c r="E1218" s="6">
        <v>750</v>
      </c>
      <c r="F1218" s="6">
        <v>12</v>
      </c>
      <c r="G1218" s="5" t="s">
        <v>2016</v>
      </c>
      <c r="H1218" s="5" t="s">
        <v>2013</v>
      </c>
    </row>
    <row r="1219" spans="1:8" ht="20.399999999999999">
      <c r="A1219" s="7">
        <v>10771407</v>
      </c>
      <c r="B1219" s="8" t="s">
        <v>2665</v>
      </c>
      <c r="C1219" s="7" t="s">
        <v>2685</v>
      </c>
      <c r="D1219" s="5" t="s">
        <v>430</v>
      </c>
      <c r="E1219" s="6">
        <v>750</v>
      </c>
      <c r="F1219" s="6">
        <v>12</v>
      </c>
      <c r="G1219" s="5" t="s">
        <v>2016</v>
      </c>
      <c r="H1219" s="5" t="s">
        <v>2013</v>
      </c>
    </row>
    <row r="1220" spans="1:8">
      <c r="A1220" s="7">
        <v>10771431</v>
      </c>
      <c r="B1220" s="8" t="s">
        <v>2015</v>
      </c>
      <c r="C1220" s="7" t="s">
        <v>2040</v>
      </c>
      <c r="D1220" s="5" t="s">
        <v>1500</v>
      </c>
      <c r="E1220" s="6">
        <v>1140</v>
      </c>
      <c r="F1220" s="6">
        <v>6</v>
      </c>
      <c r="G1220" s="5" t="s">
        <v>2019</v>
      </c>
      <c r="H1220" s="5" t="s">
        <v>2013</v>
      </c>
    </row>
    <row r="1221" spans="1:8" ht="20.399999999999999">
      <c r="A1221" s="7">
        <v>10774923</v>
      </c>
      <c r="B1221" s="8" t="s">
        <v>2241</v>
      </c>
      <c r="C1221" s="7" t="s">
        <v>2245</v>
      </c>
      <c r="D1221" s="5" t="s">
        <v>206</v>
      </c>
      <c r="E1221" s="6">
        <v>375</v>
      </c>
      <c r="F1221" s="6">
        <v>12</v>
      </c>
      <c r="G1221" s="5" t="s">
        <v>2019</v>
      </c>
      <c r="H1221" s="5" t="s">
        <v>2013</v>
      </c>
    </row>
    <row r="1222" spans="1:8" ht="20.399999999999999">
      <c r="A1222" s="7">
        <v>10780311</v>
      </c>
      <c r="B1222" s="8" t="s">
        <v>2409</v>
      </c>
      <c r="C1222" s="7" t="s">
        <v>2434</v>
      </c>
      <c r="D1222" s="5" t="s">
        <v>429</v>
      </c>
      <c r="E1222" s="6">
        <v>750</v>
      </c>
      <c r="F1222" s="6">
        <v>12</v>
      </c>
      <c r="G1222" s="5" t="s">
        <v>2016</v>
      </c>
      <c r="H1222" s="5" t="s">
        <v>2013</v>
      </c>
    </row>
    <row r="1223" spans="1:8" ht="20.399999999999999">
      <c r="A1223" s="7">
        <v>10780338</v>
      </c>
      <c r="B1223" s="8" t="s">
        <v>2409</v>
      </c>
      <c r="C1223" s="7" t="s">
        <v>2433</v>
      </c>
      <c r="D1223" s="5" t="s">
        <v>1499</v>
      </c>
      <c r="E1223" s="6">
        <v>750</v>
      </c>
      <c r="F1223" s="6">
        <v>12</v>
      </c>
      <c r="G1223" s="5" t="s">
        <v>2019</v>
      </c>
      <c r="H1223" s="5" t="s">
        <v>2013</v>
      </c>
    </row>
    <row r="1224" spans="1:8" ht="20.399999999999999">
      <c r="A1224" s="7">
        <v>10780397</v>
      </c>
      <c r="B1224" s="8" t="s">
        <v>3205</v>
      </c>
      <c r="C1224" s="7" t="s">
        <v>3218</v>
      </c>
      <c r="D1224" s="5" t="s">
        <v>428</v>
      </c>
      <c r="E1224" s="6">
        <v>750</v>
      </c>
      <c r="F1224" s="6">
        <v>6</v>
      </c>
      <c r="G1224" s="5" t="s">
        <v>2016</v>
      </c>
      <c r="H1224" s="5" t="s">
        <v>2013</v>
      </c>
    </row>
    <row r="1225" spans="1:8" ht="20.399999999999999">
      <c r="A1225" s="7">
        <v>10781971</v>
      </c>
      <c r="B1225" s="8" t="s">
        <v>3205</v>
      </c>
      <c r="C1225" s="7" t="s">
        <v>3217</v>
      </c>
      <c r="D1225" s="5" t="s">
        <v>427</v>
      </c>
      <c r="E1225" s="6">
        <v>750</v>
      </c>
      <c r="F1225" s="6">
        <v>6</v>
      </c>
      <c r="G1225" s="5" t="s">
        <v>2016</v>
      </c>
      <c r="H1225" s="5" t="s">
        <v>2013</v>
      </c>
    </row>
    <row r="1226" spans="1:8" ht="30.6">
      <c r="A1226" s="7">
        <v>10783088</v>
      </c>
      <c r="B1226" s="8" t="s">
        <v>2482</v>
      </c>
      <c r="C1226" s="7" t="s">
        <v>2497</v>
      </c>
      <c r="D1226" s="5" t="s">
        <v>426</v>
      </c>
      <c r="E1226" s="6">
        <v>750</v>
      </c>
      <c r="F1226" s="6">
        <v>12</v>
      </c>
      <c r="G1226" s="5" t="s">
        <v>2016</v>
      </c>
      <c r="H1226" s="5" t="s">
        <v>2013</v>
      </c>
    </row>
    <row r="1227" spans="1:8" ht="20.399999999999999">
      <c r="A1227" s="7">
        <v>10788911</v>
      </c>
      <c r="B1227" s="8" t="s">
        <v>2409</v>
      </c>
      <c r="C1227" s="7" t="s">
        <v>2432</v>
      </c>
      <c r="D1227" s="5" t="s">
        <v>1498</v>
      </c>
      <c r="E1227" s="6">
        <v>750</v>
      </c>
      <c r="F1227" s="6">
        <v>12</v>
      </c>
      <c r="G1227" s="5" t="s">
        <v>2019</v>
      </c>
      <c r="H1227" s="5" t="s">
        <v>2013</v>
      </c>
    </row>
    <row r="1228" spans="1:8" ht="20.399999999999999">
      <c r="A1228" s="7">
        <v>10799629</v>
      </c>
      <c r="B1228" s="8" t="s">
        <v>3510</v>
      </c>
      <c r="C1228" s="7" t="s">
        <v>3521</v>
      </c>
      <c r="D1228" s="5" t="s">
        <v>1443</v>
      </c>
      <c r="E1228" s="6">
        <v>375</v>
      </c>
      <c r="F1228" s="6">
        <v>12</v>
      </c>
      <c r="G1228" s="5" t="s">
        <v>2019</v>
      </c>
      <c r="H1228" s="5" t="s">
        <v>2013</v>
      </c>
    </row>
    <row r="1229" spans="1:8" ht="20.399999999999999">
      <c r="A1229" s="7">
        <v>10800431</v>
      </c>
      <c r="B1229" s="8" t="s">
        <v>3605</v>
      </c>
      <c r="C1229" s="7" t="s">
        <v>3726</v>
      </c>
      <c r="D1229" s="5" t="s">
        <v>296</v>
      </c>
      <c r="E1229" s="6">
        <v>375</v>
      </c>
      <c r="F1229" s="6">
        <v>12</v>
      </c>
      <c r="G1229" s="5" t="s">
        <v>2016</v>
      </c>
      <c r="H1229" s="5" t="s">
        <v>2013</v>
      </c>
    </row>
    <row r="1230" spans="1:8" ht="20.399999999999999">
      <c r="A1230" s="7">
        <v>10802832</v>
      </c>
      <c r="B1230" s="8" t="s">
        <v>3077</v>
      </c>
      <c r="C1230" s="7" t="s">
        <v>3084</v>
      </c>
      <c r="D1230" s="5" t="s">
        <v>1497</v>
      </c>
      <c r="E1230" s="6">
        <v>750</v>
      </c>
      <c r="F1230" s="6">
        <v>12</v>
      </c>
      <c r="G1230" s="5" t="s">
        <v>2019</v>
      </c>
      <c r="H1230" s="5" t="s">
        <v>2013</v>
      </c>
    </row>
    <row r="1231" spans="1:8">
      <c r="A1231" s="7">
        <v>10802867</v>
      </c>
      <c r="B1231" s="8" t="s">
        <v>3882</v>
      </c>
      <c r="C1231" s="7" t="s">
        <v>3891</v>
      </c>
      <c r="D1231" s="5" t="s">
        <v>1496</v>
      </c>
      <c r="E1231" s="6">
        <v>750</v>
      </c>
      <c r="F1231" s="6">
        <v>12</v>
      </c>
      <c r="G1231" s="5" t="s">
        <v>2019</v>
      </c>
      <c r="H1231" s="5" t="s">
        <v>2013</v>
      </c>
    </row>
    <row r="1232" spans="1:8" ht="20.399999999999999">
      <c r="A1232" s="7">
        <v>10802875</v>
      </c>
      <c r="B1232" s="8" t="s">
        <v>3292</v>
      </c>
      <c r="C1232" s="7" t="s">
        <v>3300</v>
      </c>
      <c r="D1232" s="5" t="s">
        <v>123</v>
      </c>
      <c r="E1232" s="6">
        <v>750</v>
      </c>
      <c r="F1232" s="6">
        <v>12</v>
      </c>
      <c r="G1232" s="5" t="s">
        <v>2019</v>
      </c>
      <c r="H1232" s="5" t="s">
        <v>2013</v>
      </c>
    </row>
    <row r="1233" spans="1:8" ht="20.399999999999999">
      <c r="A1233" s="7">
        <v>10802904</v>
      </c>
      <c r="B1233" s="8" t="s">
        <v>2558</v>
      </c>
      <c r="C1233" s="7" t="s">
        <v>2588</v>
      </c>
      <c r="D1233" s="5" t="s">
        <v>1495</v>
      </c>
      <c r="E1233" s="6">
        <v>750</v>
      </c>
      <c r="F1233" s="6">
        <v>12</v>
      </c>
      <c r="G1233" s="5" t="s">
        <v>2019</v>
      </c>
      <c r="H1233" s="5" t="s">
        <v>2013</v>
      </c>
    </row>
    <row r="1234" spans="1:8" ht="30.6">
      <c r="A1234" s="7">
        <v>10803034</v>
      </c>
      <c r="B1234" s="8" t="s">
        <v>2370</v>
      </c>
      <c r="C1234" s="7" t="s">
        <v>2384</v>
      </c>
      <c r="D1234" s="5" t="s">
        <v>367</v>
      </c>
      <c r="E1234" s="6">
        <v>750</v>
      </c>
      <c r="F1234" s="6">
        <v>12</v>
      </c>
      <c r="G1234" s="5" t="s">
        <v>2019</v>
      </c>
      <c r="H1234" s="5" t="s">
        <v>2013</v>
      </c>
    </row>
    <row r="1235" spans="1:8">
      <c r="A1235" s="7">
        <v>10803051</v>
      </c>
      <c r="B1235" s="8" t="s">
        <v>2211</v>
      </c>
      <c r="C1235" s="7" t="s">
        <v>2225</v>
      </c>
      <c r="D1235" s="5" t="s">
        <v>1494</v>
      </c>
      <c r="E1235" s="6">
        <v>750</v>
      </c>
      <c r="F1235" s="6">
        <v>12</v>
      </c>
      <c r="G1235" s="5" t="s">
        <v>2019</v>
      </c>
      <c r="H1235" s="5" t="s">
        <v>2013</v>
      </c>
    </row>
    <row r="1236" spans="1:8" ht="20.399999999999999">
      <c r="A1236" s="7">
        <v>10803114</v>
      </c>
      <c r="B1236" s="8" t="s">
        <v>3182</v>
      </c>
      <c r="C1236" s="7" t="s">
        <v>3192</v>
      </c>
      <c r="D1236" s="5" t="s">
        <v>1439</v>
      </c>
      <c r="E1236" s="6">
        <v>750</v>
      </c>
      <c r="F1236" s="6">
        <v>12</v>
      </c>
      <c r="G1236" s="5" t="s">
        <v>2019</v>
      </c>
      <c r="H1236" s="5" t="s">
        <v>2013</v>
      </c>
    </row>
    <row r="1237" spans="1:8" ht="20.399999999999999">
      <c r="A1237" s="7">
        <v>10817090</v>
      </c>
      <c r="B1237" s="8" t="s">
        <v>2142</v>
      </c>
      <c r="C1237" s="7" t="s">
        <v>2148</v>
      </c>
      <c r="D1237" s="5" t="s">
        <v>425</v>
      </c>
      <c r="E1237" s="6">
        <v>750</v>
      </c>
      <c r="F1237" s="6">
        <v>12</v>
      </c>
      <c r="G1237" s="5" t="s">
        <v>2016</v>
      </c>
      <c r="H1237" s="5" t="s">
        <v>2013</v>
      </c>
    </row>
    <row r="1238" spans="1:8">
      <c r="A1238" s="7">
        <v>10817807</v>
      </c>
      <c r="B1238" s="8" t="s">
        <v>37</v>
      </c>
      <c r="C1238" s="7" t="s">
        <v>2071</v>
      </c>
      <c r="D1238" s="5" t="s">
        <v>424</v>
      </c>
      <c r="E1238" s="6">
        <v>750</v>
      </c>
      <c r="F1238" s="6">
        <v>12</v>
      </c>
      <c r="G1238" s="5" t="s">
        <v>2016</v>
      </c>
      <c r="H1238" s="5" t="s">
        <v>2013</v>
      </c>
    </row>
    <row r="1239" spans="1:8">
      <c r="A1239" s="7">
        <v>10825920</v>
      </c>
      <c r="B1239" s="8" t="s">
        <v>3945</v>
      </c>
      <c r="C1239" s="7" t="s">
        <v>4001</v>
      </c>
      <c r="D1239" s="5" t="s">
        <v>1493</v>
      </c>
      <c r="E1239" s="6">
        <v>700</v>
      </c>
      <c r="F1239" s="6">
        <v>12</v>
      </c>
      <c r="G1239" s="5" t="s">
        <v>2019</v>
      </c>
      <c r="H1239" s="5" t="s">
        <v>2013</v>
      </c>
    </row>
    <row r="1240" spans="1:8" ht="20.399999999999999">
      <c r="A1240" s="7">
        <v>10826105</v>
      </c>
      <c r="B1240" s="8" t="s">
        <v>2926</v>
      </c>
      <c r="C1240" s="7" t="s">
        <v>2936</v>
      </c>
      <c r="D1240" s="5" t="s">
        <v>423</v>
      </c>
      <c r="E1240" s="6">
        <v>750</v>
      </c>
      <c r="F1240" s="6">
        <v>12</v>
      </c>
      <c r="G1240" s="5" t="s">
        <v>2016</v>
      </c>
      <c r="H1240" s="5" t="s">
        <v>2013</v>
      </c>
    </row>
    <row r="1241" spans="1:8" ht="20.399999999999999">
      <c r="A1241" s="7">
        <v>10826113</v>
      </c>
      <c r="B1241" s="8" t="s">
        <v>2926</v>
      </c>
      <c r="C1241" s="7" t="s">
        <v>2935</v>
      </c>
      <c r="D1241" s="5" t="s">
        <v>1492</v>
      </c>
      <c r="E1241" s="6">
        <v>750</v>
      </c>
      <c r="F1241" s="6">
        <v>12</v>
      </c>
      <c r="G1241" s="5" t="s">
        <v>2019</v>
      </c>
      <c r="H1241" s="5" t="s">
        <v>2013</v>
      </c>
    </row>
    <row r="1242" spans="1:8" ht="20.399999999999999">
      <c r="A1242" s="7">
        <v>10826578</v>
      </c>
      <c r="B1242" s="8" t="s">
        <v>2558</v>
      </c>
      <c r="C1242" s="7" t="s">
        <v>2587</v>
      </c>
      <c r="D1242" s="5" t="s">
        <v>1491</v>
      </c>
      <c r="E1242" s="6">
        <v>750</v>
      </c>
      <c r="F1242" s="6">
        <v>12</v>
      </c>
      <c r="G1242" s="5" t="s">
        <v>2019</v>
      </c>
      <c r="H1242" s="5" t="s">
        <v>2013</v>
      </c>
    </row>
    <row r="1243" spans="1:8">
      <c r="A1243" s="7">
        <v>10829031</v>
      </c>
      <c r="B1243" s="8" t="s">
        <v>2996</v>
      </c>
      <c r="C1243" s="7" t="s">
        <v>3014</v>
      </c>
      <c r="D1243" s="5" t="s">
        <v>422</v>
      </c>
      <c r="E1243" s="6">
        <v>750</v>
      </c>
      <c r="F1243" s="6">
        <v>12</v>
      </c>
      <c r="G1243" s="5" t="s">
        <v>2016</v>
      </c>
      <c r="H1243" s="5" t="s">
        <v>2013</v>
      </c>
    </row>
    <row r="1244" spans="1:8" ht="20.399999999999999">
      <c r="A1244" s="7">
        <v>10829648</v>
      </c>
      <c r="B1244" s="8" t="s">
        <v>2756</v>
      </c>
      <c r="C1244" s="7" t="s">
        <v>2795</v>
      </c>
      <c r="D1244" s="5" t="s">
        <v>421</v>
      </c>
      <c r="E1244" s="6">
        <v>750</v>
      </c>
      <c r="F1244" s="6">
        <v>12</v>
      </c>
      <c r="G1244" s="5" t="s">
        <v>2016</v>
      </c>
      <c r="H1244" s="5" t="s">
        <v>2013</v>
      </c>
    </row>
    <row r="1245" spans="1:8">
      <c r="A1245" s="7">
        <v>10838579</v>
      </c>
      <c r="B1245" s="8" t="s">
        <v>2211</v>
      </c>
      <c r="C1245" s="7" t="s">
        <v>2224</v>
      </c>
      <c r="D1245" s="5" t="s">
        <v>420</v>
      </c>
      <c r="E1245" s="6">
        <v>750</v>
      </c>
      <c r="F1245" s="6">
        <v>12</v>
      </c>
      <c r="G1245" s="5" t="s">
        <v>2016</v>
      </c>
      <c r="H1245" s="5" t="s">
        <v>2013</v>
      </c>
    </row>
    <row r="1246" spans="1:8">
      <c r="A1246" s="7">
        <v>10838616</v>
      </c>
      <c r="B1246" s="8" t="s">
        <v>2211</v>
      </c>
      <c r="C1246" s="7" t="s">
        <v>2223</v>
      </c>
      <c r="D1246" s="5" t="s">
        <v>419</v>
      </c>
      <c r="E1246" s="6">
        <v>750</v>
      </c>
      <c r="F1246" s="6">
        <v>6</v>
      </c>
      <c r="G1246" s="5" t="s">
        <v>2016</v>
      </c>
      <c r="H1246" s="5" t="s">
        <v>2013</v>
      </c>
    </row>
    <row r="1247" spans="1:8">
      <c r="A1247" s="7">
        <v>10838801</v>
      </c>
      <c r="B1247" s="8" t="s">
        <v>3138</v>
      </c>
      <c r="C1247" s="7" t="s">
        <v>3141</v>
      </c>
      <c r="D1247" s="5" t="s">
        <v>418</v>
      </c>
      <c r="E1247" s="6">
        <v>750</v>
      </c>
      <c r="F1247" s="6">
        <v>12</v>
      </c>
      <c r="G1247" s="5" t="s">
        <v>2016</v>
      </c>
      <c r="H1247" s="5" t="s">
        <v>2013</v>
      </c>
    </row>
    <row r="1248" spans="1:8">
      <c r="A1248" s="7">
        <v>10838982</v>
      </c>
      <c r="B1248" s="8" t="s">
        <v>2211</v>
      </c>
      <c r="C1248" s="7" t="s">
        <v>2222</v>
      </c>
      <c r="D1248" s="5" t="s">
        <v>417</v>
      </c>
      <c r="E1248" s="6">
        <v>750</v>
      </c>
      <c r="F1248" s="6">
        <v>12</v>
      </c>
      <c r="G1248" s="5" t="s">
        <v>2016</v>
      </c>
      <c r="H1248" s="5" t="s">
        <v>2013</v>
      </c>
    </row>
    <row r="1249" spans="1:8">
      <c r="A1249" s="7">
        <v>10839168</v>
      </c>
      <c r="B1249" s="8" t="s">
        <v>3882</v>
      </c>
      <c r="C1249" s="7" t="s">
        <v>3904</v>
      </c>
      <c r="D1249" s="5" t="s">
        <v>416</v>
      </c>
      <c r="E1249" s="6">
        <v>750</v>
      </c>
      <c r="F1249" s="6">
        <v>12</v>
      </c>
      <c r="G1249" s="5" t="s">
        <v>2016</v>
      </c>
      <c r="H1249" s="5" t="s">
        <v>2013</v>
      </c>
    </row>
    <row r="1250" spans="1:8">
      <c r="A1250" s="7">
        <v>10841161</v>
      </c>
      <c r="B1250" s="8" t="s">
        <v>2211</v>
      </c>
      <c r="C1250" s="7" t="s">
        <v>2221</v>
      </c>
      <c r="D1250" s="5" t="s">
        <v>415</v>
      </c>
      <c r="E1250" s="6">
        <v>750</v>
      </c>
      <c r="F1250" s="6">
        <v>12</v>
      </c>
      <c r="G1250" s="5" t="s">
        <v>2016</v>
      </c>
      <c r="H1250" s="5" t="s">
        <v>2013</v>
      </c>
    </row>
    <row r="1251" spans="1:8">
      <c r="A1251" s="7">
        <v>10841188</v>
      </c>
      <c r="B1251" s="8" t="s">
        <v>2211</v>
      </c>
      <c r="C1251" s="7" t="s">
        <v>2220</v>
      </c>
      <c r="D1251" s="5" t="s">
        <v>414</v>
      </c>
      <c r="E1251" s="6">
        <v>750</v>
      </c>
      <c r="F1251" s="6">
        <v>12</v>
      </c>
      <c r="G1251" s="5" t="s">
        <v>2016</v>
      </c>
      <c r="H1251" s="5" t="s">
        <v>2013</v>
      </c>
    </row>
    <row r="1252" spans="1:8" ht="20.399999999999999">
      <c r="A1252" s="7">
        <v>10843298</v>
      </c>
      <c r="B1252" s="8" t="s">
        <v>2320</v>
      </c>
      <c r="C1252" s="7" t="s">
        <v>2341</v>
      </c>
      <c r="D1252" s="5" t="s">
        <v>1490</v>
      </c>
      <c r="E1252" s="6">
        <v>750</v>
      </c>
      <c r="F1252" s="6">
        <v>12</v>
      </c>
      <c r="G1252" s="5" t="s">
        <v>2019</v>
      </c>
      <c r="H1252" s="5" t="s">
        <v>2013</v>
      </c>
    </row>
    <row r="1253" spans="1:8" ht="20.399999999999999">
      <c r="A1253" s="7">
        <v>10843327</v>
      </c>
      <c r="B1253" s="8" t="s">
        <v>2320</v>
      </c>
      <c r="C1253" s="7" t="s">
        <v>2340</v>
      </c>
      <c r="D1253" s="5" t="s">
        <v>413</v>
      </c>
      <c r="E1253" s="6">
        <v>750</v>
      </c>
      <c r="F1253" s="6">
        <v>6</v>
      </c>
      <c r="G1253" s="5" t="s">
        <v>2016</v>
      </c>
      <c r="H1253" s="5" t="s">
        <v>2013</v>
      </c>
    </row>
    <row r="1254" spans="1:8" ht="20.399999999999999">
      <c r="A1254" s="7">
        <v>10845357</v>
      </c>
      <c r="B1254" s="8" t="s">
        <v>3313</v>
      </c>
      <c r="C1254" s="7" t="s">
        <v>3318</v>
      </c>
      <c r="D1254" s="5" t="s">
        <v>1489</v>
      </c>
      <c r="E1254" s="6">
        <v>750</v>
      </c>
      <c r="F1254" s="6">
        <v>12</v>
      </c>
      <c r="G1254" s="5" t="s">
        <v>2019</v>
      </c>
      <c r="H1254" s="5" t="s">
        <v>2013</v>
      </c>
    </row>
    <row r="1255" spans="1:8" ht="20.399999999999999">
      <c r="A1255" s="7">
        <v>10845681</v>
      </c>
      <c r="B1255" s="8" t="s">
        <v>2756</v>
      </c>
      <c r="C1255" s="7" t="s">
        <v>2794</v>
      </c>
      <c r="D1255" s="5" t="s">
        <v>1488</v>
      </c>
      <c r="E1255" s="6">
        <v>750</v>
      </c>
      <c r="F1255" s="6">
        <v>12</v>
      </c>
      <c r="G1255" s="5" t="s">
        <v>2019</v>
      </c>
      <c r="H1255" s="5" t="s">
        <v>2013</v>
      </c>
    </row>
    <row r="1256" spans="1:8">
      <c r="A1256" s="7">
        <v>10845701</v>
      </c>
      <c r="B1256" s="8" t="s">
        <v>2840</v>
      </c>
      <c r="C1256" s="7" t="s">
        <v>2880</v>
      </c>
      <c r="D1256" s="5" t="s">
        <v>1487</v>
      </c>
      <c r="E1256" s="6">
        <v>750</v>
      </c>
      <c r="F1256" s="6">
        <v>12</v>
      </c>
      <c r="G1256" s="5" t="s">
        <v>2019</v>
      </c>
      <c r="H1256" s="5" t="s">
        <v>2013</v>
      </c>
    </row>
    <row r="1257" spans="1:8">
      <c r="A1257" s="7">
        <v>10845808</v>
      </c>
      <c r="B1257" s="8" t="s">
        <v>166</v>
      </c>
      <c r="C1257" s="7" t="s">
        <v>2158</v>
      </c>
      <c r="D1257" s="5" t="s">
        <v>1486</v>
      </c>
      <c r="E1257" s="6">
        <v>750</v>
      </c>
      <c r="F1257" s="6">
        <v>12</v>
      </c>
      <c r="G1257" s="5" t="s">
        <v>2019</v>
      </c>
      <c r="H1257" s="5" t="s">
        <v>2013</v>
      </c>
    </row>
    <row r="1258" spans="1:8">
      <c r="A1258" s="7">
        <v>10845883</v>
      </c>
      <c r="B1258" s="8" t="s">
        <v>4105</v>
      </c>
      <c r="C1258" s="7" t="s">
        <v>4107</v>
      </c>
      <c r="D1258" s="5" t="s">
        <v>1485</v>
      </c>
      <c r="E1258" s="6">
        <v>750</v>
      </c>
      <c r="F1258" s="6">
        <v>6</v>
      </c>
      <c r="G1258" s="5" t="s">
        <v>2019</v>
      </c>
      <c r="H1258" s="5" t="s">
        <v>2013</v>
      </c>
    </row>
    <row r="1259" spans="1:8" ht="20.399999999999999">
      <c r="A1259" s="7">
        <v>10845971</v>
      </c>
      <c r="B1259" s="8" t="s">
        <v>3474</v>
      </c>
      <c r="C1259" s="7" t="s">
        <v>3481</v>
      </c>
      <c r="D1259" s="5" t="s">
        <v>1484</v>
      </c>
      <c r="E1259" s="6">
        <v>750</v>
      </c>
      <c r="F1259" s="6">
        <v>12</v>
      </c>
      <c r="G1259" s="5" t="s">
        <v>2019</v>
      </c>
      <c r="H1259" s="5" t="s">
        <v>2025</v>
      </c>
    </row>
    <row r="1260" spans="1:8" ht="20.399999999999999">
      <c r="A1260" s="7">
        <v>10846026</v>
      </c>
      <c r="B1260" s="8" t="s">
        <v>2558</v>
      </c>
      <c r="C1260" s="7" t="s">
        <v>2586</v>
      </c>
      <c r="D1260" s="5" t="s">
        <v>1483</v>
      </c>
      <c r="E1260" s="6">
        <v>750</v>
      </c>
      <c r="F1260" s="6">
        <v>12</v>
      </c>
      <c r="G1260" s="5" t="s">
        <v>2019</v>
      </c>
      <c r="H1260" s="5" t="s">
        <v>2013</v>
      </c>
    </row>
    <row r="1261" spans="1:8" ht="20.399999999999999">
      <c r="A1261" s="7">
        <v>10846641</v>
      </c>
      <c r="B1261" s="8" t="s">
        <v>2756</v>
      </c>
      <c r="C1261" s="7" t="s">
        <v>2793</v>
      </c>
      <c r="D1261" s="5" t="s">
        <v>412</v>
      </c>
      <c r="E1261" s="6">
        <v>750</v>
      </c>
      <c r="F1261" s="6">
        <v>12</v>
      </c>
      <c r="G1261" s="5" t="s">
        <v>2016</v>
      </c>
      <c r="H1261" s="5" t="s">
        <v>2013</v>
      </c>
    </row>
    <row r="1262" spans="1:8" ht="20.399999999999999">
      <c r="A1262" s="7">
        <v>10850156</v>
      </c>
      <c r="B1262" s="8" t="s">
        <v>3605</v>
      </c>
      <c r="C1262" s="7" t="s">
        <v>3725</v>
      </c>
      <c r="D1262" s="5" t="s">
        <v>411</v>
      </c>
      <c r="E1262" s="6">
        <v>500</v>
      </c>
      <c r="F1262" s="6">
        <v>6</v>
      </c>
      <c r="G1262" s="5" t="s">
        <v>2016</v>
      </c>
      <c r="H1262" s="5" t="s">
        <v>2013</v>
      </c>
    </row>
    <row r="1263" spans="1:8" ht="20.399999999999999">
      <c r="A1263" s="7">
        <v>10850551</v>
      </c>
      <c r="B1263" s="8" t="s">
        <v>3605</v>
      </c>
      <c r="C1263" s="7" t="s">
        <v>3724</v>
      </c>
      <c r="D1263" s="5" t="s">
        <v>410</v>
      </c>
      <c r="E1263" s="6">
        <v>750</v>
      </c>
      <c r="F1263" s="6">
        <v>12</v>
      </c>
      <c r="G1263" s="5" t="s">
        <v>2016</v>
      </c>
      <c r="H1263" s="5" t="s">
        <v>2013</v>
      </c>
    </row>
    <row r="1264" spans="1:8" ht="20.399999999999999">
      <c r="A1264" s="7">
        <v>10850560</v>
      </c>
      <c r="B1264" s="8" t="s">
        <v>3605</v>
      </c>
      <c r="C1264" s="7" t="s">
        <v>3723</v>
      </c>
      <c r="D1264" s="5" t="s">
        <v>409</v>
      </c>
      <c r="E1264" s="6">
        <v>750</v>
      </c>
      <c r="F1264" s="6">
        <v>12</v>
      </c>
      <c r="G1264" s="5" t="s">
        <v>2016</v>
      </c>
      <c r="H1264" s="5" t="s">
        <v>2013</v>
      </c>
    </row>
    <row r="1265" spans="1:8" ht="20.399999999999999">
      <c r="A1265" s="7">
        <v>10850615</v>
      </c>
      <c r="B1265" s="8" t="s">
        <v>2142</v>
      </c>
      <c r="C1265" s="7" t="s">
        <v>2147</v>
      </c>
      <c r="D1265" s="5" t="s">
        <v>408</v>
      </c>
      <c r="E1265" s="6">
        <v>750</v>
      </c>
      <c r="F1265" s="6">
        <v>12</v>
      </c>
      <c r="G1265" s="5" t="s">
        <v>2016</v>
      </c>
      <c r="H1265" s="5" t="s">
        <v>2013</v>
      </c>
    </row>
    <row r="1266" spans="1:8" ht="20.399999999999999">
      <c r="A1266" s="7">
        <v>10853189</v>
      </c>
      <c r="B1266" s="8" t="s">
        <v>3605</v>
      </c>
      <c r="C1266" s="7" t="s">
        <v>3784</v>
      </c>
      <c r="D1266" s="5" t="s">
        <v>407</v>
      </c>
      <c r="E1266" s="6">
        <v>375</v>
      </c>
      <c r="F1266" s="6">
        <v>12</v>
      </c>
      <c r="G1266" s="5" t="s">
        <v>2016</v>
      </c>
      <c r="H1266" s="5" t="s">
        <v>2013</v>
      </c>
    </row>
    <row r="1267" spans="1:8">
      <c r="A1267" s="7">
        <v>10856161</v>
      </c>
      <c r="B1267" s="8" t="s">
        <v>3420</v>
      </c>
      <c r="C1267" s="7" t="s">
        <v>3425</v>
      </c>
      <c r="D1267" s="5" t="s">
        <v>406</v>
      </c>
      <c r="E1267" s="6">
        <v>750</v>
      </c>
      <c r="F1267" s="6">
        <v>12</v>
      </c>
      <c r="G1267" s="5" t="s">
        <v>2016</v>
      </c>
      <c r="H1267" s="5" t="s">
        <v>2013</v>
      </c>
    </row>
    <row r="1268" spans="1:8">
      <c r="A1268" s="7">
        <v>10856241</v>
      </c>
      <c r="B1268" s="8" t="s">
        <v>2840</v>
      </c>
      <c r="C1268" s="7" t="s">
        <v>2879</v>
      </c>
      <c r="D1268" s="5" t="s">
        <v>405</v>
      </c>
      <c r="E1268" s="6">
        <v>750</v>
      </c>
      <c r="F1268" s="6">
        <v>12</v>
      </c>
      <c r="G1268" s="5" t="s">
        <v>2016</v>
      </c>
      <c r="H1268" s="5" t="s">
        <v>2013</v>
      </c>
    </row>
    <row r="1269" spans="1:8">
      <c r="A1269" s="7">
        <v>10856427</v>
      </c>
      <c r="B1269" s="8" t="s">
        <v>2840</v>
      </c>
      <c r="C1269" s="7" t="s">
        <v>2878</v>
      </c>
      <c r="D1269" s="5" t="s">
        <v>1482</v>
      </c>
      <c r="E1269" s="6">
        <v>750</v>
      </c>
      <c r="F1269" s="6">
        <v>12</v>
      </c>
      <c r="G1269" s="5" t="s">
        <v>2019</v>
      </c>
      <c r="H1269" s="5" t="s">
        <v>2013</v>
      </c>
    </row>
    <row r="1270" spans="1:8" ht="20.399999999999999">
      <c r="A1270" s="7">
        <v>10856777</v>
      </c>
      <c r="B1270" s="8" t="s">
        <v>2393</v>
      </c>
      <c r="C1270" s="7" t="s">
        <v>2402</v>
      </c>
      <c r="D1270" s="5" t="s">
        <v>404</v>
      </c>
      <c r="E1270" s="6">
        <v>750</v>
      </c>
      <c r="F1270" s="6">
        <v>12</v>
      </c>
      <c r="G1270" s="5" t="s">
        <v>2016</v>
      </c>
      <c r="H1270" s="5" t="s">
        <v>2013</v>
      </c>
    </row>
    <row r="1271" spans="1:8">
      <c r="A1271" s="7">
        <v>10856873</v>
      </c>
      <c r="B1271" s="8" t="s">
        <v>2840</v>
      </c>
      <c r="C1271" s="7" t="s">
        <v>2877</v>
      </c>
      <c r="D1271" s="5" t="s">
        <v>403</v>
      </c>
      <c r="E1271" s="6">
        <v>750</v>
      </c>
      <c r="F1271" s="6">
        <v>12</v>
      </c>
      <c r="G1271" s="5" t="s">
        <v>2016</v>
      </c>
      <c r="H1271" s="5" t="s">
        <v>2013</v>
      </c>
    </row>
    <row r="1272" spans="1:8">
      <c r="A1272" s="7">
        <v>10857497</v>
      </c>
      <c r="B1272" s="8" t="s">
        <v>2840</v>
      </c>
      <c r="C1272" s="7" t="s">
        <v>2876</v>
      </c>
      <c r="D1272" s="5" t="s">
        <v>402</v>
      </c>
      <c r="E1272" s="6">
        <v>750</v>
      </c>
      <c r="F1272" s="6">
        <v>12</v>
      </c>
      <c r="G1272" s="5" t="s">
        <v>2016</v>
      </c>
      <c r="H1272" s="5" t="s">
        <v>2013</v>
      </c>
    </row>
    <row r="1273" spans="1:8">
      <c r="A1273" s="7">
        <v>10857569</v>
      </c>
      <c r="B1273" s="8" t="s">
        <v>2840</v>
      </c>
      <c r="C1273" s="7" t="s">
        <v>2875</v>
      </c>
      <c r="D1273" s="5" t="s">
        <v>401</v>
      </c>
      <c r="E1273" s="6">
        <v>750</v>
      </c>
      <c r="F1273" s="6">
        <v>12</v>
      </c>
      <c r="G1273" s="5" t="s">
        <v>2016</v>
      </c>
      <c r="H1273" s="5" t="s">
        <v>2013</v>
      </c>
    </row>
    <row r="1274" spans="1:8">
      <c r="A1274" s="7">
        <v>10858086</v>
      </c>
      <c r="B1274" s="8" t="s">
        <v>2840</v>
      </c>
      <c r="C1274" s="7" t="s">
        <v>2874</v>
      </c>
      <c r="D1274" s="5" t="s">
        <v>400</v>
      </c>
      <c r="E1274" s="6">
        <v>750</v>
      </c>
      <c r="F1274" s="6">
        <v>12</v>
      </c>
      <c r="G1274" s="5" t="s">
        <v>2016</v>
      </c>
      <c r="H1274" s="5" t="s">
        <v>2013</v>
      </c>
    </row>
    <row r="1275" spans="1:8" ht="20.399999999999999">
      <c r="A1275" s="7">
        <v>10858123</v>
      </c>
      <c r="B1275" s="8" t="s">
        <v>2409</v>
      </c>
      <c r="C1275" s="7" t="s">
        <v>2431</v>
      </c>
      <c r="D1275" s="5" t="s">
        <v>399</v>
      </c>
      <c r="E1275" s="6">
        <v>750</v>
      </c>
      <c r="F1275" s="6">
        <v>12</v>
      </c>
      <c r="G1275" s="5" t="s">
        <v>2016</v>
      </c>
      <c r="H1275" s="5" t="s">
        <v>2013</v>
      </c>
    </row>
    <row r="1276" spans="1:8">
      <c r="A1276" s="7">
        <v>10858158</v>
      </c>
      <c r="B1276" s="8" t="s">
        <v>2840</v>
      </c>
      <c r="C1276" s="7" t="s">
        <v>2873</v>
      </c>
      <c r="D1276" s="5" t="s">
        <v>398</v>
      </c>
      <c r="E1276" s="6">
        <v>750</v>
      </c>
      <c r="F1276" s="6">
        <v>12</v>
      </c>
      <c r="G1276" s="5" t="s">
        <v>2016</v>
      </c>
      <c r="H1276" s="5" t="s">
        <v>2013</v>
      </c>
    </row>
    <row r="1277" spans="1:8" ht="20.399999999999999">
      <c r="A1277" s="7">
        <v>10861808</v>
      </c>
      <c r="B1277" s="8" t="s">
        <v>3253</v>
      </c>
      <c r="C1277" s="7" t="s">
        <v>3257</v>
      </c>
      <c r="D1277" s="5" t="s">
        <v>397</v>
      </c>
      <c r="E1277" s="6">
        <v>750</v>
      </c>
      <c r="F1277" s="6">
        <v>12</v>
      </c>
      <c r="G1277" s="5" t="s">
        <v>2016</v>
      </c>
      <c r="H1277" s="5" t="s">
        <v>2013</v>
      </c>
    </row>
    <row r="1278" spans="1:8" ht="20.399999999999999">
      <c r="A1278" s="7">
        <v>10863774</v>
      </c>
      <c r="B1278" s="8" t="s">
        <v>2409</v>
      </c>
      <c r="C1278" s="7" t="s">
        <v>2430</v>
      </c>
      <c r="D1278" s="5" t="s">
        <v>396</v>
      </c>
      <c r="E1278" s="6">
        <v>750</v>
      </c>
      <c r="F1278" s="6">
        <v>12</v>
      </c>
      <c r="G1278" s="5" t="s">
        <v>2016</v>
      </c>
      <c r="H1278" s="5" t="s">
        <v>2013</v>
      </c>
    </row>
    <row r="1279" spans="1:8">
      <c r="A1279" s="7">
        <v>10864700</v>
      </c>
      <c r="B1279" s="8" t="s">
        <v>3945</v>
      </c>
      <c r="C1279" s="7" t="s">
        <v>3962</v>
      </c>
      <c r="D1279" s="5" t="s">
        <v>1481</v>
      </c>
      <c r="E1279" s="6">
        <v>750</v>
      </c>
      <c r="F1279" s="6">
        <v>12</v>
      </c>
      <c r="G1279" s="5" t="s">
        <v>2019</v>
      </c>
      <c r="H1279" s="5" t="s">
        <v>2013</v>
      </c>
    </row>
    <row r="1280" spans="1:8">
      <c r="A1280" s="7">
        <v>10865227</v>
      </c>
      <c r="B1280" s="8" t="s">
        <v>2211</v>
      </c>
      <c r="C1280" s="7" t="s">
        <v>2219</v>
      </c>
      <c r="D1280" s="5" t="s">
        <v>395</v>
      </c>
      <c r="E1280" s="6">
        <v>750</v>
      </c>
      <c r="F1280" s="6">
        <v>12</v>
      </c>
      <c r="G1280" s="5" t="s">
        <v>2016</v>
      </c>
      <c r="H1280" s="5" t="s">
        <v>2013</v>
      </c>
    </row>
    <row r="1281" spans="1:8" ht="20.399999999999999">
      <c r="A1281" s="7">
        <v>10865307</v>
      </c>
      <c r="B1281" s="8" t="s">
        <v>2665</v>
      </c>
      <c r="C1281" s="7" t="s">
        <v>2684</v>
      </c>
      <c r="D1281" s="5" t="s">
        <v>394</v>
      </c>
      <c r="E1281" s="6">
        <v>750</v>
      </c>
      <c r="F1281" s="6">
        <v>12</v>
      </c>
      <c r="G1281" s="5" t="s">
        <v>2016</v>
      </c>
      <c r="H1281" s="5" t="s">
        <v>2013</v>
      </c>
    </row>
    <row r="1282" spans="1:8" ht="20.399999999999999">
      <c r="A1282" s="7">
        <v>10884612</v>
      </c>
      <c r="B1282" s="8" t="s">
        <v>2749</v>
      </c>
      <c r="C1282" s="7" t="s">
        <v>2752</v>
      </c>
      <c r="D1282" s="5" t="s">
        <v>393</v>
      </c>
      <c r="E1282" s="6">
        <v>750</v>
      </c>
      <c r="F1282" s="6">
        <v>12</v>
      </c>
      <c r="G1282" s="5" t="s">
        <v>2016</v>
      </c>
      <c r="H1282" s="5" t="s">
        <v>2013</v>
      </c>
    </row>
    <row r="1283" spans="1:8" ht="20.399999999999999">
      <c r="A1283" s="7">
        <v>10892292</v>
      </c>
      <c r="B1283" s="8" t="s">
        <v>3605</v>
      </c>
      <c r="C1283" s="7" t="s">
        <v>3747</v>
      </c>
      <c r="D1283" s="5" t="s">
        <v>392</v>
      </c>
      <c r="E1283" s="6">
        <v>375</v>
      </c>
      <c r="F1283" s="6">
        <v>12</v>
      </c>
      <c r="G1283" s="5" t="s">
        <v>2016</v>
      </c>
      <c r="H1283" s="5" t="s">
        <v>2013</v>
      </c>
    </row>
    <row r="1284" spans="1:8" ht="20.399999999999999">
      <c r="A1284" s="7">
        <v>10894431</v>
      </c>
      <c r="B1284" s="8" t="s">
        <v>3039</v>
      </c>
      <c r="C1284" s="7" t="s">
        <v>3059</v>
      </c>
      <c r="D1284" s="5" t="s">
        <v>391</v>
      </c>
      <c r="E1284" s="6">
        <v>750</v>
      </c>
      <c r="F1284" s="6">
        <v>12</v>
      </c>
      <c r="G1284" s="5" t="s">
        <v>2016</v>
      </c>
      <c r="H1284" s="5" t="s">
        <v>2013</v>
      </c>
    </row>
    <row r="1285" spans="1:8" ht="20.399999999999999">
      <c r="A1285" s="7">
        <v>10895565</v>
      </c>
      <c r="B1285" s="8" t="s">
        <v>3039</v>
      </c>
      <c r="C1285" s="7" t="s">
        <v>3058</v>
      </c>
      <c r="D1285" s="5" t="s">
        <v>390</v>
      </c>
      <c r="E1285" s="6">
        <v>750</v>
      </c>
      <c r="F1285" s="6">
        <v>12</v>
      </c>
      <c r="G1285" s="5" t="s">
        <v>2016</v>
      </c>
      <c r="H1285" s="5" t="s">
        <v>2013</v>
      </c>
    </row>
    <row r="1286" spans="1:8">
      <c r="A1286" s="7">
        <v>10896365</v>
      </c>
      <c r="B1286" s="8" t="s">
        <v>3882</v>
      </c>
      <c r="C1286" s="7" t="s">
        <v>3903</v>
      </c>
      <c r="D1286" s="5" t="s">
        <v>389</v>
      </c>
      <c r="E1286" s="6">
        <v>750</v>
      </c>
      <c r="F1286" s="6">
        <v>12</v>
      </c>
      <c r="G1286" s="5" t="s">
        <v>2016</v>
      </c>
      <c r="H1286" s="5" t="s">
        <v>2013</v>
      </c>
    </row>
    <row r="1287" spans="1:8">
      <c r="A1287" s="7">
        <v>10902841</v>
      </c>
      <c r="B1287" s="8" t="s">
        <v>2840</v>
      </c>
      <c r="C1287" s="7" t="s">
        <v>2872</v>
      </c>
      <c r="D1287" s="5" t="s">
        <v>387</v>
      </c>
      <c r="E1287" s="6">
        <v>750</v>
      </c>
      <c r="F1287" s="6">
        <v>12</v>
      </c>
      <c r="G1287" s="5" t="s">
        <v>2016</v>
      </c>
      <c r="H1287" s="5" t="s">
        <v>2013</v>
      </c>
    </row>
    <row r="1288" spans="1:8">
      <c r="A1288" s="7">
        <v>10904409</v>
      </c>
      <c r="B1288" s="8" t="s">
        <v>14</v>
      </c>
      <c r="C1288" s="7" t="s">
        <v>3592</v>
      </c>
      <c r="D1288" s="5" t="s">
        <v>386</v>
      </c>
      <c r="E1288" s="6">
        <v>750</v>
      </c>
      <c r="F1288" s="6">
        <v>12</v>
      </c>
      <c r="G1288" s="5" t="s">
        <v>2016</v>
      </c>
      <c r="H1288" s="5" t="s">
        <v>2013</v>
      </c>
    </row>
    <row r="1289" spans="1:8">
      <c r="A1289" s="7">
        <v>10904652</v>
      </c>
      <c r="B1289" s="8" t="s">
        <v>14</v>
      </c>
      <c r="C1289" s="7" t="s">
        <v>3569</v>
      </c>
      <c r="D1289" s="5" t="s">
        <v>1480</v>
      </c>
      <c r="E1289" s="6">
        <v>750</v>
      </c>
      <c r="F1289" s="6">
        <v>12</v>
      </c>
      <c r="G1289" s="5" t="s">
        <v>2019</v>
      </c>
      <c r="H1289" s="5" t="s">
        <v>2013</v>
      </c>
    </row>
    <row r="1290" spans="1:8">
      <c r="A1290" s="7">
        <v>10913495</v>
      </c>
      <c r="B1290" s="8" t="s">
        <v>357</v>
      </c>
      <c r="C1290" s="7" t="s">
        <v>4036</v>
      </c>
      <c r="D1290" s="5" t="s">
        <v>384</v>
      </c>
      <c r="E1290" s="6">
        <v>700</v>
      </c>
      <c r="F1290" s="6">
        <v>12</v>
      </c>
      <c r="G1290" s="5" t="s">
        <v>2016</v>
      </c>
      <c r="H1290" s="5" t="s">
        <v>2013</v>
      </c>
    </row>
    <row r="1291" spans="1:8">
      <c r="A1291" s="7">
        <v>10914738</v>
      </c>
      <c r="B1291" s="8" t="s">
        <v>3932</v>
      </c>
      <c r="C1291" s="7" t="s">
        <v>3931</v>
      </c>
      <c r="D1291" s="5" t="s">
        <v>383</v>
      </c>
      <c r="E1291" s="6">
        <v>30</v>
      </c>
      <c r="F1291" s="6">
        <v>72</v>
      </c>
      <c r="G1291" s="5" t="s">
        <v>2016</v>
      </c>
      <c r="H1291" s="5" t="s">
        <v>2013</v>
      </c>
    </row>
    <row r="1292" spans="1:8">
      <c r="A1292" s="7">
        <v>10914746</v>
      </c>
      <c r="B1292" s="8" t="s">
        <v>3932</v>
      </c>
      <c r="C1292" s="7" t="s">
        <v>3937</v>
      </c>
      <c r="D1292" s="5" t="s">
        <v>382</v>
      </c>
      <c r="E1292" s="6">
        <v>30</v>
      </c>
      <c r="F1292" s="6">
        <v>72</v>
      </c>
      <c r="G1292" s="5" t="s">
        <v>2016</v>
      </c>
      <c r="H1292" s="5" t="s">
        <v>2013</v>
      </c>
    </row>
    <row r="1293" spans="1:8">
      <c r="A1293" s="7">
        <v>10914877</v>
      </c>
      <c r="B1293" s="8" t="s">
        <v>3945</v>
      </c>
      <c r="C1293" s="7" t="s">
        <v>4000</v>
      </c>
      <c r="D1293" s="5" t="s">
        <v>1479</v>
      </c>
      <c r="E1293" s="6">
        <v>750</v>
      </c>
      <c r="F1293" s="6">
        <v>12</v>
      </c>
      <c r="G1293" s="5" t="s">
        <v>2019</v>
      </c>
      <c r="H1293" s="5" t="s">
        <v>2013</v>
      </c>
    </row>
    <row r="1294" spans="1:8">
      <c r="A1294" s="7">
        <v>10915001</v>
      </c>
      <c r="B1294" s="8" t="s">
        <v>2996</v>
      </c>
      <c r="C1294" s="7" t="s">
        <v>3013</v>
      </c>
      <c r="D1294" s="5" t="s">
        <v>1478</v>
      </c>
      <c r="E1294" s="6">
        <v>750</v>
      </c>
      <c r="F1294" s="6">
        <v>12</v>
      </c>
      <c r="G1294" s="5" t="s">
        <v>2019</v>
      </c>
      <c r="H1294" s="5" t="s">
        <v>2013</v>
      </c>
    </row>
    <row r="1295" spans="1:8" ht="20.399999999999999">
      <c r="A1295" s="7">
        <v>10915010</v>
      </c>
      <c r="B1295" s="8" t="s">
        <v>3378</v>
      </c>
      <c r="C1295" s="7" t="s">
        <v>3396</v>
      </c>
      <c r="D1295" s="5" t="s">
        <v>1477</v>
      </c>
      <c r="E1295" s="6">
        <v>750</v>
      </c>
      <c r="F1295" s="6">
        <v>12</v>
      </c>
      <c r="G1295" s="5" t="s">
        <v>2019</v>
      </c>
      <c r="H1295" s="5" t="s">
        <v>2013</v>
      </c>
    </row>
    <row r="1296" spans="1:8" ht="20.399999999999999">
      <c r="A1296" s="7">
        <v>10915036</v>
      </c>
      <c r="B1296" s="8" t="s">
        <v>2756</v>
      </c>
      <c r="C1296" s="7" t="s">
        <v>2792</v>
      </c>
      <c r="D1296" s="5" t="s">
        <v>1476</v>
      </c>
      <c r="E1296" s="6">
        <v>750</v>
      </c>
      <c r="F1296" s="6">
        <v>12</v>
      </c>
      <c r="G1296" s="5" t="s">
        <v>2019</v>
      </c>
      <c r="H1296" s="5" t="s">
        <v>2013</v>
      </c>
    </row>
    <row r="1297" spans="1:8" ht="20.399999999999999">
      <c r="A1297" s="7">
        <v>10915052</v>
      </c>
      <c r="B1297" s="8" t="s">
        <v>2954</v>
      </c>
      <c r="C1297" s="7" t="s">
        <v>2969</v>
      </c>
      <c r="D1297" s="5" t="s">
        <v>1475</v>
      </c>
      <c r="E1297" s="6">
        <v>750</v>
      </c>
      <c r="F1297" s="6">
        <v>12</v>
      </c>
      <c r="G1297" s="5" t="s">
        <v>2019</v>
      </c>
      <c r="H1297" s="5" t="s">
        <v>2025</v>
      </c>
    </row>
    <row r="1298" spans="1:8" ht="20.399999999999999">
      <c r="A1298" s="7">
        <v>10915108</v>
      </c>
      <c r="B1298" s="8" t="s">
        <v>3182</v>
      </c>
      <c r="C1298" s="7" t="s">
        <v>3191</v>
      </c>
      <c r="D1298" s="5" t="s">
        <v>1474</v>
      </c>
      <c r="E1298" s="6">
        <v>750</v>
      </c>
      <c r="F1298" s="6">
        <v>12</v>
      </c>
      <c r="G1298" s="5" t="s">
        <v>2019</v>
      </c>
      <c r="H1298" s="5" t="s">
        <v>2013</v>
      </c>
    </row>
    <row r="1299" spans="1:8" ht="20.399999999999999">
      <c r="A1299" s="7">
        <v>10915247</v>
      </c>
      <c r="B1299" s="8" t="s">
        <v>2558</v>
      </c>
      <c r="C1299" s="7" t="s">
        <v>2585</v>
      </c>
      <c r="D1299" s="5" t="s">
        <v>1473</v>
      </c>
      <c r="E1299" s="6">
        <v>750</v>
      </c>
      <c r="F1299" s="6">
        <v>12</v>
      </c>
      <c r="G1299" s="5" t="s">
        <v>2019</v>
      </c>
      <c r="H1299" s="5" t="s">
        <v>2013</v>
      </c>
    </row>
    <row r="1300" spans="1:8" ht="20.399999999999999">
      <c r="A1300" s="7">
        <v>10915263</v>
      </c>
      <c r="B1300" s="8" t="s">
        <v>2665</v>
      </c>
      <c r="C1300" s="7" t="s">
        <v>2683</v>
      </c>
      <c r="D1300" s="5" t="s">
        <v>1472</v>
      </c>
      <c r="E1300" s="6">
        <v>750</v>
      </c>
      <c r="F1300" s="6">
        <v>12</v>
      </c>
      <c r="G1300" s="5" t="s">
        <v>2019</v>
      </c>
      <c r="H1300" s="5" t="s">
        <v>2013</v>
      </c>
    </row>
    <row r="1301" spans="1:8" ht="20.399999999999999">
      <c r="A1301" s="7">
        <v>10915271</v>
      </c>
      <c r="B1301" s="8" t="s">
        <v>3039</v>
      </c>
      <c r="C1301" s="7" t="s">
        <v>3057</v>
      </c>
      <c r="D1301" s="5" t="s">
        <v>1471</v>
      </c>
      <c r="E1301" s="6">
        <v>1000</v>
      </c>
      <c r="F1301" s="6">
        <v>12</v>
      </c>
      <c r="G1301" s="5" t="s">
        <v>2019</v>
      </c>
      <c r="H1301" s="5" t="s">
        <v>2013</v>
      </c>
    </row>
    <row r="1302" spans="1:8" ht="20.399999999999999">
      <c r="A1302" s="7">
        <v>10915298</v>
      </c>
      <c r="B1302" s="8" t="s">
        <v>3292</v>
      </c>
      <c r="C1302" s="7" t="s">
        <v>3299</v>
      </c>
      <c r="D1302" s="5" t="s">
        <v>1470</v>
      </c>
      <c r="E1302" s="6">
        <v>750</v>
      </c>
      <c r="F1302" s="6">
        <v>12</v>
      </c>
      <c r="G1302" s="5" t="s">
        <v>2019</v>
      </c>
      <c r="H1302" s="5" t="s">
        <v>2013</v>
      </c>
    </row>
    <row r="1303" spans="1:8" ht="20.399999999999999">
      <c r="A1303" s="7">
        <v>10915327</v>
      </c>
      <c r="B1303" s="8" t="s">
        <v>3359</v>
      </c>
      <c r="C1303" s="7" t="s">
        <v>3363</v>
      </c>
      <c r="D1303" s="5" t="s">
        <v>1469</v>
      </c>
      <c r="E1303" s="6">
        <v>750</v>
      </c>
      <c r="F1303" s="6">
        <v>12</v>
      </c>
      <c r="G1303" s="5" t="s">
        <v>2019</v>
      </c>
      <c r="H1303" s="5" t="s">
        <v>2013</v>
      </c>
    </row>
    <row r="1304" spans="1:8">
      <c r="A1304" s="7">
        <v>10919723</v>
      </c>
      <c r="B1304" s="8" t="s">
        <v>3110</v>
      </c>
      <c r="C1304" s="7" t="s">
        <v>3129</v>
      </c>
      <c r="D1304" s="5" t="s">
        <v>381</v>
      </c>
      <c r="E1304" s="6">
        <v>750</v>
      </c>
      <c r="F1304" s="6">
        <v>12</v>
      </c>
      <c r="G1304" s="5" t="s">
        <v>2016</v>
      </c>
      <c r="H1304" s="5" t="s">
        <v>2013</v>
      </c>
    </row>
    <row r="1305" spans="1:8" ht="20.399999999999999">
      <c r="A1305" s="7">
        <v>10921073</v>
      </c>
      <c r="B1305" s="8" t="s">
        <v>3378</v>
      </c>
      <c r="C1305" s="7" t="s">
        <v>3395</v>
      </c>
      <c r="D1305" s="5" t="s">
        <v>380</v>
      </c>
      <c r="E1305" s="6">
        <v>750</v>
      </c>
      <c r="F1305" s="6">
        <v>12</v>
      </c>
      <c r="G1305" s="5" t="s">
        <v>2016</v>
      </c>
      <c r="H1305" s="5" t="s">
        <v>2013</v>
      </c>
    </row>
    <row r="1306" spans="1:8" ht="20.399999999999999">
      <c r="A1306" s="7">
        <v>10921276</v>
      </c>
      <c r="B1306" s="8" t="s">
        <v>2409</v>
      </c>
      <c r="C1306" s="7" t="s">
        <v>2429</v>
      </c>
      <c r="D1306" s="5" t="s">
        <v>1468</v>
      </c>
      <c r="E1306" s="6">
        <v>750</v>
      </c>
      <c r="F1306" s="6">
        <v>12</v>
      </c>
      <c r="G1306" s="5" t="s">
        <v>2019</v>
      </c>
      <c r="H1306" s="5" t="s">
        <v>2013</v>
      </c>
    </row>
    <row r="1307" spans="1:8" ht="20.399999999999999">
      <c r="A1307" s="7">
        <v>10930800</v>
      </c>
      <c r="B1307" s="8" t="s">
        <v>10</v>
      </c>
      <c r="C1307" s="7" t="s">
        <v>4213</v>
      </c>
      <c r="D1307" s="5" t="s">
        <v>379</v>
      </c>
      <c r="E1307" s="6">
        <v>500</v>
      </c>
      <c r="F1307" s="6">
        <v>12</v>
      </c>
      <c r="G1307" s="5" t="s">
        <v>2016</v>
      </c>
      <c r="H1307" s="5" t="s">
        <v>2025</v>
      </c>
    </row>
    <row r="1308" spans="1:8">
      <c r="A1308" s="7">
        <v>10930922</v>
      </c>
      <c r="B1308" s="8" t="s">
        <v>10</v>
      </c>
      <c r="C1308" s="7" t="s">
        <v>4175</v>
      </c>
      <c r="D1308" s="5" t="s">
        <v>378</v>
      </c>
      <c r="E1308" s="6">
        <v>500</v>
      </c>
      <c r="F1308" s="6">
        <v>12</v>
      </c>
      <c r="G1308" s="5" t="s">
        <v>2016</v>
      </c>
      <c r="H1308" s="5" t="s">
        <v>2013</v>
      </c>
    </row>
    <row r="1309" spans="1:8">
      <c r="A1309" s="7">
        <v>10933867</v>
      </c>
      <c r="B1309" s="8" t="s">
        <v>224</v>
      </c>
      <c r="C1309" s="7" t="s">
        <v>4080</v>
      </c>
      <c r="D1309" s="5" t="s">
        <v>1467</v>
      </c>
      <c r="E1309" s="6">
        <v>750</v>
      </c>
      <c r="F1309" s="6">
        <v>12</v>
      </c>
      <c r="G1309" s="5" t="s">
        <v>2019</v>
      </c>
      <c r="H1309" s="5" t="s">
        <v>2013</v>
      </c>
    </row>
    <row r="1310" spans="1:8" ht="20.399999999999999">
      <c r="A1310" s="7">
        <v>10933883</v>
      </c>
      <c r="B1310" s="8" t="s">
        <v>224</v>
      </c>
      <c r="C1310" s="7" t="s">
        <v>4072</v>
      </c>
      <c r="D1310" s="5" t="s">
        <v>1466</v>
      </c>
      <c r="E1310" s="6">
        <v>750</v>
      </c>
      <c r="F1310" s="6">
        <v>12</v>
      </c>
      <c r="G1310" s="5" t="s">
        <v>2019</v>
      </c>
      <c r="H1310" s="5" t="s">
        <v>2025</v>
      </c>
    </row>
    <row r="1311" spans="1:8">
      <c r="A1311" s="7">
        <v>10933998</v>
      </c>
      <c r="B1311" s="8" t="s">
        <v>224</v>
      </c>
      <c r="C1311" s="7" t="s">
        <v>4104</v>
      </c>
      <c r="D1311" s="5" t="s">
        <v>1465</v>
      </c>
      <c r="E1311" s="6">
        <v>270</v>
      </c>
      <c r="F1311" s="6">
        <v>24</v>
      </c>
      <c r="G1311" s="5" t="s">
        <v>2019</v>
      </c>
      <c r="H1311" s="5" t="s">
        <v>2013</v>
      </c>
    </row>
    <row r="1312" spans="1:8">
      <c r="A1312" s="7">
        <v>10934026</v>
      </c>
      <c r="B1312" s="8" t="s">
        <v>224</v>
      </c>
      <c r="C1312" s="7" t="s">
        <v>4095</v>
      </c>
      <c r="D1312" s="5" t="s">
        <v>1464</v>
      </c>
      <c r="E1312" s="6">
        <v>473</v>
      </c>
      <c r="F1312" s="6">
        <v>24</v>
      </c>
      <c r="G1312" s="5" t="s">
        <v>2019</v>
      </c>
      <c r="H1312" s="5" t="s">
        <v>2013</v>
      </c>
    </row>
    <row r="1313" spans="1:8" ht="20.399999999999999">
      <c r="A1313" s="7">
        <v>10938684</v>
      </c>
      <c r="B1313" s="8" t="s">
        <v>2320</v>
      </c>
      <c r="C1313" s="7" t="s">
        <v>2339</v>
      </c>
      <c r="D1313" s="5" t="s">
        <v>377</v>
      </c>
      <c r="E1313" s="6">
        <v>750</v>
      </c>
      <c r="F1313" s="6">
        <v>12</v>
      </c>
      <c r="G1313" s="5" t="s">
        <v>2016</v>
      </c>
      <c r="H1313" s="5" t="s">
        <v>2013</v>
      </c>
    </row>
    <row r="1314" spans="1:8">
      <c r="A1314" s="7">
        <v>10938861</v>
      </c>
      <c r="B1314" s="8" t="s">
        <v>166</v>
      </c>
      <c r="C1314" s="7" t="s">
        <v>2157</v>
      </c>
      <c r="D1314" s="5" t="s">
        <v>1463</v>
      </c>
      <c r="E1314" s="6">
        <v>750</v>
      </c>
      <c r="F1314" s="6">
        <v>12</v>
      </c>
      <c r="G1314" s="5" t="s">
        <v>2019</v>
      </c>
      <c r="H1314" s="5" t="s">
        <v>2013</v>
      </c>
    </row>
    <row r="1315" spans="1:8">
      <c r="A1315" s="7">
        <v>10944187</v>
      </c>
      <c r="B1315" s="8" t="s">
        <v>2954</v>
      </c>
      <c r="C1315" s="7" t="s">
        <v>2968</v>
      </c>
      <c r="D1315" s="5" t="s">
        <v>376</v>
      </c>
      <c r="E1315" s="6">
        <v>750</v>
      </c>
      <c r="F1315" s="6">
        <v>12</v>
      </c>
      <c r="G1315" s="5" t="s">
        <v>2016</v>
      </c>
      <c r="H1315" s="5" t="s">
        <v>2013</v>
      </c>
    </row>
    <row r="1316" spans="1:8" ht="20.399999999999999">
      <c r="A1316" s="7">
        <v>10944208</v>
      </c>
      <c r="B1316" s="8" t="s">
        <v>2756</v>
      </c>
      <c r="C1316" s="7" t="s">
        <v>2791</v>
      </c>
      <c r="D1316" s="5" t="s">
        <v>375</v>
      </c>
      <c r="E1316" s="6">
        <v>750</v>
      </c>
      <c r="F1316" s="6">
        <v>12</v>
      </c>
      <c r="G1316" s="5" t="s">
        <v>2016</v>
      </c>
      <c r="H1316" s="5" t="s">
        <v>2013</v>
      </c>
    </row>
    <row r="1317" spans="1:8">
      <c r="A1317" s="7">
        <v>10944380</v>
      </c>
      <c r="B1317" s="8" t="s">
        <v>2211</v>
      </c>
      <c r="C1317" s="7" t="s">
        <v>2218</v>
      </c>
      <c r="D1317" s="5" t="s">
        <v>374</v>
      </c>
      <c r="E1317" s="6">
        <v>750</v>
      </c>
      <c r="F1317" s="6">
        <v>12</v>
      </c>
      <c r="G1317" s="5" t="s">
        <v>2016</v>
      </c>
      <c r="H1317" s="5" t="s">
        <v>2013</v>
      </c>
    </row>
    <row r="1318" spans="1:8" ht="20.399999999999999">
      <c r="A1318" s="7">
        <v>10946123</v>
      </c>
      <c r="B1318" s="8" t="s">
        <v>2558</v>
      </c>
      <c r="C1318" s="7" t="s">
        <v>2584</v>
      </c>
      <c r="D1318" s="5" t="s">
        <v>1462</v>
      </c>
      <c r="E1318" s="6">
        <v>750</v>
      </c>
      <c r="F1318" s="6">
        <v>12</v>
      </c>
      <c r="G1318" s="5" t="s">
        <v>2019</v>
      </c>
      <c r="H1318" s="5" t="s">
        <v>2013</v>
      </c>
    </row>
    <row r="1319" spans="1:8" ht="20.399999999999999">
      <c r="A1319" s="7">
        <v>10951571</v>
      </c>
      <c r="B1319" s="8" t="s">
        <v>3605</v>
      </c>
      <c r="C1319" s="7" t="s">
        <v>3722</v>
      </c>
      <c r="D1319" s="5" t="s">
        <v>373</v>
      </c>
      <c r="E1319" s="6">
        <v>750</v>
      </c>
      <c r="F1319" s="6">
        <v>12</v>
      </c>
      <c r="G1319" s="5" t="s">
        <v>2016</v>
      </c>
      <c r="H1319" s="5" t="s">
        <v>2013</v>
      </c>
    </row>
    <row r="1320" spans="1:8">
      <c r="A1320" s="7">
        <v>10959725</v>
      </c>
      <c r="B1320" s="8" t="s">
        <v>2996</v>
      </c>
      <c r="C1320" s="7" t="s">
        <v>3012</v>
      </c>
      <c r="D1320" s="5" t="s">
        <v>372</v>
      </c>
      <c r="E1320" s="6">
        <v>750</v>
      </c>
      <c r="F1320" s="6">
        <v>12</v>
      </c>
      <c r="G1320" s="5" t="s">
        <v>2016</v>
      </c>
      <c r="H1320" s="5" t="s">
        <v>2013</v>
      </c>
    </row>
    <row r="1321" spans="1:8">
      <c r="A1321" s="7">
        <v>10960697</v>
      </c>
      <c r="B1321" s="8" t="s">
        <v>2211</v>
      </c>
      <c r="C1321" s="7" t="s">
        <v>2217</v>
      </c>
      <c r="D1321" s="5" t="s">
        <v>371</v>
      </c>
      <c r="E1321" s="6">
        <v>750</v>
      </c>
      <c r="F1321" s="6">
        <v>6</v>
      </c>
      <c r="G1321" s="5" t="s">
        <v>2016</v>
      </c>
      <c r="H1321" s="5" t="s">
        <v>2013</v>
      </c>
    </row>
    <row r="1322" spans="1:8" ht="30.6">
      <c r="A1322" s="7">
        <v>10960777</v>
      </c>
      <c r="B1322" s="8" t="s">
        <v>2370</v>
      </c>
      <c r="C1322" s="7" t="s">
        <v>2383</v>
      </c>
      <c r="D1322" s="5" t="s">
        <v>370</v>
      </c>
      <c r="E1322" s="6">
        <v>750</v>
      </c>
      <c r="F1322" s="6">
        <v>12</v>
      </c>
      <c r="G1322" s="5" t="s">
        <v>2016</v>
      </c>
      <c r="H1322" s="5" t="s">
        <v>2013</v>
      </c>
    </row>
    <row r="1323" spans="1:8" ht="20.399999999999999">
      <c r="A1323" s="7">
        <v>10966651</v>
      </c>
      <c r="B1323" s="8" t="s">
        <v>2840</v>
      </c>
      <c r="C1323" s="7" t="s">
        <v>2871</v>
      </c>
      <c r="D1323" s="5" t="s">
        <v>1461</v>
      </c>
      <c r="E1323" s="6">
        <v>1000</v>
      </c>
      <c r="F1323" s="6">
        <v>12</v>
      </c>
      <c r="G1323" s="5" t="s">
        <v>2019</v>
      </c>
      <c r="H1323" s="5" t="s">
        <v>2025</v>
      </c>
    </row>
    <row r="1324" spans="1:8" ht="20.399999999999999">
      <c r="A1324" s="7">
        <v>10966765</v>
      </c>
      <c r="B1324" s="8" t="s">
        <v>2409</v>
      </c>
      <c r="C1324" s="7" t="s">
        <v>2428</v>
      </c>
      <c r="D1324" s="5" t="s">
        <v>2427</v>
      </c>
      <c r="E1324" s="6">
        <v>750</v>
      </c>
      <c r="F1324" s="6">
        <v>12</v>
      </c>
      <c r="G1324" s="5" t="s">
        <v>2019</v>
      </c>
      <c r="H1324" s="5" t="s">
        <v>2013</v>
      </c>
    </row>
    <row r="1325" spans="1:8" ht="30.6">
      <c r="A1325" s="7">
        <v>10966888</v>
      </c>
      <c r="B1325" s="8" t="s">
        <v>2370</v>
      </c>
      <c r="C1325" s="7" t="s">
        <v>2382</v>
      </c>
      <c r="D1325" s="5" t="s">
        <v>1460</v>
      </c>
      <c r="E1325" s="6">
        <v>750</v>
      </c>
      <c r="F1325" s="6">
        <v>12</v>
      </c>
      <c r="G1325" s="5" t="s">
        <v>2019</v>
      </c>
      <c r="H1325" s="5" t="s">
        <v>2013</v>
      </c>
    </row>
    <row r="1326" spans="1:8" ht="20.399999999999999">
      <c r="A1326" s="7">
        <v>10967303</v>
      </c>
      <c r="B1326" s="8" t="s">
        <v>3434</v>
      </c>
      <c r="C1326" s="7" t="s">
        <v>3442</v>
      </c>
      <c r="D1326" s="5" t="s">
        <v>1459</v>
      </c>
      <c r="E1326" s="6">
        <v>750</v>
      </c>
      <c r="F1326" s="6">
        <v>12</v>
      </c>
      <c r="G1326" s="5" t="s">
        <v>2019</v>
      </c>
      <c r="H1326" s="5" t="s">
        <v>2013</v>
      </c>
    </row>
    <row r="1327" spans="1:8" ht="20.399999999999999">
      <c r="A1327" s="7">
        <v>10967389</v>
      </c>
      <c r="B1327" s="8" t="s">
        <v>2756</v>
      </c>
      <c r="C1327" s="7" t="s">
        <v>2790</v>
      </c>
      <c r="D1327" s="5" t="s">
        <v>1458</v>
      </c>
      <c r="E1327" s="6">
        <v>750</v>
      </c>
      <c r="F1327" s="6">
        <v>12</v>
      </c>
      <c r="G1327" s="5" t="s">
        <v>2019</v>
      </c>
      <c r="H1327" s="5" t="s">
        <v>2013</v>
      </c>
    </row>
    <row r="1328" spans="1:8" ht="20.399999999999999">
      <c r="A1328" s="7">
        <v>10967397</v>
      </c>
      <c r="B1328" s="8" t="s">
        <v>2756</v>
      </c>
      <c r="C1328" s="7" t="s">
        <v>2789</v>
      </c>
      <c r="D1328" s="5" t="s">
        <v>1457</v>
      </c>
      <c r="E1328" s="6">
        <v>750</v>
      </c>
      <c r="F1328" s="6">
        <v>12</v>
      </c>
      <c r="G1328" s="5" t="s">
        <v>2019</v>
      </c>
      <c r="H1328" s="5" t="s">
        <v>2013</v>
      </c>
    </row>
    <row r="1329" spans="1:8">
      <c r="A1329" s="7">
        <v>10967434</v>
      </c>
      <c r="B1329" s="8" t="s">
        <v>2954</v>
      </c>
      <c r="C1329" s="7" t="s">
        <v>2967</v>
      </c>
      <c r="D1329" s="5" t="s">
        <v>1456</v>
      </c>
      <c r="E1329" s="6">
        <v>750</v>
      </c>
      <c r="F1329" s="6">
        <v>12</v>
      </c>
      <c r="G1329" s="5" t="s">
        <v>2019</v>
      </c>
      <c r="H1329" s="5" t="s">
        <v>2013</v>
      </c>
    </row>
    <row r="1330" spans="1:8" ht="20.399999999999999">
      <c r="A1330" s="7">
        <v>10967442</v>
      </c>
      <c r="B1330" s="8" t="s">
        <v>3378</v>
      </c>
      <c r="C1330" s="7" t="s">
        <v>3394</v>
      </c>
      <c r="D1330" s="5" t="s">
        <v>369</v>
      </c>
      <c r="E1330" s="6">
        <v>750</v>
      </c>
      <c r="F1330" s="6">
        <v>12</v>
      </c>
      <c r="G1330" s="5" t="s">
        <v>2016</v>
      </c>
      <c r="H1330" s="5" t="s">
        <v>2013</v>
      </c>
    </row>
    <row r="1331" spans="1:8" ht="20.399999999999999">
      <c r="A1331" s="7">
        <v>10967514</v>
      </c>
      <c r="B1331" s="8" t="s">
        <v>3340</v>
      </c>
      <c r="C1331" s="7" t="s">
        <v>3346</v>
      </c>
      <c r="D1331" s="5" t="s">
        <v>1455</v>
      </c>
      <c r="E1331" s="6">
        <v>750</v>
      </c>
      <c r="F1331" s="6">
        <v>12</v>
      </c>
      <c r="G1331" s="5" t="s">
        <v>2019</v>
      </c>
      <c r="H1331" s="5" t="s">
        <v>2025</v>
      </c>
    </row>
    <row r="1332" spans="1:8" ht="20.399999999999999">
      <c r="A1332" s="7">
        <v>10967611</v>
      </c>
      <c r="B1332" s="8" t="s">
        <v>3039</v>
      </c>
      <c r="C1332" s="7" t="s">
        <v>3056</v>
      </c>
      <c r="D1332" s="5" t="s">
        <v>1454</v>
      </c>
      <c r="E1332" s="6">
        <v>750</v>
      </c>
      <c r="F1332" s="6">
        <v>12</v>
      </c>
      <c r="G1332" s="5" t="s">
        <v>2019</v>
      </c>
      <c r="H1332" s="5" t="s">
        <v>2025</v>
      </c>
    </row>
    <row r="1333" spans="1:8">
      <c r="A1333" s="7">
        <v>10967645</v>
      </c>
      <c r="B1333" s="8" t="s">
        <v>2954</v>
      </c>
      <c r="C1333" s="7" t="s">
        <v>2966</v>
      </c>
      <c r="D1333" s="5" t="s">
        <v>1453</v>
      </c>
      <c r="E1333" s="6">
        <v>750</v>
      </c>
      <c r="F1333" s="6">
        <v>12</v>
      </c>
      <c r="G1333" s="5" t="s">
        <v>2019</v>
      </c>
      <c r="H1333" s="5" t="s">
        <v>2013</v>
      </c>
    </row>
    <row r="1334" spans="1:8" ht="20.399999999999999">
      <c r="A1334" s="7">
        <v>10968453</v>
      </c>
      <c r="B1334" s="8" t="s">
        <v>3605</v>
      </c>
      <c r="C1334" s="7" t="s">
        <v>3721</v>
      </c>
      <c r="D1334" s="5" t="s">
        <v>368</v>
      </c>
      <c r="E1334" s="6">
        <v>375</v>
      </c>
      <c r="F1334" s="6">
        <v>12</v>
      </c>
      <c r="G1334" s="5" t="s">
        <v>2016</v>
      </c>
      <c r="H1334" s="5" t="s">
        <v>2013</v>
      </c>
    </row>
    <row r="1335" spans="1:8" ht="20.399999999999999">
      <c r="A1335" s="7">
        <v>10968744</v>
      </c>
      <c r="B1335" s="8" t="s">
        <v>3166</v>
      </c>
      <c r="C1335" s="7" t="s">
        <v>3173</v>
      </c>
      <c r="D1335" s="5" t="s">
        <v>1452</v>
      </c>
      <c r="E1335" s="6">
        <v>750</v>
      </c>
      <c r="F1335" s="6">
        <v>12</v>
      </c>
      <c r="G1335" s="5" t="s">
        <v>2019</v>
      </c>
      <c r="H1335" s="5" t="s">
        <v>2013</v>
      </c>
    </row>
    <row r="1336" spans="1:8" ht="20.399999999999999">
      <c r="A1336" s="7">
        <v>10977202</v>
      </c>
      <c r="B1336" s="8" t="s">
        <v>3605</v>
      </c>
      <c r="C1336" s="7" t="s">
        <v>3783</v>
      </c>
      <c r="D1336" s="5" t="s">
        <v>366</v>
      </c>
      <c r="E1336" s="6">
        <v>200</v>
      </c>
      <c r="F1336" s="6">
        <v>12</v>
      </c>
      <c r="G1336" s="5" t="s">
        <v>2016</v>
      </c>
      <c r="H1336" s="5" t="s">
        <v>2013</v>
      </c>
    </row>
    <row r="1337" spans="1:8" ht="20.399999999999999">
      <c r="A1337" s="7">
        <v>10977211</v>
      </c>
      <c r="B1337" s="8" t="s">
        <v>3605</v>
      </c>
      <c r="C1337" s="7" t="s">
        <v>3720</v>
      </c>
      <c r="D1337" s="5" t="s">
        <v>365</v>
      </c>
      <c r="E1337" s="6">
        <v>375</v>
      </c>
      <c r="F1337" s="6">
        <v>12</v>
      </c>
      <c r="G1337" s="5" t="s">
        <v>2016</v>
      </c>
      <c r="H1337" s="5" t="s">
        <v>2013</v>
      </c>
    </row>
    <row r="1338" spans="1:8" ht="20.399999999999999">
      <c r="A1338" s="7">
        <v>10977616</v>
      </c>
      <c r="B1338" s="8" t="s">
        <v>3605</v>
      </c>
      <c r="C1338" s="7" t="s">
        <v>3626</v>
      </c>
      <c r="D1338" s="5" t="s">
        <v>364</v>
      </c>
      <c r="E1338" s="6">
        <v>375</v>
      </c>
      <c r="F1338" s="6">
        <v>12</v>
      </c>
      <c r="G1338" s="5" t="s">
        <v>2016</v>
      </c>
      <c r="H1338" s="5" t="s">
        <v>2013</v>
      </c>
    </row>
    <row r="1339" spans="1:8">
      <c r="A1339" s="7">
        <v>10985780</v>
      </c>
      <c r="B1339" s="8" t="s">
        <v>2840</v>
      </c>
      <c r="C1339" s="7" t="s">
        <v>2870</v>
      </c>
      <c r="D1339" s="5" t="s">
        <v>363</v>
      </c>
      <c r="E1339" s="6">
        <v>750</v>
      </c>
      <c r="F1339" s="6">
        <v>12</v>
      </c>
      <c r="G1339" s="5" t="s">
        <v>2016</v>
      </c>
      <c r="H1339" s="5" t="s">
        <v>2013</v>
      </c>
    </row>
    <row r="1340" spans="1:8" ht="20.399999999999999">
      <c r="A1340" s="7">
        <v>10990415</v>
      </c>
      <c r="B1340" s="8" t="s">
        <v>3605</v>
      </c>
      <c r="C1340" s="7" t="s">
        <v>3625</v>
      </c>
      <c r="D1340" s="5" t="s">
        <v>362</v>
      </c>
      <c r="E1340" s="6">
        <v>375</v>
      </c>
      <c r="F1340" s="6">
        <v>12</v>
      </c>
      <c r="G1340" s="5" t="s">
        <v>2016</v>
      </c>
      <c r="H1340" s="5" t="s">
        <v>2013</v>
      </c>
    </row>
    <row r="1341" spans="1:8" ht="20.399999999999999">
      <c r="A1341" s="7">
        <v>10994782</v>
      </c>
      <c r="B1341" s="8" t="s">
        <v>3605</v>
      </c>
      <c r="C1341" s="7" t="s">
        <v>3719</v>
      </c>
      <c r="D1341" s="5" t="s">
        <v>1451</v>
      </c>
      <c r="E1341" s="6">
        <v>750</v>
      </c>
      <c r="F1341" s="6">
        <v>12</v>
      </c>
      <c r="G1341" s="5" t="s">
        <v>2019</v>
      </c>
      <c r="H1341" s="5" t="s">
        <v>2013</v>
      </c>
    </row>
    <row r="1342" spans="1:8">
      <c r="A1342" s="7">
        <v>10999938</v>
      </c>
      <c r="B1342" s="8" t="s">
        <v>2015</v>
      </c>
      <c r="C1342" s="7" t="s">
        <v>2039</v>
      </c>
      <c r="D1342" s="5" t="s">
        <v>361</v>
      </c>
      <c r="E1342" s="6">
        <v>750</v>
      </c>
      <c r="F1342" s="6">
        <v>6</v>
      </c>
      <c r="G1342" s="5" t="s">
        <v>2016</v>
      </c>
      <c r="H1342" s="5" t="s">
        <v>2013</v>
      </c>
    </row>
    <row r="1343" spans="1:8" ht="20.399999999999999">
      <c r="A1343" s="7">
        <v>11002423</v>
      </c>
      <c r="B1343" s="8" t="s">
        <v>3605</v>
      </c>
      <c r="C1343" s="7" t="s">
        <v>3718</v>
      </c>
      <c r="D1343" s="5" t="s">
        <v>360</v>
      </c>
      <c r="E1343" s="6">
        <v>330</v>
      </c>
      <c r="F1343" s="6">
        <v>24</v>
      </c>
      <c r="G1343" s="5" t="s">
        <v>2016</v>
      </c>
      <c r="H1343" s="5" t="s">
        <v>2013</v>
      </c>
    </row>
    <row r="1344" spans="1:8" ht="20.399999999999999">
      <c r="A1344" s="7">
        <v>11002626</v>
      </c>
      <c r="B1344" s="8" t="s">
        <v>3605</v>
      </c>
      <c r="C1344" s="7" t="s">
        <v>3717</v>
      </c>
      <c r="D1344" s="5" t="s">
        <v>359</v>
      </c>
      <c r="E1344" s="6">
        <v>375</v>
      </c>
      <c r="F1344" s="6">
        <v>12</v>
      </c>
      <c r="G1344" s="5" t="s">
        <v>2016</v>
      </c>
      <c r="H1344" s="5" t="s">
        <v>2013</v>
      </c>
    </row>
    <row r="1345" spans="1:8" ht="20.399999999999999">
      <c r="A1345" s="7">
        <v>11002941</v>
      </c>
      <c r="B1345" s="8" t="s">
        <v>2320</v>
      </c>
      <c r="C1345" s="7" t="s">
        <v>2338</v>
      </c>
      <c r="D1345" s="5" t="s">
        <v>11</v>
      </c>
      <c r="E1345" s="6">
        <v>750</v>
      </c>
      <c r="F1345" s="6">
        <v>6</v>
      </c>
      <c r="G1345" s="5" t="s">
        <v>2016</v>
      </c>
      <c r="H1345" s="5" t="s">
        <v>2013</v>
      </c>
    </row>
    <row r="1346" spans="1:8">
      <c r="A1346" s="7">
        <v>11003338</v>
      </c>
      <c r="B1346" s="8" t="s">
        <v>357</v>
      </c>
      <c r="C1346" s="7" t="s">
        <v>4035</v>
      </c>
      <c r="D1346" s="5" t="s">
        <v>358</v>
      </c>
      <c r="E1346" s="6">
        <v>500</v>
      </c>
      <c r="F1346" s="6">
        <v>6</v>
      </c>
      <c r="G1346" s="5" t="s">
        <v>2016</v>
      </c>
      <c r="H1346" s="5" t="s">
        <v>2013</v>
      </c>
    </row>
    <row r="1347" spans="1:8" ht="20.399999999999999">
      <c r="A1347" s="7">
        <v>11004023</v>
      </c>
      <c r="B1347" s="8" t="s">
        <v>3605</v>
      </c>
      <c r="C1347" s="7" t="s">
        <v>3624</v>
      </c>
      <c r="D1347" s="5" t="s">
        <v>356</v>
      </c>
      <c r="E1347" s="6">
        <v>375</v>
      </c>
      <c r="F1347" s="6">
        <v>12</v>
      </c>
      <c r="G1347" s="5" t="s">
        <v>2016</v>
      </c>
      <c r="H1347" s="5" t="s">
        <v>2025</v>
      </c>
    </row>
    <row r="1348" spans="1:8" ht="20.399999999999999">
      <c r="A1348" s="7">
        <v>11004031</v>
      </c>
      <c r="B1348" s="8" t="s">
        <v>3605</v>
      </c>
      <c r="C1348" s="7" t="s">
        <v>3716</v>
      </c>
      <c r="D1348" s="5" t="s">
        <v>355</v>
      </c>
      <c r="E1348" s="6">
        <v>375</v>
      </c>
      <c r="F1348" s="6">
        <v>12</v>
      </c>
      <c r="G1348" s="5" t="s">
        <v>2016</v>
      </c>
      <c r="H1348" s="5" t="s">
        <v>2025</v>
      </c>
    </row>
    <row r="1349" spans="1:8">
      <c r="A1349" s="7">
        <v>11004488</v>
      </c>
      <c r="B1349" s="8" t="s">
        <v>2182</v>
      </c>
      <c r="C1349" s="7" t="s">
        <v>2204</v>
      </c>
      <c r="D1349" s="5" t="s">
        <v>354</v>
      </c>
      <c r="E1349" s="6">
        <v>750</v>
      </c>
      <c r="F1349" s="6">
        <v>12</v>
      </c>
      <c r="G1349" s="5" t="s">
        <v>2016</v>
      </c>
      <c r="H1349" s="5" t="s">
        <v>2013</v>
      </c>
    </row>
    <row r="1350" spans="1:8">
      <c r="A1350" s="7">
        <v>11004550</v>
      </c>
      <c r="B1350" s="8" t="s">
        <v>2182</v>
      </c>
      <c r="C1350" s="7" t="s">
        <v>2203</v>
      </c>
      <c r="D1350" s="5" t="s">
        <v>353</v>
      </c>
      <c r="E1350" s="6">
        <v>750</v>
      </c>
      <c r="F1350" s="6">
        <v>12</v>
      </c>
      <c r="G1350" s="5" t="s">
        <v>2016</v>
      </c>
      <c r="H1350" s="5" t="s">
        <v>2013</v>
      </c>
    </row>
    <row r="1351" spans="1:8" ht="20.399999999999999">
      <c r="A1351" s="7">
        <v>11015671</v>
      </c>
      <c r="B1351" s="8" t="s">
        <v>2409</v>
      </c>
      <c r="C1351" s="7" t="s">
        <v>2426</v>
      </c>
      <c r="D1351" s="5" t="s">
        <v>1450</v>
      </c>
      <c r="E1351" s="6">
        <v>750</v>
      </c>
      <c r="F1351" s="6">
        <v>12</v>
      </c>
      <c r="G1351" s="5" t="s">
        <v>2019</v>
      </c>
      <c r="H1351" s="5" t="s">
        <v>2013</v>
      </c>
    </row>
    <row r="1352" spans="1:8" ht="20.399999999999999">
      <c r="A1352" s="7">
        <v>11015718</v>
      </c>
      <c r="B1352" s="8" t="s">
        <v>3039</v>
      </c>
      <c r="C1352" s="7" t="s">
        <v>3055</v>
      </c>
      <c r="D1352" s="5" t="s">
        <v>1449</v>
      </c>
      <c r="E1352" s="6">
        <v>750</v>
      </c>
      <c r="F1352" s="6">
        <v>12</v>
      </c>
      <c r="G1352" s="5" t="s">
        <v>2019</v>
      </c>
      <c r="H1352" s="5" t="s">
        <v>2025</v>
      </c>
    </row>
    <row r="1353" spans="1:8" ht="20.399999999999999">
      <c r="A1353" s="7">
        <v>11015726</v>
      </c>
      <c r="B1353" s="8" t="s">
        <v>3039</v>
      </c>
      <c r="C1353" s="7" t="s">
        <v>3054</v>
      </c>
      <c r="D1353" s="5" t="s">
        <v>1448</v>
      </c>
      <c r="E1353" s="6">
        <v>750</v>
      </c>
      <c r="F1353" s="6">
        <v>12</v>
      </c>
      <c r="G1353" s="5" t="s">
        <v>2019</v>
      </c>
      <c r="H1353" s="5" t="s">
        <v>2013</v>
      </c>
    </row>
    <row r="1354" spans="1:8" ht="20.399999999999999">
      <c r="A1354" s="7">
        <v>11015793</v>
      </c>
      <c r="B1354" s="8" t="s">
        <v>3340</v>
      </c>
      <c r="C1354" s="7" t="s">
        <v>3345</v>
      </c>
      <c r="D1354" s="5" t="s">
        <v>1447</v>
      </c>
      <c r="E1354" s="6">
        <v>750</v>
      </c>
      <c r="F1354" s="6">
        <v>12</v>
      </c>
      <c r="G1354" s="5" t="s">
        <v>2019</v>
      </c>
      <c r="H1354" s="5" t="s">
        <v>2013</v>
      </c>
    </row>
    <row r="1355" spans="1:8" ht="20.399999999999999">
      <c r="A1355" s="7">
        <v>11015970</v>
      </c>
      <c r="B1355" s="8" t="s">
        <v>2461</v>
      </c>
      <c r="C1355" s="7" t="s">
        <v>2470</v>
      </c>
      <c r="D1355" s="5" t="s">
        <v>367</v>
      </c>
      <c r="E1355" s="6">
        <v>3000</v>
      </c>
      <c r="F1355" s="6">
        <v>4</v>
      </c>
      <c r="G1355" s="5" t="s">
        <v>2019</v>
      </c>
      <c r="H1355" s="5" t="s">
        <v>2013</v>
      </c>
    </row>
    <row r="1356" spans="1:8" ht="20.399999999999999">
      <c r="A1356" s="7">
        <v>11016016</v>
      </c>
      <c r="B1356" s="8" t="s">
        <v>2558</v>
      </c>
      <c r="C1356" s="7" t="s">
        <v>2583</v>
      </c>
      <c r="D1356" s="5" t="s">
        <v>352</v>
      </c>
      <c r="E1356" s="6">
        <v>750</v>
      </c>
      <c r="F1356" s="6">
        <v>12</v>
      </c>
      <c r="G1356" s="5" t="s">
        <v>2016</v>
      </c>
      <c r="H1356" s="5" t="s">
        <v>2013</v>
      </c>
    </row>
    <row r="1357" spans="1:8">
      <c r="A1357" s="7">
        <v>11018679</v>
      </c>
      <c r="B1357" s="8" t="s">
        <v>2015</v>
      </c>
      <c r="C1357" s="7" t="s">
        <v>2038</v>
      </c>
      <c r="D1357" s="5" t="s">
        <v>1446</v>
      </c>
      <c r="E1357" s="6">
        <v>1140</v>
      </c>
      <c r="F1357" s="6">
        <v>6</v>
      </c>
      <c r="G1357" s="5" t="s">
        <v>2019</v>
      </c>
      <c r="H1357" s="5" t="s">
        <v>2013</v>
      </c>
    </row>
    <row r="1358" spans="1:8" ht="20.399999999999999">
      <c r="A1358" s="7">
        <v>11019831</v>
      </c>
      <c r="B1358" s="8" t="s">
        <v>2409</v>
      </c>
      <c r="C1358" s="7" t="s">
        <v>2425</v>
      </c>
      <c r="D1358" s="5" t="s">
        <v>351</v>
      </c>
      <c r="E1358" s="6">
        <v>750</v>
      </c>
      <c r="F1358" s="6">
        <v>12</v>
      </c>
      <c r="G1358" s="5" t="s">
        <v>2016</v>
      </c>
      <c r="H1358" s="5" t="s">
        <v>2013</v>
      </c>
    </row>
    <row r="1359" spans="1:8" ht="20.399999999999999">
      <c r="A1359" s="7">
        <v>11019997</v>
      </c>
      <c r="B1359" s="8" t="s">
        <v>2320</v>
      </c>
      <c r="C1359" s="7" t="s">
        <v>2337</v>
      </c>
      <c r="D1359" s="5" t="s">
        <v>350</v>
      </c>
      <c r="E1359" s="6">
        <v>750</v>
      </c>
      <c r="F1359" s="6">
        <v>12</v>
      </c>
      <c r="G1359" s="5" t="s">
        <v>2016</v>
      </c>
      <c r="H1359" s="5" t="s">
        <v>2013</v>
      </c>
    </row>
    <row r="1360" spans="1:8">
      <c r="A1360" s="7">
        <v>11025617</v>
      </c>
      <c r="B1360" s="8" t="s">
        <v>2086</v>
      </c>
      <c r="C1360" s="7" t="s">
        <v>2116</v>
      </c>
      <c r="D1360" s="5" t="s">
        <v>1443</v>
      </c>
      <c r="E1360" s="6">
        <v>750</v>
      </c>
      <c r="F1360" s="6">
        <v>12</v>
      </c>
      <c r="G1360" s="5" t="s">
        <v>2019</v>
      </c>
      <c r="H1360" s="5" t="s">
        <v>2013</v>
      </c>
    </row>
    <row r="1361" spans="1:8">
      <c r="A1361" s="7">
        <v>11027031</v>
      </c>
      <c r="B1361" s="8" t="s">
        <v>2015</v>
      </c>
      <c r="C1361" s="7" t="s">
        <v>2037</v>
      </c>
      <c r="D1361" s="5" t="s">
        <v>349</v>
      </c>
      <c r="E1361" s="6">
        <v>750</v>
      </c>
      <c r="F1361" s="6">
        <v>6</v>
      </c>
      <c r="G1361" s="5" t="s">
        <v>2016</v>
      </c>
      <c r="H1361" s="5" t="s">
        <v>2013</v>
      </c>
    </row>
    <row r="1362" spans="1:8" ht="20.399999999999999">
      <c r="A1362" s="7">
        <v>11028148</v>
      </c>
      <c r="B1362" s="8" t="s">
        <v>3182</v>
      </c>
      <c r="C1362" s="7" t="s">
        <v>3190</v>
      </c>
      <c r="D1362" s="5" t="s">
        <v>1445</v>
      </c>
      <c r="E1362" s="6">
        <v>750</v>
      </c>
      <c r="F1362" s="6">
        <v>12</v>
      </c>
      <c r="G1362" s="5" t="s">
        <v>2019</v>
      </c>
      <c r="H1362" s="5" t="s">
        <v>2025</v>
      </c>
    </row>
    <row r="1363" spans="1:8" ht="20.399999999999999">
      <c r="A1363" s="7">
        <v>11028156</v>
      </c>
      <c r="B1363" s="8" t="s">
        <v>2263</v>
      </c>
      <c r="C1363" s="7" t="s">
        <v>2282</v>
      </c>
      <c r="D1363" s="5" t="s">
        <v>1444</v>
      </c>
      <c r="E1363" s="6">
        <v>750</v>
      </c>
      <c r="F1363" s="6">
        <v>12</v>
      </c>
      <c r="G1363" s="5" t="s">
        <v>2019</v>
      </c>
      <c r="H1363" s="5" t="s">
        <v>2013</v>
      </c>
    </row>
    <row r="1364" spans="1:8">
      <c r="A1364" s="7">
        <v>11034644</v>
      </c>
      <c r="B1364" s="8" t="s">
        <v>2840</v>
      </c>
      <c r="C1364" s="7" t="s">
        <v>2869</v>
      </c>
      <c r="D1364" s="5" t="s">
        <v>348</v>
      </c>
      <c r="E1364" s="6">
        <v>750</v>
      </c>
      <c r="F1364" s="6">
        <v>12</v>
      </c>
      <c r="G1364" s="5" t="s">
        <v>2016</v>
      </c>
      <c r="H1364" s="5" t="s">
        <v>2013</v>
      </c>
    </row>
    <row r="1365" spans="1:8">
      <c r="A1365" s="7">
        <v>11036156</v>
      </c>
      <c r="B1365" s="8" t="s">
        <v>2086</v>
      </c>
      <c r="C1365" s="7" t="s">
        <v>2115</v>
      </c>
      <c r="D1365" s="5" t="s">
        <v>1443</v>
      </c>
      <c r="E1365" s="6">
        <v>1750</v>
      </c>
      <c r="F1365" s="6">
        <v>6</v>
      </c>
      <c r="G1365" s="5" t="s">
        <v>2019</v>
      </c>
      <c r="H1365" s="5" t="s">
        <v>2013</v>
      </c>
    </row>
    <row r="1366" spans="1:8">
      <c r="A1366" s="7">
        <v>11036172</v>
      </c>
      <c r="B1366" s="8" t="s">
        <v>2086</v>
      </c>
      <c r="C1366" s="7" t="s">
        <v>2114</v>
      </c>
      <c r="D1366" s="5" t="s">
        <v>1442</v>
      </c>
      <c r="E1366" s="6">
        <v>750</v>
      </c>
      <c r="F1366" s="6">
        <v>6</v>
      </c>
      <c r="G1366" s="5" t="s">
        <v>2019</v>
      </c>
      <c r="H1366" s="5" t="s">
        <v>2013</v>
      </c>
    </row>
    <row r="1367" spans="1:8" ht="20.399999999999999">
      <c r="A1367" s="7">
        <v>11036519</v>
      </c>
      <c r="B1367" s="8" t="s">
        <v>2756</v>
      </c>
      <c r="C1367" s="7" t="s">
        <v>2788</v>
      </c>
      <c r="D1367" s="5" t="s">
        <v>347</v>
      </c>
      <c r="E1367" s="6">
        <v>750</v>
      </c>
      <c r="F1367" s="6">
        <v>12</v>
      </c>
      <c r="G1367" s="5" t="s">
        <v>2016</v>
      </c>
      <c r="H1367" s="5" t="s">
        <v>2013</v>
      </c>
    </row>
    <row r="1368" spans="1:8" ht="20.399999999999999">
      <c r="A1368" s="7">
        <v>11039787</v>
      </c>
      <c r="B1368" s="8" t="s">
        <v>2409</v>
      </c>
      <c r="C1368" s="7" t="s">
        <v>2014</v>
      </c>
      <c r="D1368" s="5" t="s">
        <v>67</v>
      </c>
      <c r="E1368" s="6">
        <v>750</v>
      </c>
      <c r="F1368" s="6">
        <v>6</v>
      </c>
      <c r="G1368" s="5" t="s">
        <v>2016</v>
      </c>
      <c r="H1368" s="5" t="s">
        <v>2025</v>
      </c>
    </row>
    <row r="1369" spans="1:8" ht="20.399999999999999">
      <c r="A1369" s="7">
        <v>11040892</v>
      </c>
      <c r="B1369" s="8" t="s">
        <v>2241</v>
      </c>
      <c r="C1369" s="7" t="s">
        <v>2244</v>
      </c>
      <c r="D1369" s="5" t="s">
        <v>346</v>
      </c>
      <c r="E1369" s="6">
        <v>500</v>
      </c>
      <c r="F1369" s="6">
        <v>12</v>
      </c>
      <c r="G1369" s="5" t="s">
        <v>2016</v>
      </c>
      <c r="H1369" s="5" t="s">
        <v>2013</v>
      </c>
    </row>
    <row r="1370" spans="1:8" ht="20.399999999999999">
      <c r="A1370" s="7">
        <v>11046936</v>
      </c>
      <c r="B1370" s="8" t="s">
        <v>3605</v>
      </c>
      <c r="C1370" s="7" t="s">
        <v>3715</v>
      </c>
      <c r="D1370" s="5" t="s">
        <v>345</v>
      </c>
      <c r="E1370" s="6">
        <v>375</v>
      </c>
      <c r="F1370" s="6">
        <v>6</v>
      </c>
      <c r="G1370" s="5" t="s">
        <v>2016</v>
      </c>
      <c r="H1370" s="5" t="s">
        <v>2013</v>
      </c>
    </row>
    <row r="1371" spans="1:8" ht="20.399999999999999">
      <c r="A1371" s="7">
        <v>11057475</v>
      </c>
      <c r="B1371" s="8" t="s">
        <v>3605</v>
      </c>
      <c r="C1371" s="7" t="s">
        <v>3782</v>
      </c>
      <c r="D1371" s="5" t="s">
        <v>344</v>
      </c>
      <c r="E1371" s="6">
        <v>200</v>
      </c>
      <c r="F1371" s="6">
        <v>12</v>
      </c>
      <c r="G1371" s="5" t="s">
        <v>2016</v>
      </c>
      <c r="H1371" s="5" t="s">
        <v>2013</v>
      </c>
    </row>
    <row r="1372" spans="1:8" ht="20.399999999999999">
      <c r="A1372" s="7">
        <v>11057491</v>
      </c>
      <c r="B1372" s="8" t="s">
        <v>3605</v>
      </c>
      <c r="C1372" s="7" t="s">
        <v>3781</v>
      </c>
      <c r="D1372" s="5" t="s">
        <v>343</v>
      </c>
      <c r="E1372" s="6">
        <v>200</v>
      </c>
      <c r="F1372" s="6">
        <v>12</v>
      </c>
      <c r="G1372" s="5" t="s">
        <v>2016</v>
      </c>
      <c r="H1372" s="5" t="s">
        <v>2013</v>
      </c>
    </row>
    <row r="1373" spans="1:8" ht="20.399999999999999">
      <c r="A1373" s="7">
        <v>11067930</v>
      </c>
      <c r="B1373" s="8" t="s">
        <v>2241</v>
      </c>
      <c r="C1373" s="7" t="s">
        <v>2243</v>
      </c>
      <c r="D1373" s="5" t="s">
        <v>1438</v>
      </c>
      <c r="E1373" s="6">
        <v>375</v>
      </c>
      <c r="F1373" s="6">
        <v>12</v>
      </c>
      <c r="G1373" s="5" t="s">
        <v>2019</v>
      </c>
      <c r="H1373" s="5" t="s">
        <v>2013</v>
      </c>
    </row>
    <row r="1374" spans="1:8" ht="20.399999999999999">
      <c r="A1374" s="7">
        <v>11072851</v>
      </c>
      <c r="B1374" s="8" t="s">
        <v>3205</v>
      </c>
      <c r="C1374" s="7" t="s">
        <v>3216</v>
      </c>
      <c r="D1374" s="5" t="s">
        <v>1437</v>
      </c>
      <c r="E1374" s="6">
        <v>750</v>
      </c>
      <c r="F1374" s="6">
        <v>12</v>
      </c>
      <c r="G1374" s="5" t="s">
        <v>2019</v>
      </c>
      <c r="H1374" s="5" t="s">
        <v>2013</v>
      </c>
    </row>
    <row r="1375" spans="1:8" ht="30.6">
      <c r="A1375" s="7">
        <v>11072886</v>
      </c>
      <c r="B1375" s="8" t="s">
        <v>2370</v>
      </c>
      <c r="C1375" s="7" t="s">
        <v>2381</v>
      </c>
      <c r="D1375" s="5" t="s">
        <v>1436</v>
      </c>
      <c r="E1375" s="6">
        <v>750</v>
      </c>
      <c r="F1375" s="6">
        <v>12</v>
      </c>
      <c r="G1375" s="5" t="s">
        <v>2019</v>
      </c>
      <c r="H1375" s="5" t="s">
        <v>2013</v>
      </c>
    </row>
    <row r="1376" spans="1:8" ht="20.399999999999999">
      <c r="A1376" s="7">
        <v>11072907</v>
      </c>
      <c r="B1376" s="8" t="s">
        <v>2320</v>
      </c>
      <c r="C1376" s="7" t="s">
        <v>2336</v>
      </c>
      <c r="D1376" s="5" t="s">
        <v>1435</v>
      </c>
      <c r="E1376" s="6">
        <v>750</v>
      </c>
      <c r="F1376" s="6">
        <v>12</v>
      </c>
      <c r="G1376" s="5" t="s">
        <v>2019</v>
      </c>
      <c r="H1376" s="5" t="s">
        <v>2013</v>
      </c>
    </row>
    <row r="1377" spans="1:8" ht="20.399999999999999">
      <c r="A1377" s="7">
        <v>11073361</v>
      </c>
      <c r="B1377" s="8" t="s">
        <v>2558</v>
      </c>
      <c r="C1377" s="7" t="s">
        <v>2582</v>
      </c>
      <c r="D1377" s="5" t="s">
        <v>1434</v>
      </c>
      <c r="E1377" s="6">
        <v>750</v>
      </c>
      <c r="F1377" s="6">
        <v>12</v>
      </c>
      <c r="G1377" s="5" t="s">
        <v>2019</v>
      </c>
      <c r="H1377" s="5" t="s">
        <v>2013</v>
      </c>
    </row>
    <row r="1378" spans="1:8" ht="30.6">
      <c r="A1378" s="7">
        <v>11073379</v>
      </c>
      <c r="B1378" s="8" t="s">
        <v>2482</v>
      </c>
      <c r="C1378" s="7" t="s">
        <v>2496</v>
      </c>
      <c r="D1378" s="5" t="s">
        <v>1433</v>
      </c>
      <c r="E1378" s="6">
        <v>750</v>
      </c>
      <c r="F1378" s="6">
        <v>12</v>
      </c>
      <c r="G1378" s="5" t="s">
        <v>2019</v>
      </c>
      <c r="H1378" s="5" t="s">
        <v>2025</v>
      </c>
    </row>
    <row r="1379" spans="1:8" ht="20.399999999999999">
      <c r="A1379" s="7">
        <v>11073424</v>
      </c>
      <c r="B1379" s="8" t="s">
        <v>2665</v>
      </c>
      <c r="C1379" s="7" t="s">
        <v>2682</v>
      </c>
      <c r="D1379" s="5" t="s">
        <v>1432</v>
      </c>
      <c r="E1379" s="6">
        <v>750</v>
      </c>
      <c r="F1379" s="6">
        <v>12</v>
      </c>
      <c r="G1379" s="5" t="s">
        <v>2019</v>
      </c>
      <c r="H1379" s="5" t="s">
        <v>2013</v>
      </c>
    </row>
    <row r="1380" spans="1:8">
      <c r="A1380" s="7">
        <v>11073539</v>
      </c>
      <c r="B1380" s="8" t="s">
        <v>10</v>
      </c>
      <c r="C1380" s="7" t="s">
        <v>4212</v>
      </c>
      <c r="D1380" s="5" t="s">
        <v>1431</v>
      </c>
      <c r="E1380" s="6">
        <v>330</v>
      </c>
      <c r="F1380" s="6">
        <v>24</v>
      </c>
      <c r="G1380" s="5" t="s">
        <v>2019</v>
      </c>
      <c r="H1380" s="5" t="s">
        <v>2013</v>
      </c>
    </row>
    <row r="1381" spans="1:8">
      <c r="A1381" s="7">
        <v>11073918</v>
      </c>
      <c r="B1381" s="8" t="s">
        <v>166</v>
      </c>
      <c r="C1381" s="7" t="s">
        <v>2156</v>
      </c>
      <c r="D1381" s="5" t="s">
        <v>1430</v>
      </c>
      <c r="E1381" s="6">
        <v>750</v>
      </c>
      <c r="F1381" s="6">
        <v>12</v>
      </c>
      <c r="G1381" s="5" t="s">
        <v>2019</v>
      </c>
      <c r="H1381" s="5" t="s">
        <v>2013</v>
      </c>
    </row>
    <row r="1382" spans="1:8" ht="20.399999999999999">
      <c r="A1382" s="7">
        <v>11073926</v>
      </c>
      <c r="B1382" s="8" t="s">
        <v>2996</v>
      </c>
      <c r="C1382" s="7" t="s">
        <v>3011</v>
      </c>
      <c r="D1382" s="5" t="s">
        <v>1429</v>
      </c>
      <c r="E1382" s="6">
        <v>750</v>
      </c>
      <c r="F1382" s="6">
        <v>12</v>
      </c>
      <c r="G1382" s="5" t="s">
        <v>2019</v>
      </c>
      <c r="H1382" s="5" t="s">
        <v>2025</v>
      </c>
    </row>
    <row r="1383" spans="1:8" ht="20.399999999999999">
      <c r="A1383" s="7">
        <v>11073969</v>
      </c>
      <c r="B1383" s="8" t="s">
        <v>3378</v>
      </c>
      <c r="C1383" s="7" t="s">
        <v>3393</v>
      </c>
      <c r="D1383" s="5" t="s">
        <v>1428</v>
      </c>
      <c r="E1383" s="6">
        <v>750</v>
      </c>
      <c r="F1383" s="6">
        <v>12</v>
      </c>
      <c r="G1383" s="5" t="s">
        <v>2019</v>
      </c>
      <c r="H1383" s="5" t="s">
        <v>2013</v>
      </c>
    </row>
    <row r="1384" spans="1:8" ht="20.399999999999999">
      <c r="A1384" s="7">
        <v>11073985</v>
      </c>
      <c r="B1384" s="8" t="s">
        <v>2756</v>
      </c>
      <c r="C1384" s="7" t="s">
        <v>2787</v>
      </c>
      <c r="D1384" s="5" t="s">
        <v>1427</v>
      </c>
      <c r="E1384" s="6">
        <v>750</v>
      </c>
      <c r="F1384" s="6">
        <v>12</v>
      </c>
      <c r="G1384" s="5" t="s">
        <v>2019</v>
      </c>
      <c r="H1384" s="5" t="s">
        <v>2013</v>
      </c>
    </row>
    <row r="1385" spans="1:8" ht="20.399999999999999">
      <c r="A1385" s="7">
        <v>11074021</v>
      </c>
      <c r="B1385" s="8" t="s">
        <v>3378</v>
      </c>
      <c r="C1385" s="7" t="s">
        <v>3392</v>
      </c>
      <c r="D1385" s="5" t="s">
        <v>1426</v>
      </c>
      <c r="E1385" s="6">
        <v>750</v>
      </c>
      <c r="F1385" s="6">
        <v>12</v>
      </c>
      <c r="G1385" s="5" t="s">
        <v>2019</v>
      </c>
      <c r="H1385" s="5" t="s">
        <v>2013</v>
      </c>
    </row>
    <row r="1386" spans="1:8" ht="20.399999999999999">
      <c r="A1386" s="7">
        <v>11082283</v>
      </c>
      <c r="B1386" s="8" t="s">
        <v>3605</v>
      </c>
      <c r="C1386" s="7" t="s">
        <v>3654</v>
      </c>
      <c r="D1386" s="5" t="s">
        <v>342</v>
      </c>
      <c r="E1386" s="6">
        <v>750</v>
      </c>
      <c r="F1386" s="6">
        <v>12</v>
      </c>
      <c r="G1386" s="5" t="s">
        <v>2016</v>
      </c>
      <c r="H1386" s="5" t="s">
        <v>2013</v>
      </c>
    </row>
    <row r="1387" spans="1:8" ht="20.399999999999999">
      <c r="A1387" s="7">
        <v>11086014</v>
      </c>
      <c r="B1387" s="8" t="s">
        <v>3605</v>
      </c>
      <c r="C1387" s="7" t="s">
        <v>3780</v>
      </c>
      <c r="D1387" s="5" t="s">
        <v>341</v>
      </c>
      <c r="E1387" s="6">
        <v>750</v>
      </c>
      <c r="F1387" s="6">
        <v>12</v>
      </c>
      <c r="G1387" s="5" t="s">
        <v>2016</v>
      </c>
      <c r="H1387" s="5" t="s">
        <v>2013</v>
      </c>
    </row>
    <row r="1388" spans="1:8" ht="20.399999999999999">
      <c r="A1388" s="7">
        <v>11089864</v>
      </c>
      <c r="B1388" s="8" t="s">
        <v>3378</v>
      </c>
      <c r="C1388" s="7" t="s">
        <v>3391</v>
      </c>
      <c r="D1388" s="5" t="s">
        <v>340</v>
      </c>
      <c r="E1388" s="6">
        <v>750</v>
      </c>
      <c r="F1388" s="6">
        <v>12</v>
      </c>
      <c r="G1388" s="5" t="s">
        <v>2016</v>
      </c>
      <c r="H1388" s="5" t="s">
        <v>2013</v>
      </c>
    </row>
    <row r="1389" spans="1:8" ht="20.399999999999999">
      <c r="A1389" s="7">
        <v>11089899</v>
      </c>
      <c r="B1389" s="8" t="s">
        <v>2756</v>
      </c>
      <c r="C1389" s="7" t="s">
        <v>2786</v>
      </c>
      <c r="D1389" s="5" t="s">
        <v>339</v>
      </c>
      <c r="E1389" s="6">
        <v>750</v>
      </c>
      <c r="F1389" s="6">
        <v>12</v>
      </c>
      <c r="G1389" s="5" t="s">
        <v>2016</v>
      </c>
      <c r="H1389" s="5" t="s">
        <v>2013</v>
      </c>
    </row>
    <row r="1390" spans="1:8" ht="20.399999999999999">
      <c r="A1390" s="7">
        <v>11091796</v>
      </c>
      <c r="B1390" s="8" t="s">
        <v>2756</v>
      </c>
      <c r="C1390" s="7" t="s">
        <v>2785</v>
      </c>
      <c r="D1390" s="5" t="s">
        <v>338</v>
      </c>
      <c r="E1390" s="6">
        <v>750</v>
      </c>
      <c r="F1390" s="6">
        <v>12</v>
      </c>
      <c r="G1390" s="5" t="s">
        <v>2016</v>
      </c>
      <c r="H1390" s="5" t="s">
        <v>2013</v>
      </c>
    </row>
    <row r="1391" spans="1:8" ht="20.399999999999999">
      <c r="A1391" s="7">
        <v>11091833</v>
      </c>
      <c r="B1391" s="8" t="s">
        <v>2756</v>
      </c>
      <c r="C1391" s="7" t="s">
        <v>2784</v>
      </c>
      <c r="D1391" s="5" t="s">
        <v>337</v>
      </c>
      <c r="E1391" s="6">
        <v>750</v>
      </c>
      <c r="F1391" s="6">
        <v>12</v>
      </c>
      <c r="G1391" s="5" t="s">
        <v>2016</v>
      </c>
      <c r="H1391" s="5" t="s">
        <v>2013</v>
      </c>
    </row>
    <row r="1392" spans="1:8">
      <c r="A1392" s="7">
        <v>11091921</v>
      </c>
      <c r="B1392" s="8" t="s">
        <v>4040</v>
      </c>
      <c r="C1392" s="7" t="s">
        <v>4048</v>
      </c>
      <c r="D1392" s="5" t="s">
        <v>1231</v>
      </c>
      <c r="E1392" s="6">
        <v>750</v>
      </c>
      <c r="F1392" s="6">
        <v>12</v>
      </c>
      <c r="G1392" s="5" t="s">
        <v>2019</v>
      </c>
      <c r="H1392" s="5" t="s">
        <v>2013</v>
      </c>
    </row>
    <row r="1393" spans="1:8">
      <c r="A1393" s="7">
        <v>11092078</v>
      </c>
      <c r="B1393" s="8" t="s">
        <v>3469</v>
      </c>
      <c r="C1393" s="7" t="s">
        <v>3471</v>
      </c>
      <c r="D1393" s="5" t="s">
        <v>1425</v>
      </c>
      <c r="E1393" s="6">
        <v>750</v>
      </c>
      <c r="F1393" s="6">
        <v>12</v>
      </c>
      <c r="G1393" s="5" t="s">
        <v>2019</v>
      </c>
      <c r="H1393" s="5" t="s">
        <v>2013</v>
      </c>
    </row>
    <row r="1394" spans="1:8" ht="20.399999999999999">
      <c r="A1394" s="7">
        <v>11094815</v>
      </c>
      <c r="B1394" s="8" t="s">
        <v>3313</v>
      </c>
      <c r="C1394" s="7" t="s">
        <v>3317</v>
      </c>
      <c r="D1394" s="5" t="s">
        <v>1424</v>
      </c>
      <c r="E1394" s="6">
        <v>750</v>
      </c>
      <c r="F1394" s="6">
        <v>12</v>
      </c>
      <c r="G1394" s="5" t="s">
        <v>2019</v>
      </c>
      <c r="H1394" s="5" t="s">
        <v>2013</v>
      </c>
    </row>
    <row r="1395" spans="1:8" ht="30.6">
      <c r="A1395" s="7">
        <v>11095949</v>
      </c>
      <c r="B1395" s="8" t="s">
        <v>2482</v>
      </c>
      <c r="C1395" s="7" t="s">
        <v>2495</v>
      </c>
      <c r="D1395" s="5" t="s">
        <v>336</v>
      </c>
      <c r="E1395" s="6">
        <v>750</v>
      </c>
      <c r="F1395" s="6">
        <v>12</v>
      </c>
      <c r="G1395" s="5" t="s">
        <v>2016</v>
      </c>
      <c r="H1395" s="5" t="s">
        <v>2013</v>
      </c>
    </row>
    <row r="1396" spans="1:8" ht="20.399999999999999">
      <c r="A1396" s="7">
        <v>11096693</v>
      </c>
      <c r="B1396" s="8" t="s">
        <v>3605</v>
      </c>
      <c r="C1396" s="7" t="s">
        <v>3714</v>
      </c>
      <c r="D1396" s="5" t="s">
        <v>335</v>
      </c>
      <c r="E1396" s="6">
        <v>375</v>
      </c>
      <c r="F1396" s="6">
        <v>12</v>
      </c>
      <c r="G1396" s="5" t="s">
        <v>2016</v>
      </c>
      <c r="H1396" s="5" t="s">
        <v>2013</v>
      </c>
    </row>
    <row r="1397" spans="1:8" ht="20.399999999999999">
      <c r="A1397" s="7">
        <v>11096765</v>
      </c>
      <c r="B1397" s="8" t="s">
        <v>3605</v>
      </c>
      <c r="C1397" s="7" t="s">
        <v>3713</v>
      </c>
      <c r="D1397" s="5" t="s">
        <v>334</v>
      </c>
      <c r="E1397" s="6">
        <v>375</v>
      </c>
      <c r="F1397" s="6">
        <v>12</v>
      </c>
      <c r="G1397" s="5" t="s">
        <v>2016</v>
      </c>
      <c r="H1397" s="5" t="s">
        <v>2013</v>
      </c>
    </row>
    <row r="1398" spans="1:8" ht="20.399999999999999">
      <c r="A1398" s="7">
        <v>11096888</v>
      </c>
      <c r="B1398" s="8" t="s">
        <v>2926</v>
      </c>
      <c r="C1398" s="7" t="s">
        <v>2934</v>
      </c>
      <c r="D1398" s="5" t="s">
        <v>333</v>
      </c>
      <c r="E1398" s="6">
        <v>750</v>
      </c>
      <c r="F1398" s="6">
        <v>12</v>
      </c>
      <c r="G1398" s="5" t="s">
        <v>2016</v>
      </c>
      <c r="H1398" s="5" t="s">
        <v>2013</v>
      </c>
    </row>
    <row r="1399" spans="1:8" ht="20.399999999999999">
      <c r="A1399" s="7">
        <v>11097101</v>
      </c>
      <c r="B1399" s="8" t="s">
        <v>3205</v>
      </c>
      <c r="C1399" s="7" t="s">
        <v>3215</v>
      </c>
      <c r="D1399" s="5" t="s">
        <v>332</v>
      </c>
      <c r="E1399" s="6">
        <v>750</v>
      </c>
      <c r="F1399" s="6">
        <v>12</v>
      </c>
      <c r="G1399" s="5" t="s">
        <v>2016</v>
      </c>
      <c r="H1399" s="5" t="s">
        <v>2013</v>
      </c>
    </row>
    <row r="1400" spans="1:8" ht="20.399999999999999">
      <c r="A1400" s="7">
        <v>11097477</v>
      </c>
      <c r="B1400" s="8" t="s">
        <v>3434</v>
      </c>
      <c r="C1400" s="7" t="s">
        <v>3441</v>
      </c>
      <c r="D1400" s="5" t="s">
        <v>331</v>
      </c>
      <c r="E1400" s="6">
        <v>750</v>
      </c>
      <c r="F1400" s="6">
        <v>12</v>
      </c>
      <c r="G1400" s="5" t="s">
        <v>2016</v>
      </c>
      <c r="H1400" s="5" t="s">
        <v>2013</v>
      </c>
    </row>
    <row r="1401" spans="1:8" ht="20.399999999999999">
      <c r="A1401" s="7">
        <v>11097485</v>
      </c>
      <c r="B1401" s="8" t="s">
        <v>3434</v>
      </c>
      <c r="C1401" s="7" t="s">
        <v>3440</v>
      </c>
      <c r="D1401" s="5" t="s">
        <v>330</v>
      </c>
      <c r="E1401" s="6">
        <v>750</v>
      </c>
      <c r="F1401" s="6">
        <v>12</v>
      </c>
      <c r="G1401" s="5" t="s">
        <v>2016</v>
      </c>
      <c r="H1401" s="5" t="s">
        <v>2013</v>
      </c>
    </row>
    <row r="1402" spans="1:8" ht="20.399999999999999">
      <c r="A1402" s="7">
        <v>11097549</v>
      </c>
      <c r="B1402" s="8" t="s">
        <v>2926</v>
      </c>
      <c r="C1402" s="7" t="s">
        <v>2933</v>
      </c>
      <c r="D1402" s="5" t="s">
        <v>329</v>
      </c>
      <c r="E1402" s="6">
        <v>750</v>
      </c>
      <c r="F1402" s="6">
        <v>12</v>
      </c>
      <c r="G1402" s="5" t="s">
        <v>2016</v>
      </c>
      <c r="H1402" s="5" t="s">
        <v>2013</v>
      </c>
    </row>
    <row r="1403" spans="1:8">
      <c r="A1403" s="7">
        <v>11097995</v>
      </c>
      <c r="B1403" s="8" t="s">
        <v>3945</v>
      </c>
      <c r="C1403" s="7" t="s">
        <v>3999</v>
      </c>
      <c r="D1403" s="5" t="s">
        <v>328</v>
      </c>
      <c r="E1403" s="6">
        <v>700</v>
      </c>
      <c r="F1403" s="6">
        <v>6</v>
      </c>
      <c r="G1403" s="5" t="s">
        <v>2016</v>
      </c>
      <c r="H1403" s="5" t="s">
        <v>2013</v>
      </c>
    </row>
    <row r="1404" spans="1:8">
      <c r="A1404" s="7">
        <v>11098761</v>
      </c>
      <c r="B1404" s="8" t="s">
        <v>3945</v>
      </c>
      <c r="C1404" s="7" t="s">
        <v>3979</v>
      </c>
      <c r="D1404" s="5" t="s">
        <v>1423</v>
      </c>
      <c r="E1404" s="6">
        <v>750</v>
      </c>
      <c r="F1404" s="6">
        <v>12</v>
      </c>
      <c r="G1404" s="5" t="s">
        <v>2019</v>
      </c>
      <c r="H1404" s="5" t="s">
        <v>2013</v>
      </c>
    </row>
    <row r="1405" spans="1:8" ht="20.399999999999999">
      <c r="A1405" s="7">
        <v>11098808</v>
      </c>
      <c r="B1405" s="8" t="s">
        <v>3605</v>
      </c>
      <c r="C1405" s="7" t="s">
        <v>3712</v>
      </c>
      <c r="D1405" s="5" t="s">
        <v>327</v>
      </c>
      <c r="E1405" s="6">
        <v>375</v>
      </c>
      <c r="F1405" s="6">
        <v>12</v>
      </c>
      <c r="G1405" s="5" t="s">
        <v>2016</v>
      </c>
      <c r="H1405" s="5" t="s">
        <v>2013</v>
      </c>
    </row>
    <row r="1406" spans="1:8">
      <c r="A1406" s="7">
        <v>11106290</v>
      </c>
      <c r="B1406" s="8" t="s">
        <v>224</v>
      </c>
      <c r="C1406" s="7" t="s">
        <v>4063</v>
      </c>
      <c r="D1406" s="5" t="s">
        <v>1422</v>
      </c>
      <c r="E1406" s="6">
        <v>750</v>
      </c>
      <c r="F1406" s="6">
        <v>12</v>
      </c>
      <c r="G1406" s="5" t="s">
        <v>2019</v>
      </c>
      <c r="H1406" s="5" t="s">
        <v>2013</v>
      </c>
    </row>
    <row r="1407" spans="1:8">
      <c r="A1407" s="7">
        <v>11106396</v>
      </c>
      <c r="B1407" s="8" t="s">
        <v>224</v>
      </c>
      <c r="C1407" s="7" t="s">
        <v>4071</v>
      </c>
      <c r="D1407" s="5" t="s">
        <v>1421</v>
      </c>
      <c r="E1407" s="6">
        <v>750</v>
      </c>
      <c r="F1407" s="6">
        <v>12</v>
      </c>
      <c r="G1407" s="5" t="s">
        <v>2019</v>
      </c>
      <c r="H1407" s="5" t="s">
        <v>2013</v>
      </c>
    </row>
    <row r="1408" spans="1:8">
      <c r="A1408" s="7">
        <v>11106661</v>
      </c>
      <c r="B1408" s="8" t="s">
        <v>3110</v>
      </c>
      <c r="C1408" s="7" t="s">
        <v>3128</v>
      </c>
      <c r="D1408" s="5" t="s">
        <v>326</v>
      </c>
      <c r="E1408" s="6">
        <v>750</v>
      </c>
      <c r="F1408" s="6">
        <v>12</v>
      </c>
      <c r="G1408" s="5" t="s">
        <v>2016</v>
      </c>
      <c r="H1408" s="5" t="s">
        <v>2013</v>
      </c>
    </row>
    <row r="1409" spans="1:8">
      <c r="A1409" s="7">
        <v>11106724</v>
      </c>
      <c r="B1409" s="8" t="s">
        <v>10</v>
      </c>
      <c r="C1409" s="7" t="s">
        <v>4165</v>
      </c>
      <c r="D1409" s="5" t="s">
        <v>325</v>
      </c>
      <c r="E1409" s="6">
        <v>375</v>
      </c>
      <c r="F1409" s="6">
        <v>20</v>
      </c>
      <c r="G1409" s="5" t="s">
        <v>2016</v>
      </c>
      <c r="H1409" s="5" t="s">
        <v>2013</v>
      </c>
    </row>
    <row r="1410" spans="1:8">
      <c r="A1410" s="7">
        <v>11106767</v>
      </c>
      <c r="B1410" s="8" t="s">
        <v>10</v>
      </c>
      <c r="C1410" s="7" t="s">
        <v>4174</v>
      </c>
      <c r="D1410" s="5" t="s">
        <v>4173</v>
      </c>
      <c r="E1410" s="6">
        <v>341</v>
      </c>
      <c r="F1410" s="6">
        <v>24</v>
      </c>
      <c r="G1410" s="5" t="s">
        <v>2016</v>
      </c>
      <c r="H1410" s="5" t="s">
        <v>2013</v>
      </c>
    </row>
    <row r="1411" spans="1:8">
      <c r="A1411" s="7">
        <v>11106775</v>
      </c>
      <c r="B1411" s="8" t="s">
        <v>10</v>
      </c>
      <c r="C1411" s="7" t="s">
        <v>4211</v>
      </c>
      <c r="D1411" s="5" t="s">
        <v>324</v>
      </c>
      <c r="E1411" s="6">
        <v>500</v>
      </c>
      <c r="F1411" s="6">
        <v>20</v>
      </c>
      <c r="G1411" s="5" t="s">
        <v>2016</v>
      </c>
      <c r="H1411" s="5" t="s">
        <v>2013</v>
      </c>
    </row>
    <row r="1412" spans="1:8">
      <c r="A1412" s="7">
        <v>11106791</v>
      </c>
      <c r="B1412" s="8" t="s">
        <v>10</v>
      </c>
      <c r="C1412" s="7" t="s">
        <v>4210</v>
      </c>
      <c r="D1412" s="5" t="s">
        <v>323</v>
      </c>
      <c r="E1412" s="6">
        <v>330</v>
      </c>
      <c r="F1412" s="6">
        <v>24</v>
      </c>
      <c r="G1412" s="5" t="s">
        <v>2016</v>
      </c>
      <c r="H1412" s="5" t="s">
        <v>2013</v>
      </c>
    </row>
    <row r="1413" spans="1:8">
      <c r="A1413" s="7">
        <v>11106804</v>
      </c>
      <c r="B1413" s="8" t="s">
        <v>10</v>
      </c>
      <c r="C1413" s="7" t="s">
        <v>4209</v>
      </c>
      <c r="D1413" s="5" t="s">
        <v>322</v>
      </c>
      <c r="E1413" s="6">
        <v>750</v>
      </c>
      <c r="F1413" s="6">
        <v>12</v>
      </c>
      <c r="G1413" s="5" t="s">
        <v>2016</v>
      </c>
      <c r="H1413" s="5" t="s">
        <v>2013</v>
      </c>
    </row>
    <row r="1414" spans="1:8">
      <c r="A1414" s="7">
        <v>11113191</v>
      </c>
      <c r="B1414" s="8" t="s">
        <v>10</v>
      </c>
      <c r="C1414" s="7" t="s">
        <v>4208</v>
      </c>
      <c r="D1414" s="5" t="s">
        <v>321</v>
      </c>
      <c r="E1414" s="6">
        <v>330</v>
      </c>
      <c r="F1414" s="6">
        <v>24</v>
      </c>
      <c r="G1414" s="5" t="s">
        <v>2016</v>
      </c>
      <c r="H1414" s="5" t="s">
        <v>2013</v>
      </c>
    </row>
    <row r="1415" spans="1:8">
      <c r="A1415" s="7">
        <v>11113490</v>
      </c>
      <c r="B1415" s="8" t="s">
        <v>10</v>
      </c>
      <c r="C1415" s="7" t="s">
        <v>4207</v>
      </c>
      <c r="D1415" s="5" t="s">
        <v>320</v>
      </c>
      <c r="E1415" s="6">
        <v>500</v>
      </c>
      <c r="F1415" s="6">
        <v>12</v>
      </c>
      <c r="G1415" s="5" t="s">
        <v>2016</v>
      </c>
      <c r="H1415" s="5" t="s">
        <v>2013</v>
      </c>
    </row>
    <row r="1416" spans="1:8">
      <c r="A1416" s="7">
        <v>11115073</v>
      </c>
      <c r="B1416" s="8" t="s">
        <v>2211</v>
      </c>
      <c r="C1416" s="7" t="s">
        <v>2216</v>
      </c>
      <c r="D1416" s="5" t="s">
        <v>319</v>
      </c>
      <c r="E1416" s="6">
        <v>750</v>
      </c>
      <c r="F1416" s="6">
        <v>12</v>
      </c>
      <c r="G1416" s="5" t="s">
        <v>2016</v>
      </c>
      <c r="H1416" s="5" t="s">
        <v>2013</v>
      </c>
    </row>
    <row r="1417" spans="1:8">
      <c r="A1417" s="7">
        <v>11127234</v>
      </c>
      <c r="B1417" s="8" t="s">
        <v>4105</v>
      </c>
      <c r="C1417" s="7" t="s">
        <v>4114</v>
      </c>
      <c r="D1417" s="5" t="s">
        <v>318</v>
      </c>
      <c r="E1417" s="6">
        <v>750</v>
      </c>
      <c r="F1417" s="6">
        <v>6</v>
      </c>
      <c r="G1417" s="5" t="s">
        <v>2016</v>
      </c>
      <c r="H1417" s="5" t="s">
        <v>2013</v>
      </c>
    </row>
    <row r="1418" spans="1:8">
      <c r="A1418" s="7">
        <v>11130231</v>
      </c>
      <c r="B1418" s="8" t="s">
        <v>3945</v>
      </c>
      <c r="C1418" s="7" t="s">
        <v>3946</v>
      </c>
      <c r="D1418" s="5" t="s">
        <v>317</v>
      </c>
      <c r="E1418" s="6">
        <v>750</v>
      </c>
      <c r="F1418" s="6">
        <v>12</v>
      </c>
      <c r="G1418" s="5" t="s">
        <v>2016</v>
      </c>
      <c r="H1418" s="5" t="s">
        <v>2013</v>
      </c>
    </row>
    <row r="1419" spans="1:8" ht="20.399999999999999">
      <c r="A1419" s="7">
        <v>11131778</v>
      </c>
      <c r="B1419" s="8" t="s">
        <v>2409</v>
      </c>
      <c r="C1419" s="7" t="s">
        <v>2424</v>
      </c>
      <c r="D1419" s="5" t="s">
        <v>1420</v>
      </c>
      <c r="E1419" s="6">
        <v>750</v>
      </c>
      <c r="F1419" s="6">
        <v>12</v>
      </c>
      <c r="G1419" s="5" t="s">
        <v>2019</v>
      </c>
      <c r="H1419" s="5" t="s">
        <v>2013</v>
      </c>
    </row>
    <row r="1420" spans="1:8">
      <c r="A1420" s="7">
        <v>11133036</v>
      </c>
      <c r="B1420" s="8" t="s">
        <v>2996</v>
      </c>
      <c r="C1420" s="7" t="s">
        <v>3010</v>
      </c>
      <c r="D1420" s="5" t="s">
        <v>230</v>
      </c>
      <c r="E1420" s="6">
        <v>750</v>
      </c>
      <c r="F1420" s="6">
        <v>12</v>
      </c>
      <c r="G1420" s="5" t="s">
        <v>2019</v>
      </c>
      <c r="H1420" s="5" t="s">
        <v>2013</v>
      </c>
    </row>
    <row r="1421" spans="1:8">
      <c r="A1421" s="7">
        <v>11133108</v>
      </c>
      <c r="B1421" s="8" t="s">
        <v>2840</v>
      </c>
      <c r="C1421" s="7" t="s">
        <v>2868</v>
      </c>
      <c r="D1421" s="5" t="s">
        <v>1419</v>
      </c>
      <c r="E1421" s="6">
        <v>750</v>
      </c>
      <c r="F1421" s="6">
        <v>12</v>
      </c>
      <c r="G1421" s="5" t="s">
        <v>2019</v>
      </c>
      <c r="H1421" s="5" t="s">
        <v>2013</v>
      </c>
    </row>
    <row r="1422" spans="1:8" ht="20.399999999999999">
      <c r="A1422" s="7">
        <v>11133124</v>
      </c>
      <c r="B1422" s="8" t="s">
        <v>3378</v>
      </c>
      <c r="C1422" s="7" t="s">
        <v>3390</v>
      </c>
      <c r="D1422" s="5" t="s">
        <v>1418</v>
      </c>
      <c r="E1422" s="6">
        <v>750</v>
      </c>
      <c r="F1422" s="6">
        <v>12</v>
      </c>
      <c r="G1422" s="5" t="s">
        <v>2019</v>
      </c>
      <c r="H1422" s="5" t="s">
        <v>2013</v>
      </c>
    </row>
    <row r="1423" spans="1:8" ht="20.399999999999999">
      <c r="A1423" s="7">
        <v>11133132</v>
      </c>
      <c r="B1423" s="8" t="s">
        <v>2756</v>
      </c>
      <c r="C1423" s="7" t="s">
        <v>2783</v>
      </c>
      <c r="D1423" s="5" t="s">
        <v>1417</v>
      </c>
      <c r="E1423" s="6">
        <v>750</v>
      </c>
      <c r="F1423" s="6">
        <v>12</v>
      </c>
      <c r="G1423" s="5" t="s">
        <v>2019</v>
      </c>
      <c r="H1423" s="5" t="s">
        <v>2013</v>
      </c>
    </row>
    <row r="1424" spans="1:8" ht="20.399999999999999">
      <c r="A1424" s="7">
        <v>11133141</v>
      </c>
      <c r="B1424" s="8" t="s">
        <v>3182</v>
      </c>
      <c r="C1424" s="7" t="s">
        <v>3189</v>
      </c>
      <c r="D1424" s="5" t="s">
        <v>1416</v>
      </c>
      <c r="E1424" s="6">
        <v>750</v>
      </c>
      <c r="F1424" s="6">
        <v>12</v>
      </c>
      <c r="G1424" s="5" t="s">
        <v>2019</v>
      </c>
      <c r="H1424" s="5" t="s">
        <v>2013</v>
      </c>
    </row>
    <row r="1425" spans="1:8" ht="20.399999999999999">
      <c r="A1425" s="7">
        <v>11133167</v>
      </c>
      <c r="B1425" s="8" t="s">
        <v>3378</v>
      </c>
      <c r="C1425" s="7" t="s">
        <v>3389</v>
      </c>
      <c r="D1425" s="5" t="s">
        <v>1415</v>
      </c>
      <c r="E1425" s="6">
        <v>750</v>
      </c>
      <c r="F1425" s="6">
        <v>12</v>
      </c>
      <c r="G1425" s="5" t="s">
        <v>2019</v>
      </c>
      <c r="H1425" s="5" t="s">
        <v>2013</v>
      </c>
    </row>
    <row r="1426" spans="1:8" ht="20.399999999999999">
      <c r="A1426" s="7">
        <v>11133175</v>
      </c>
      <c r="B1426" s="8" t="s">
        <v>2756</v>
      </c>
      <c r="C1426" s="7" t="s">
        <v>2782</v>
      </c>
      <c r="D1426" s="5" t="s">
        <v>1414</v>
      </c>
      <c r="E1426" s="6">
        <v>750</v>
      </c>
      <c r="F1426" s="6">
        <v>12</v>
      </c>
      <c r="G1426" s="5" t="s">
        <v>2019</v>
      </c>
      <c r="H1426" s="5" t="s">
        <v>2013</v>
      </c>
    </row>
    <row r="1427" spans="1:8" ht="20.399999999999999">
      <c r="A1427" s="7">
        <v>11133204</v>
      </c>
      <c r="B1427" s="8" t="s">
        <v>2320</v>
      </c>
      <c r="C1427" s="7" t="s">
        <v>2335</v>
      </c>
      <c r="D1427" s="5" t="s">
        <v>1413</v>
      </c>
      <c r="E1427" s="6">
        <v>750</v>
      </c>
      <c r="F1427" s="6">
        <v>12</v>
      </c>
      <c r="G1427" s="5" t="s">
        <v>2019</v>
      </c>
      <c r="H1427" s="5" t="s">
        <v>2013</v>
      </c>
    </row>
    <row r="1428" spans="1:8" ht="20.399999999999999">
      <c r="A1428" s="7">
        <v>11133212</v>
      </c>
      <c r="B1428" s="8" t="s">
        <v>2263</v>
      </c>
      <c r="C1428" s="7" t="s">
        <v>2281</v>
      </c>
      <c r="D1428" s="5" t="s">
        <v>1412</v>
      </c>
      <c r="E1428" s="6">
        <v>750</v>
      </c>
      <c r="F1428" s="6">
        <v>12</v>
      </c>
      <c r="G1428" s="5" t="s">
        <v>2019</v>
      </c>
      <c r="H1428" s="5" t="s">
        <v>2025</v>
      </c>
    </row>
    <row r="1429" spans="1:8" ht="20.399999999999999">
      <c r="A1429" s="7">
        <v>11133221</v>
      </c>
      <c r="B1429" s="8" t="s">
        <v>3605</v>
      </c>
      <c r="C1429" s="7" t="s">
        <v>3779</v>
      </c>
      <c r="D1429" s="5" t="s">
        <v>316</v>
      </c>
      <c r="E1429" s="6">
        <v>200</v>
      </c>
      <c r="F1429" s="6">
        <v>12</v>
      </c>
      <c r="G1429" s="5" t="s">
        <v>2016</v>
      </c>
      <c r="H1429" s="5" t="s">
        <v>2013</v>
      </c>
    </row>
    <row r="1430" spans="1:8">
      <c r="A1430" s="7">
        <v>11133239</v>
      </c>
      <c r="B1430" s="8" t="s">
        <v>2211</v>
      </c>
      <c r="C1430" s="7" t="s">
        <v>2215</v>
      </c>
      <c r="D1430" s="5" t="s">
        <v>1411</v>
      </c>
      <c r="E1430" s="6">
        <v>750</v>
      </c>
      <c r="F1430" s="6">
        <v>12</v>
      </c>
      <c r="G1430" s="5" t="s">
        <v>2019</v>
      </c>
      <c r="H1430" s="5" t="s">
        <v>2013</v>
      </c>
    </row>
    <row r="1431" spans="1:8" ht="20.399999999999999">
      <c r="A1431" s="7">
        <v>11133263</v>
      </c>
      <c r="B1431" s="8" t="s">
        <v>2665</v>
      </c>
      <c r="C1431" s="7" t="s">
        <v>2681</v>
      </c>
      <c r="D1431" s="5" t="s">
        <v>1410</v>
      </c>
      <c r="E1431" s="6">
        <v>750</v>
      </c>
      <c r="F1431" s="6">
        <v>12</v>
      </c>
      <c r="G1431" s="5" t="s">
        <v>2019</v>
      </c>
      <c r="H1431" s="5" t="s">
        <v>2013</v>
      </c>
    </row>
    <row r="1432" spans="1:8" ht="20.399999999999999">
      <c r="A1432" s="7">
        <v>11133327</v>
      </c>
      <c r="B1432" s="8" t="s">
        <v>2644</v>
      </c>
      <c r="C1432" s="7" t="s">
        <v>2651</v>
      </c>
      <c r="D1432" s="5" t="s">
        <v>1409</v>
      </c>
      <c r="E1432" s="6">
        <v>750</v>
      </c>
      <c r="F1432" s="6">
        <v>12</v>
      </c>
      <c r="G1432" s="5" t="s">
        <v>2019</v>
      </c>
      <c r="H1432" s="5" t="s">
        <v>2025</v>
      </c>
    </row>
    <row r="1433" spans="1:8">
      <c r="A1433" s="7">
        <v>11133386</v>
      </c>
      <c r="B1433" s="8" t="s">
        <v>225</v>
      </c>
      <c r="C1433" s="7" t="s">
        <v>3508</v>
      </c>
      <c r="D1433" s="5" t="s">
        <v>1408</v>
      </c>
      <c r="E1433" s="6">
        <v>750</v>
      </c>
      <c r="F1433" s="6">
        <v>12</v>
      </c>
      <c r="G1433" s="5" t="s">
        <v>2019</v>
      </c>
      <c r="H1433" s="5" t="s">
        <v>2013</v>
      </c>
    </row>
    <row r="1434" spans="1:8" ht="20.399999999999999">
      <c r="A1434" s="7">
        <v>11133394</v>
      </c>
      <c r="B1434" s="8" t="s">
        <v>2015</v>
      </c>
      <c r="C1434" s="7" t="s">
        <v>2036</v>
      </c>
      <c r="D1434" s="5" t="s">
        <v>1407</v>
      </c>
      <c r="E1434" s="6">
        <v>750</v>
      </c>
      <c r="F1434" s="6">
        <v>12</v>
      </c>
      <c r="G1434" s="5" t="s">
        <v>2019</v>
      </c>
      <c r="H1434" s="5" t="s">
        <v>2025</v>
      </c>
    </row>
    <row r="1435" spans="1:8" ht="20.399999999999999">
      <c r="A1435" s="7">
        <v>11133765</v>
      </c>
      <c r="B1435" s="8" t="s">
        <v>2665</v>
      </c>
      <c r="C1435" s="7" t="s">
        <v>2680</v>
      </c>
      <c r="D1435" s="5" t="s">
        <v>1406</v>
      </c>
      <c r="E1435" s="6">
        <v>750</v>
      </c>
      <c r="F1435" s="6">
        <v>12</v>
      </c>
      <c r="G1435" s="5" t="s">
        <v>2019</v>
      </c>
      <c r="H1435" s="5" t="s">
        <v>2013</v>
      </c>
    </row>
    <row r="1436" spans="1:8">
      <c r="A1436" s="7">
        <v>11133811</v>
      </c>
      <c r="B1436" s="8" t="s">
        <v>3474</v>
      </c>
      <c r="C1436" s="7" t="s">
        <v>3480</v>
      </c>
      <c r="D1436" s="5" t="s">
        <v>1405</v>
      </c>
      <c r="E1436" s="6">
        <v>750</v>
      </c>
      <c r="F1436" s="6">
        <v>12</v>
      </c>
      <c r="G1436" s="5" t="s">
        <v>2019</v>
      </c>
      <c r="H1436" s="5" t="s">
        <v>2013</v>
      </c>
    </row>
    <row r="1437" spans="1:8" ht="20.399999999999999">
      <c r="A1437" s="7">
        <v>11137352</v>
      </c>
      <c r="B1437" s="8" t="s">
        <v>3605</v>
      </c>
      <c r="C1437" s="7" t="s">
        <v>3778</v>
      </c>
      <c r="D1437" s="5" t="s">
        <v>315</v>
      </c>
      <c r="E1437" s="6">
        <v>200</v>
      </c>
      <c r="F1437" s="6">
        <v>12</v>
      </c>
      <c r="G1437" s="5" t="s">
        <v>2016</v>
      </c>
      <c r="H1437" s="5" t="s">
        <v>2025</v>
      </c>
    </row>
    <row r="1438" spans="1:8">
      <c r="A1438" s="7">
        <v>11140674</v>
      </c>
      <c r="B1438" s="8" t="s">
        <v>3882</v>
      </c>
      <c r="C1438" s="7" t="s">
        <v>3890</v>
      </c>
      <c r="D1438" s="5" t="s">
        <v>314</v>
      </c>
      <c r="E1438" s="6">
        <v>750</v>
      </c>
      <c r="F1438" s="6">
        <v>12</v>
      </c>
      <c r="G1438" s="5" t="s">
        <v>2016</v>
      </c>
      <c r="H1438" s="5" t="s">
        <v>2013</v>
      </c>
    </row>
    <row r="1439" spans="1:8" ht="20.399999999999999">
      <c r="A1439" s="7">
        <v>11153264</v>
      </c>
      <c r="B1439" s="8" t="s">
        <v>2644</v>
      </c>
      <c r="C1439" s="7" t="s">
        <v>2650</v>
      </c>
      <c r="D1439" s="5" t="s">
        <v>312</v>
      </c>
      <c r="E1439" s="6">
        <v>750</v>
      </c>
      <c r="F1439" s="6">
        <v>12</v>
      </c>
      <c r="G1439" s="5" t="s">
        <v>2016</v>
      </c>
      <c r="H1439" s="5" t="s">
        <v>2013</v>
      </c>
    </row>
    <row r="1440" spans="1:8" ht="20.399999999999999">
      <c r="A1440" s="7">
        <v>11154822</v>
      </c>
      <c r="B1440" s="8" t="s">
        <v>2530</v>
      </c>
      <c r="C1440" s="7" t="s">
        <v>2535</v>
      </c>
      <c r="D1440" s="5" t="s">
        <v>311</v>
      </c>
      <c r="E1440" s="6">
        <v>750</v>
      </c>
      <c r="F1440" s="6">
        <v>12</v>
      </c>
      <c r="G1440" s="5" t="s">
        <v>2016</v>
      </c>
      <c r="H1440" s="5" t="s">
        <v>2013</v>
      </c>
    </row>
    <row r="1441" spans="1:8" ht="20.399999999999999">
      <c r="A1441" s="7">
        <v>11155665</v>
      </c>
      <c r="B1441" s="8" t="s">
        <v>3205</v>
      </c>
      <c r="C1441" s="7" t="s">
        <v>3214</v>
      </c>
      <c r="D1441" s="5" t="s">
        <v>310</v>
      </c>
      <c r="E1441" s="6">
        <v>750</v>
      </c>
      <c r="F1441" s="6">
        <v>12</v>
      </c>
      <c r="G1441" s="5" t="s">
        <v>2016</v>
      </c>
      <c r="H1441" s="5" t="s">
        <v>2013</v>
      </c>
    </row>
    <row r="1442" spans="1:8" ht="20.399999999999999">
      <c r="A1442" s="7">
        <v>11156115</v>
      </c>
      <c r="B1442" s="8" t="s">
        <v>2756</v>
      </c>
      <c r="C1442" s="7" t="s">
        <v>2781</v>
      </c>
      <c r="D1442" s="5" t="s">
        <v>309</v>
      </c>
      <c r="E1442" s="6">
        <v>750</v>
      </c>
      <c r="F1442" s="6">
        <v>12</v>
      </c>
      <c r="G1442" s="5" t="s">
        <v>2016</v>
      </c>
      <c r="H1442" s="5" t="s">
        <v>2013</v>
      </c>
    </row>
    <row r="1443" spans="1:8">
      <c r="A1443" s="7">
        <v>11156238</v>
      </c>
      <c r="B1443" s="8" t="s">
        <v>3138</v>
      </c>
      <c r="C1443" s="7" t="s">
        <v>3140</v>
      </c>
      <c r="D1443" s="5" t="s">
        <v>1404</v>
      </c>
      <c r="E1443" s="6">
        <v>750</v>
      </c>
      <c r="F1443" s="6">
        <v>12</v>
      </c>
      <c r="G1443" s="5" t="s">
        <v>2019</v>
      </c>
      <c r="H1443" s="5" t="s">
        <v>2013</v>
      </c>
    </row>
    <row r="1444" spans="1:8">
      <c r="A1444" s="7">
        <v>11156764</v>
      </c>
      <c r="B1444" s="8" t="s">
        <v>4012</v>
      </c>
      <c r="C1444" s="7" t="s">
        <v>4011</v>
      </c>
      <c r="D1444" s="5" t="s">
        <v>1403</v>
      </c>
      <c r="E1444" s="6">
        <v>750</v>
      </c>
      <c r="F1444" s="6">
        <v>12</v>
      </c>
      <c r="G1444" s="5" t="s">
        <v>2019</v>
      </c>
      <c r="H1444" s="5" t="s">
        <v>2013</v>
      </c>
    </row>
    <row r="1445" spans="1:8" ht="20.399999999999999">
      <c r="A1445" s="7">
        <v>11156887</v>
      </c>
      <c r="B1445" s="8" t="s">
        <v>3510</v>
      </c>
      <c r="C1445" s="7" t="s">
        <v>3520</v>
      </c>
      <c r="D1445" s="5" t="s">
        <v>308</v>
      </c>
      <c r="E1445" s="6">
        <v>375</v>
      </c>
      <c r="F1445" s="6">
        <v>24</v>
      </c>
      <c r="G1445" s="5" t="s">
        <v>2016</v>
      </c>
      <c r="H1445" s="5" t="s">
        <v>2013</v>
      </c>
    </row>
    <row r="1446" spans="1:8" ht="20.399999999999999">
      <c r="A1446" s="7">
        <v>11156895</v>
      </c>
      <c r="B1446" s="8" t="s">
        <v>3039</v>
      </c>
      <c r="C1446" s="7" t="s">
        <v>3053</v>
      </c>
      <c r="D1446" s="5" t="s">
        <v>307</v>
      </c>
      <c r="E1446" s="6">
        <v>750</v>
      </c>
      <c r="F1446" s="6">
        <v>12</v>
      </c>
      <c r="G1446" s="5" t="s">
        <v>2016</v>
      </c>
      <c r="H1446" s="5" t="s">
        <v>2013</v>
      </c>
    </row>
    <row r="1447" spans="1:8">
      <c r="A1447" s="7">
        <v>11157185</v>
      </c>
      <c r="B1447" s="8" t="s">
        <v>2840</v>
      </c>
      <c r="C1447" s="7" t="s">
        <v>2867</v>
      </c>
      <c r="D1447" s="5" t="s">
        <v>306</v>
      </c>
      <c r="E1447" s="6">
        <v>750</v>
      </c>
      <c r="F1447" s="6">
        <v>12</v>
      </c>
      <c r="G1447" s="5" t="s">
        <v>2016</v>
      </c>
      <c r="H1447" s="5" t="s">
        <v>2013</v>
      </c>
    </row>
    <row r="1448" spans="1:8" ht="20.399999999999999">
      <c r="A1448" s="7">
        <v>11165353</v>
      </c>
      <c r="B1448" s="8" t="s">
        <v>3605</v>
      </c>
      <c r="C1448" s="7" t="s">
        <v>3711</v>
      </c>
      <c r="D1448" s="5" t="s">
        <v>305</v>
      </c>
      <c r="E1448" s="6">
        <v>375</v>
      </c>
      <c r="F1448" s="6">
        <v>12</v>
      </c>
      <c r="G1448" s="5" t="s">
        <v>2016</v>
      </c>
      <c r="H1448" s="5" t="s">
        <v>2013</v>
      </c>
    </row>
    <row r="1449" spans="1:8" ht="20.399999999999999">
      <c r="A1449" s="7">
        <v>11172254</v>
      </c>
      <c r="B1449" s="8" t="s">
        <v>3605</v>
      </c>
      <c r="C1449" s="7" t="s">
        <v>3710</v>
      </c>
      <c r="D1449" s="5" t="s">
        <v>251</v>
      </c>
      <c r="E1449" s="6">
        <v>200</v>
      </c>
      <c r="F1449" s="6">
        <v>12</v>
      </c>
      <c r="G1449" s="5" t="s">
        <v>2016</v>
      </c>
      <c r="H1449" s="5" t="s">
        <v>2013</v>
      </c>
    </row>
    <row r="1450" spans="1:8" ht="20.399999999999999">
      <c r="A1450" s="7">
        <v>11172300</v>
      </c>
      <c r="B1450" s="8" t="s">
        <v>3605</v>
      </c>
      <c r="C1450" s="7" t="s">
        <v>3709</v>
      </c>
      <c r="D1450" s="5" t="s">
        <v>304</v>
      </c>
      <c r="E1450" s="6">
        <v>200</v>
      </c>
      <c r="F1450" s="6">
        <v>12</v>
      </c>
      <c r="G1450" s="5" t="s">
        <v>2016</v>
      </c>
      <c r="H1450" s="5" t="s">
        <v>2013</v>
      </c>
    </row>
    <row r="1451" spans="1:8" ht="20.399999999999999">
      <c r="A1451" s="7">
        <v>11178461</v>
      </c>
      <c r="B1451" s="8" t="s">
        <v>2749</v>
      </c>
      <c r="C1451" s="7" t="s">
        <v>2751</v>
      </c>
      <c r="D1451" s="5" t="s">
        <v>303</v>
      </c>
      <c r="E1451" s="6">
        <v>750</v>
      </c>
      <c r="F1451" s="6">
        <v>6</v>
      </c>
      <c r="G1451" s="5" t="s">
        <v>2016</v>
      </c>
      <c r="H1451" s="5" t="s">
        <v>2013</v>
      </c>
    </row>
    <row r="1452" spans="1:8" ht="20.399999999999999">
      <c r="A1452" s="7">
        <v>11178605</v>
      </c>
      <c r="B1452" s="8" t="s">
        <v>3352</v>
      </c>
      <c r="C1452" s="7" t="s">
        <v>3355</v>
      </c>
      <c r="D1452" s="5" t="s">
        <v>302</v>
      </c>
      <c r="E1452" s="6">
        <v>750</v>
      </c>
      <c r="F1452" s="6">
        <v>6</v>
      </c>
      <c r="G1452" s="5" t="s">
        <v>2016</v>
      </c>
      <c r="H1452" s="5" t="s">
        <v>2013</v>
      </c>
    </row>
    <row r="1453" spans="1:8">
      <c r="A1453" s="7">
        <v>11180342</v>
      </c>
      <c r="B1453" s="8" t="s">
        <v>2840</v>
      </c>
      <c r="C1453" s="7" t="s">
        <v>2866</v>
      </c>
      <c r="D1453" s="5" t="s">
        <v>1402</v>
      </c>
      <c r="E1453" s="6">
        <v>750</v>
      </c>
      <c r="F1453" s="6">
        <v>12</v>
      </c>
      <c r="G1453" s="5" t="s">
        <v>2019</v>
      </c>
      <c r="H1453" s="5" t="s">
        <v>2013</v>
      </c>
    </row>
    <row r="1454" spans="1:8" ht="20.399999999999999">
      <c r="A1454" s="7">
        <v>11184861</v>
      </c>
      <c r="B1454" s="8" t="s">
        <v>2558</v>
      </c>
      <c r="C1454" s="7" t="s">
        <v>2581</v>
      </c>
      <c r="D1454" s="5" t="s">
        <v>1400</v>
      </c>
      <c r="E1454" s="6">
        <v>750</v>
      </c>
      <c r="F1454" s="6">
        <v>12</v>
      </c>
      <c r="G1454" s="5" t="s">
        <v>2019</v>
      </c>
      <c r="H1454" s="5" t="s">
        <v>2025</v>
      </c>
    </row>
    <row r="1455" spans="1:8">
      <c r="A1455" s="7">
        <v>11184896</v>
      </c>
      <c r="B1455" s="8" t="s">
        <v>3945</v>
      </c>
      <c r="C1455" s="7" t="s">
        <v>3978</v>
      </c>
      <c r="D1455" s="5" t="s">
        <v>1399</v>
      </c>
      <c r="E1455" s="6">
        <v>1140</v>
      </c>
      <c r="F1455" s="6">
        <v>6</v>
      </c>
      <c r="G1455" s="5" t="s">
        <v>2019</v>
      </c>
      <c r="H1455" s="5" t="s">
        <v>2013</v>
      </c>
    </row>
    <row r="1456" spans="1:8">
      <c r="A1456" s="7">
        <v>11184909</v>
      </c>
      <c r="B1456" s="8" t="s">
        <v>4012</v>
      </c>
      <c r="C1456" s="7" t="s">
        <v>4021</v>
      </c>
      <c r="D1456" s="5" t="s">
        <v>1284</v>
      </c>
      <c r="E1456" s="6">
        <v>1750</v>
      </c>
      <c r="F1456" s="6">
        <v>6</v>
      </c>
      <c r="G1456" s="5" t="s">
        <v>2019</v>
      </c>
      <c r="H1456" s="5" t="s">
        <v>2013</v>
      </c>
    </row>
    <row r="1457" spans="1:8" ht="20.399999999999999">
      <c r="A1457" s="7">
        <v>11184925</v>
      </c>
      <c r="B1457" s="8" t="s">
        <v>3149</v>
      </c>
      <c r="C1457" s="7" t="s">
        <v>3151</v>
      </c>
      <c r="D1457" s="5" t="s">
        <v>1397</v>
      </c>
      <c r="E1457" s="6">
        <v>375</v>
      </c>
      <c r="F1457" s="6">
        <v>24</v>
      </c>
      <c r="G1457" s="5" t="s">
        <v>2019</v>
      </c>
      <c r="H1457" s="5" t="s">
        <v>2013</v>
      </c>
    </row>
    <row r="1458" spans="1:8" ht="20.399999999999999">
      <c r="A1458" s="7">
        <v>11184933</v>
      </c>
      <c r="B1458" s="8" t="s">
        <v>2241</v>
      </c>
      <c r="C1458" s="7" t="s">
        <v>2242</v>
      </c>
      <c r="D1458" s="5" t="s">
        <v>385</v>
      </c>
      <c r="E1458" s="6">
        <v>375</v>
      </c>
      <c r="F1458" s="6">
        <v>24</v>
      </c>
      <c r="G1458" s="5" t="s">
        <v>2019</v>
      </c>
      <c r="H1458" s="5" t="s">
        <v>2013</v>
      </c>
    </row>
    <row r="1459" spans="1:8" ht="20.399999999999999">
      <c r="A1459" s="7">
        <v>11184968</v>
      </c>
      <c r="B1459" s="8" t="s">
        <v>2320</v>
      </c>
      <c r="C1459" s="7" t="s">
        <v>2334</v>
      </c>
      <c r="D1459" s="5" t="s">
        <v>1396</v>
      </c>
      <c r="E1459" s="6">
        <v>750</v>
      </c>
      <c r="F1459" s="6">
        <v>12</v>
      </c>
      <c r="G1459" s="5" t="s">
        <v>2019</v>
      </c>
      <c r="H1459" s="5" t="s">
        <v>2013</v>
      </c>
    </row>
    <row r="1460" spans="1:8" ht="20.399999999999999">
      <c r="A1460" s="7">
        <v>11184976</v>
      </c>
      <c r="B1460" s="8" t="s">
        <v>2393</v>
      </c>
      <c r="C1460" s="7" t="s">
        <v>2401</v>
      </c>
      <c r="D1460" s="5" t="s">
        <v>1395</v>
      </c>
      <c r="E1460" s="6">
        <v>750</v>
      </c>
      <c r="F1460" s="6">
        <v>12</v>
      </c>
      <c r="G1460" s="5" t="s">
        <v>2019</v>
      </c>
      <c r="H1460" s="5" t="s">
        <v>2013</v>
      </c>
    </row>
    <row r="1461" spans="1:8" ht="20.399999999999999">
      <c r="A1461" s="7">
        <v>11184992</v>
      </c>
      <c r="B1461" s="8" t="s">
        <v>3166</v>
      </c>
      <c r="C1461" s="7" t="s">
        <v>3172</v>
      </c>
      <c r="D1461" s="5" t="s">
        <v>1394</v>
      </c>
      <c r="E1461" s="6">
        <v>750</v>
      </c>
      <c r="F1461" s="6">
        <v>12</v>
      </c>
      <c r="G1461" s="5" t="s">
        <v>2019</v>
      </c>
      <c r="H1461" s="5" t="s">
        <v>2013</v>
      </c>
    </row>
    <row r="1462" spans="1:8" ht="20.399999999999999">
      <c r="A1462" s="7">
        <v>11191826</v>
      </c>
      <c r="B1462" s="8" t="s">
        <v>2320</v>
      </c>
      <c r="C1462" s="7" t="s">
        <v>2333</v>
      </c>
      <c r="D1462" s="5" t="s">
        <v>1393</v>
      </c>
      <c r="E1462" s="6">
        <v>750</v>
      </c>
      <c r="F1462" s="6">
        <v>12</v>
      </c>
      <c r="G1462" s="5" t="s">
        <v>2019</v>
      </c>
      <c r="H1462" s="5" t="s">
        <v>2013</v>
      </c>
    </row>
    <row r="1463" spans="1:8">
      <c r="A1463" s="7">
        <v>11192095</v>
      </c>
      <c r="B1463" s="8" t="s">
        <v>2954</v>
      </c>
      <c r="C1463" s="7" t="s">
        <v>2965</v>
      </c>
      <c r="D1463" s="5" t="s">
        <v>1392</v>
      </c>
      <c r="E1463" s="6">
        <v>750</v>
      </c>
      <c r="F1463" s="6">
        <v>12</v>
      </c>
      <c r="G1463" s="5" t="s">
        <v>2019</v>
      </c>
      <c r="H1463" s="5" t="s">
        <v>2013</v>
      </c>
    </row>
    <row r="1464" spans="1:8" ht="20.399999999999999">
      <c r="A1464" s="7">
        <v>11193194</v>
      </c>
      <c r="B1464" s="8" t="s">
        <v>2558</v>
      </c>
      <c r="C1464" s="7" t="s">
        <v>2580</v>
      </c>
      <c r="D1464" s="5" t="s">
        <v>1391</v>
      </c>
      <c r="E1464" s="6">
        <v>750</v>
      </c>
      <c r="F1464" s="6">
        <v>12</v>
      </c>
      <c r="G1464" s="5" t="s">
        <v>2019</v>
      </c>
      <c r="H1464" s="5" t="s">
        <v>2013</v>
      </c>
    </row>
    <row r="1465" spans="1:8">
      <c r="A1465" s="7">
        <v>11201385</v>
      </c>
      <c r="B1465" s="8" t="s">
        <v>14</v>
      </c>
      <c r="C1465" s="7" t="s">
        <v>3591</v>
      </c>
      <c r="D1465" s="5" t="s">
        <v>300</v>
      </c>
      <c r="E1465" s="6">
        <v>750</v>
      </c>
      <c r="F1465" s="6">
        <v>12</v>
      </c>
      <c r="G1465" s="5" t="s">
        <v>2016</v>
      </c>
      <c r="H1465" s="5" t="s">
        <v>2013</v>
      </c>
    </row>
    <row r="1466" spans="1:8">
      <c r="A1466" s="7">
        <v>11202361</v>
      </c>
      <c r="B1466" s="8" t="s">
        <v>14</v>
      </c>
      <c r="C1466" s="7" t="s">
        <v>3590</v>
      </c>
      <c r="D1466" s="5" t="s">
        <v>299</v>
      </c>
      <c r="E1466" s="6">
        <v>750</v>
      </c>
      <c r="F1466" s="6">
        <v>12</v>
      </c>
      <c r="G1466" s="5" t="s">
        <v>2016</v>
      </c>
      <c r="H1466" s="5" t="s">
        <v>2013</v>
      </c>
    </row>
    <row r="1467" spans="1:8" ht="20.399999999999999">
      <c r="A1467" s="7">
        <v>11208561</v>
      </c>
      <c r="B1467" s="8" t="s">
        <v>2756</v>
      </c>
      <c r="C1467" s="7" t="s">
        <v>2780</v>
      </c>
      <c r="D1467" s="5" t="s">
        <v>298</v>
      </c>
      <c r="E1467" s="6">
        <v>750</v>
      </c>
      <c r="F1467" s="6">
        <v>12</v>
      </c>
      <c r="G1467" s="5" t="s">
        <v>2016</v>
      </c>
      <c r="H1467" s="5" t="s">
        <v>2013</v>
      </c>
    </row>
    <row r="1468" spans="1:8" ht="20.399999999999999">
      <c r="A1468" s="7">
        <v>11208747</v>
      </c>
      <c r="B1468" s="8" t="s">
        <v>2263</v>
      </c>
      <c r="C1468" s="7" t="s">
        <v>2280</v>
      </c>
      <c r="D1468" s="5" t="s">
        <v>1390</v>
      </c>
      <c r="E1468" s="6">
        <v>750</v>
      </c>
      <c r="F1468" s="6">
        <v>12</v>
      </c>
      <c r="G1468" s="5" t="s">
        <v>2019</v>
      </c>
      <c r="H1468" s="5" t="s">
        <v>2013</v>
      </c>
    </row>
    <row r="1469" spans="1:8" ht="20.399999999999999">
      <c r="A1469" s="7">
        <v>11211428</v>
      </c>
      <c r="B1469" s="8" t="s">
        <v>3605</v>
      </c>
      <c r="C1469" s="7" t="s">
        <v>3708</v>
      </c>
      <c r="D1469" s="5" t="s">
        <v>297</v>
      </c>
      <c r="E1469" s="6">
        <v>50</v>
      </c>
      <c r="F1469" s="6">
        <v>24</v>
      </c>
      <c r="G1469" s="5" t="s">
        <v>2016</v>
      </c>
      <c r="H1469" s="5" t="s">
        <v>2025</v>
      </c>
    </row>
    <row r="1470" spans="1:8" ht="20.399999999999999">
      <c r="A1470" s="7">
        <v>11211436</v>
      </c>
      <c r="B1470" s="8" t="s">
        <v>3605</v>
      </c>
      <c r="C1470" s="7" t="s">
        <v>3707</v>
      </c>
      <c r="D1470" s="5" t="s">
        <v>297</v>
      </c>
      <c r="E1470" s="6">
        <v>200</v>
      </c>
      <c r="F1470" s="6">
        <v>12</v>
      </c>
      <c r="G1470" s="5" t="s">
        <v>2016</v>
      </c>
      <c r="H1470" s="5" t="s">
        <v>2025</v>
      </c>
    </row>
    <row r="1471" spans="1:8" ht="20.399999999999999">
      <c r="A1471" s="7">
        <v>11211452</v>
      </c>
      <c r="B1471" s="8" t="s">
        <v>3605</v>
      </c>
      <c r="C1471" s="7" t="s">
        <v>3653</v>
      </c>
      <c r="D1471" s="5" t="s">
        <v>295</v>
      </c>
      <c r="E1471" s="6">
        <v>750</v>
      </c>
      <c r="F1471" s="6">
        <v>12</v>
      </c>
      <c r="G1471" s="5" t="s">
        <v>2016</v>
      </c>
      <c r="H1471" s="5" t="s">
        <v>2025</v>
      </c>
    </row>
    <row r="1472" spans="1:8" ht="20.399999999999999">
      <c r="A1472" s="7">
        <v>11213600</v>
      </c>
      <c r="B1472" s="8" t="s">
        <v>3605</v>
      </c>
      <c r="C1472" s="7" t="s">
        <v>3623</v>
      </c>
      <c r="D1472" s="5" t="s">
        <v>294</v>
      </c>
      <c r="E1472" s="6">
        <v>200</v>
      </c>
      <c r="F1472" s="6">
        <v>12</v>
      </c>
      <c r="G1472" s="5" t="s">
        <v>2016</v>
      </c>
      <c r="H1472" s="5" t="s">
        <v>2013</v>
      </c>
    </row>
    <row r="1473" spans="1:8" ht="20.399999999999999">
      <c r="A1473" s="7">
        <v>11219761</v>
      </c>
      <c r="B1473" s="8" t="s">
        <v>3605</v>
      </c>
      <c r="C1473" s="7" t="s">
        <v>3777</v>
      </c>
      <c r="D1473" s="5" t="s">
        <v>292</v>
      </c>
      <c r="E1473" s="6">
        <v>750</v>
      </c>
      <c r="F1473" s="6">
        <v>12</v>
      </c>
      <c r="G1473" s="5" t="s">
        <v>2016</v>
      </c>
      <c r="H1473" s="5" t="s">
        <v>2013</v>
      </c>
    </row>
    <row r="1474" spans="1:8" ht="20.399999999999999">
      <c r="A1474" s="7">
        <v>11222039</v>
      </c>
      <c r="B1474" s="8" t="s">
        <v>3605</v>
      </c>
      <c r="C1474" s="7" t="s">
        <v>3706</v>
      </c>
      <c r="D1474" s="5" t="s">
        <v>291</v>
      </c>
      <c r="E1474" s="6">
        <v>750</v>
      </c>
      <c r="F1474" s="6">
        <v>12</v>
      </c>
      <c r="G1474" s="5" t="s">
        <v>2016</v>
      </c>
      <c r="H1474" s="5" t="s">
        <v>2013</v>
      </c>
    </row>
    <row r="1475" spans="1:8">
      <c r="A1475" s="7">
        <v>11222901</v>
      </c>
      <c r="B1475" s="8" t="s">
        <v>2840</v>
      </c>
      <c r="C1475" s="7" t="s">
        <v>2865</v>
      </c>
      <c r="D1475" s="5" t="s">
        <v>1389</v>
      </c>
      <c r="E1475" s="6">
        <v>750</v>
      </c>
      <c r="F1475" s="6">
        <v>12</v>
      </c>
      <c r="G1475" s="5" t="s">
        <v>2019</v>
      </c>
      <c r="H1475" s="5" t="s">
        <v>2013</v>
      </c>
    </row>
    <row r="1476" spans="1:8">
      <c r="A1476" s="7">
        <v>11232149</v>
      </c>
      <c r="B1476" s="8" t="s">
        <v>3882</v>
      </c>
      <c r="C1476" s="7" t="s">
        <v>3889</v>
      </c>
      <c r="D1476" s="5" t="s">
        <v>1388</v>
      </c>
      <c r="E1476" s="6">
        <v>750</v>
      </c>
      <c r="F1476" s="6">
        <v>12</v>
      </c>
      <c r="G1476" s="5" t="s">
        <v>2019</v>
      </c>
      <c r="H1476" s="5" t="s">
        <v>2013</v>
      </c>
    </row>
    <row r="1477" spans="1:8" ht="20.399999999999999">
      <c r="A1477" s="7">
        <v>11253564</v>
      </c>
      <c r="B1477" s="8" t="s">
        <v>3277</v>
      </c>
      <c r="C1477" s="7" t="s">
        <v>3281</v>
      </c>
      <c r="D1477" s="5" t="s">
        <v>1387</v>
      </c>
      <c r="E1477" s="6">
        <v>750</v>
      </c>
      <c r="F1477" s="6">
        <v>12</v>
      </c>
      <c r="G1477" s="5" t="s">
        <v>2019</v>
      </c>
      <c r="H1477" s="5" t="s">
        <v>2013</v>
      </c>
    </row>
    <row r="1478" spans="1:8" ht="20.399999999999999">
      <c r="A1478" s="7">
        <v>11253599</v>
      </c>
      <c r="B1478" s="8" t="s">
        <v>2530</v>
      </c>
      <c r="C1478" s="7" t="s">
        <v>2534</v>
      </c>
      <c r="D1478" s="5" t="s">
        <v>1386</v>
      </c>
      <c r="E1478" s="6">
        <v>750</v>
      </c>
      <c r="F1478" s="6">
        <v>12</v>
      </c>
      <c r="G1478" s="5" t="s">
        <v>2019</v>
      </c>
      <c r="H1478" s="5" t="s">
        <v>2013</v>
      </c>
    </row>
    <row r="1479" spans="1:8" ht="20.399999999999999">
      <c r="A1479" s="7">
        <v>11253695</v>
      </c>
      <c r="B1479" s="8" t="s">
        <v>3510</v>
      </c>
      <c r="C1479" s="7" t="s">
        <v>3538</v>
      </c>
      <c r="D1479" s="5" t="s">
        <v>1263</v>
      </c>
      <c r="E1479" s="6">
        <v>375</v>
      </c>
      <c r="F1479" s="6">
        <v>24</v>
      </c>
      <c r="G1479" s="5" t="s">
        <v>2019</v>
      </c>
      <c r="H1479" s="5" t="s">
        <v>2013</v>
      </c>
    </row>
    <row r="1480" spans="1:8" ht="20.399999999999999">
      <c r="A1480" s="7">
        <v>11253708</v>
      </c>
      <c r="B1480" s="8" t="s">
        <v>3510</v>
      </c>
      <c r="C1480" s="7" t="s">
        <v>3532</v>
      </c>
      <c r="D1480" s="5" t="s">
        <v>1385</v>
      </c>
      <c r="E1480" s="6">
        <v>375</v>
      </c>
      <c r="F1480" s="6">
        <v>12</v>
      </c>
      <c r="G1480" s="5" t="s">
        <v>2019</v>
      </c>
      <c r="H1480" s="5" t="s">
        <v>2013</v>
      </c>
    </row>
    <row r="1481" spans="1:8" ht="20.399999999999999">
      <c r="A1481" s="7">
        <v>11253724</v>
      </c>
      <c r="B1481" s="8" t="s">
        <v>225</v>
      </c>
      <c r="C1481" s="7" t="s">
        <v>3504</v>
      </c>
      <c r="D1481" s="5" t="s">
        <v>1384</v>
      </c>
      <c r="E1481" s="6">
        <v>750</v>
      </c>
      <c r="F1481" s="6">
        <v>12</v>
      </c>
      <c r="G1481" s="5" t="s">
        <v>2019</v>
      </c>
      <c r="H1481" s="5" t="s">
        <v>2025</v>
      </c>
    </row>
    <row r="1482" spans="1:8" ht="30.6">
      <c r="A1482" s="7">
        <v>11253759</v>
      </c>
      <c r="B1482" s="8" t="s">
        <v>2482</v>
      </c>
      <c r="C1482" s="7" t="s">
        <v>2494</v>
      </c>
      <c r="D1482" s="5" t="s">
        <v>1383</v>
      </c>
      <c r="E1482" s="6">
        <v>750</v>
      </c>
      <c r="F1482" s="6">
        <v>12</v>
      </c>
      <c r="G1482" s="5" t="s">
        <v>2019</v>
      </c>
      <c r="H1482" s="5" t="s">
        <v>2013</v>
      </c>
    </row>
    <row r="1483" spans="1:8" ht="20.399999999999999">
      <c r="A1483" s="7">
        <v>11253960</v>
      </c>
      <c r="B1483" s="8" t="s">
        <v>2409</v>
      </c>
      <c r="C1483" s="7" t="s">
        <v>2423</v>
      </c>
      <c r="D1483" s="5" t="s">
        <v>1382</v>
      </c>
      <c r="E1483" s="6">
        <v>750</v>
      </c>
      <c r="F1483" s="6">
        <v>12</v>
      </c>
      <c r="G1483" s="5" t="s">
        <v>2019</v>
      </c>
      <c r="H1483" s="5" t="s">
        <v>2025</v>
      </c>
    </row>
    <row r="1484" spans="1:8" ht="20.399999999999999">
      <c r="A1484" s="7">
        <v>11254065</v>
      </c>
      <c r="B1484" s="8" t="s">
        <v>3434</v>
      </c>
      <c r="C1484" s="7" t="s">
        <v>3439</v>
      </c>
      <c r="D1484" s="5" t="s">
        <v>1381</v>
      </c>
      <c r="E1484" s="6">
        <v>750</v>
      </c>
      <c r="F1484" s="6">
        <v>12</v>
      </c>
      <c r="G1484" s="5" t="s">
        <v>2019</v>
      </c>
      <c r="H1484" s="5" t="s">
        <v>2013</v>
      </c>
    </row>
    <row r="1485" spans="1:8">
      <c r="A1485" s="7">
        <v>11254188</v>
      </c>
      <c r="B1485" s="8" t="s">
        <v>2840</v>
      </c>
      <c r="C1485" s="7" t="s">
        <v>2864</v>
      </c>
      <c r="D1485" s="5" t="s">
        <v>1380</v>
      </c>
      <c r="E1485" s="6">
        <v>750</v>
      </c>
      <c r="F1485" s="6">
        <v>12</v>
      </c>
      <c r="G1485" s="5" t="s">
        <v>2019</v>
      </c>
      <c r="H1485" s="5" t="s">
        <v>2013</v>
      </c>
    </row>
    <row r="1486" spans="1:8" ht="30.6">
      <c r="A1486" s="7">
        <v>11254268</v>
      </c>
      <c r="B1486" s="8" t="s">
        <v>2370</v>
      </c>
      <c r="C1486" s="7" t="s">
        <v>2380</v>
      </c>
      <c r="D1486" s="5" t="s">
        <v>1379</v>
      </c>
      <c r="E1486" s="6">
        <v>750</v>
      </c>
      <c r="F1486" s="6">
        <v>12</v>
      </c>
      <c r="G1486" s="5" t="s">
        <v>2019</v>
      </c>
      <c r="H1486" s="5" t="s">
        <v>2013</v>
      </c>
    </row>
    <row r="1487" spans="1:8" ht="20.399999999999999">
      <c r="A1487" s="7">
        <v>11254313</v>
      </c>
      <c r="B1487" s="8" t="s">
        <v>2263</v>
      </c>
      <c r="C1487" s="7" t="s">
        <v>2279</v>
      </c>
      <c r="D1487" s="5" t="s">
        <v>1378</v>
      </c>
      <c r="E1487" s="6">
        <v>750</v>
      </c>
      <c r="F1487" s="6">
        <v>12</v>
      </c>
      <c r="G1487" s="5" t="s">
        <v>2019</v>
      </c>
      <c r="H1487" s="5" t="s">
        <v>2013</v>
      </c>
    </row>
    <row r="1488" spans="1:8" ht="20.399999999999999">
      <c r="A1488" s="7">
        <v>11254452</v>
      </c>
      <c r="B1488" s="8" t="s">
        <v>2409</v>
      </c>
      <c r="C1488" s="7" t="s">
        <v>2422</v>
      </c>
      <c r="D1488" s="5" t="s">
        <v>1377</v>
      </c>
      <c r="E1488" s="6">
        <v>750</v>
      </c>
      <c r="F1488" s="6">
        <v>12</v>
      </c>
      <c r="G1488" s="5" t="s">
        <v>2019</v>
      </c>
      <c r="H1488" s="5" t="s">
        <v>2013</v>
      </c>
    </row>
    <row r="1489" spans="1:8" ht="20.399999999999999">
      <c r="A1489" s="7">
        <v>11254495</v>
      </c>
      <c r="B1489" s="8" t="s">
        <v>3182</v>
      </c>
      <c r="C1489" s="7" t="s">
        <v>3188</v>
      </c>
      <c r="D1489" s="5" t="s">
        <v>1376</v>
      </c>
      <c r="E1489" s="6">
        <v>750</v>
      </c>
      <c r="F1489" s="6">
        <v>12</v>
      </c>
      <c r="G1489" s="5" t="s">
        <v>2019</v>
      </c>
      <c r="H1489" s="5" t="s">
        <v>2013</v>
      </c>
    </row>
    <row r="1490" spans="1:8" ht="20.399999999999999">
      <c r="A1490" s="7">
        <v>11254583</v>
      </c>
      <c r="B1490" s="8" t="s">
        <v>2263</v>
      </c>
      <c r="C1490" s="7" t="s">
        <v>2278</v>
      </c>
      <c r="D1490" s="5" t="s">
        <v>1375</v>
      </c>
      <c r="E1490" s="6">
        <v>750</v>
      </c>
      <c r="F1490" s="6">
        <v>12</v>
      </c>
      <c r="G1490" s="5" t="s">
        <v>2019</v>
      </c>
      <c r="H1490" s="5" t="s">
        <v>2025</v>
      </c>
    </row>
    <row r="1491" spans="1:8" ht="20.399999999999999">
      <c r="A1491" s="7">
        <v>11254604</v>
      </c>
      <c r="B1491" s="8" t="s">
        <v>2263</v>
      </c>
      <c r="C1491" s="7" t="s">
        <v>2277</v>
      </c>
      <c r="D1491" s="5" t="s">
        <v>1374</v>
      </c>
      <c r="E1491" s="6">
        <v>750</v>
      </c>
      <c r="F1491" s="6">
        <v>12</v>
      </c>
      <c r="G1491" s="5" t="s">
        <v>2019</v>
      </c>
      <c r="H1491" s="5" t="s">
        <v>2013</v>
      </c>
    </row>
    <row r="1492" spans="1:8" ht="20.399999999999999">
      <c r="A1492" s="7">
        <v>11254680</v>
      </c>
      <c r="B1492" s="8" t="s">
        <v>3149</v>
      </c>
      <c r="C1492" s="7" t="s">
        <v>3150</v>
      </c>
      <c r="D1492" s="5" t="s">
        <v>1373</v>
      </c>
      <c r="E1492" s="6">
        <v>375</v>
      </c>
      <c r="F1492" s="6">
        <v>12</v>
      </c>
      <c r="G1492" s="5" t="s">
        <v>2019</v>
      </c>
      <c r="H1492" s="5" t="s">
        <v>2013</v>
      </c>
    </row>
    <row r="1493" spans="1:8" ht="20.399999999999999">
      <c r="A1493" s="7">
        <v>11259296</v>
      </c>
      <c r="B1493" s="8" t="s">
        <v>3605</v>
      </c>
      <c r="C1493" s="7" t="s">
        <v>3856</v>
      </c>
      <c r="D1493" s="5" t="s">
        <v>1370</v>
      </c>
      <c r="E1493" s="6">
        <v>750</v>
      </c>
      <c r="F1493" s="6">
        <v>12</v>
      </c>
      <c r="G1493" s="5" t="s">
        <v>2019</v>
      </c>
      <c r="H1493" s="5" t="s">
        <v>2013</v>
      </c>
    </row>
    <row r="1494" spans="1:8">
      <c r="A1494" s="7">
        <v>11276336</v>
      </c>
      <c r="B1494" s="8" t="s">
        <v>10</v>
      </c>
      <c r="C1494" s="7" t="s">
        <v>4206</v>
      </c>
      <c r="D1494" s="5" t="s">
        <v>1369</v>
      </c>
      <c r="E1494" s="6">
        <v>750</v>
      </c>
      <c r="F1494" s="6">
        <v>12</v>
      </c>
      <c r="G1494" s="5" t="s">
        <v>2019</v>
      </c>
      <c r="H1494" s="5" t="s">
        <v>2013</v>
      </c>
    </row>
    <row r="1495" spans="1:8">
      <c r="A1495" s="7">
        <v>11276352</v>
      </c>
      <c r="B1495" s="8" t="s">
        <v>10</v>
      </c>
      <c r="C1495" s="7" t="s">
        <v>4192</v>
      </c>
      <c r="D1495" s="5" t="s">
        <v>4191</v>
      </c>
      <c r="E1495" s="6">
        <v>330</v>
      </c>
      <c r="F1495" s="6">
        <v>24</v>
      </c>
      <c r="G1495" s="5" t="s">
        <v>2016</v>
      </c>
      <c r="H1495" s="5" t="s">
        <v>2013</v>
      </c>
    </row>
    <row r="1496" spans="1:8">
      <c r="A1496" s="7">
        <v>11276395</v>
      </c>
      <c r="B1496" s="8" t="s">
        <v>10</v>
      </c>
      <c r="C1496" s="7" t="s">
        <v>4190</v>
      </c>
      <c r="D1496" s="5" t="s">
        <v>288</v>
      </c>
      <c r="E1496" s="6">
        <v>500</v>
      </c>
      <c r="F1496" s="6">
        <v>20</v>
      </c>
      <c r="G1496" s="5" t="s">
        <v>2016</v>
      </c>
      <c r="H1496" s="5" t="s">
        <v>2013</v>
      </c>
    </row>
    <row r="1497" spans="1:8">
      <c r="A1497" s="7">
        <v>11276408</v>
      </c>
      <c r="B1497" s="8" t="s">
        <v>10</v>
      </c>
      <c r="C1497" s="7" t="s">
        <v>4172</v>
      </c>
      <c r="D1497" s="5" t="s">
        <v>4171</v>
      </c>
      <c r="E1497" s="6">
        <v>500</v>
      </c>
      <c r="F1497" s="6">
        <v>20</v>
      </c>
      <c r="G1497" s="5" t="s">
        <v>2016</v>
      </c>
      <c r="H1497" s="5" t="s">
        <v>2013</v>
      </c>
    </row>
    <row r="1498" spans="1:8" ht="20.399999999999999">
      <c r="A1498" s="7">
        <v>11280757</v>
      </c>
      <c r="B1498" s="8" t="s">
        <v>224</v>
      </c>
      <c r="C1498" s="7" t="s">
        <v>4070</v>
      </c>
      <c r="D1498" s="5" t="s">
        <v>1368</v>
      </c>
      <c r="E1498" s="6">
        <v>750</v>
      </c>
      <c r="F1498" s="6">
        <v>12</v>
      </c>
      <c r="G1498" s="5" t="s">
        <v>2019</v>
      </c>
      <c r="H1498" s="5" t="s">
        <v>2025</v>
      </c>
    </row>
    <row r="1499" spans="1:8">
      <c r="A1499" s="7">
        <v>11288484</v>
      </c>
      <c r="B1499" s="8" t="s">
        <v>166</v>
      </c>
      <c r="C1499" s="7" t="s">
        <v>2155</v>
      </c>
      <c r="D1499" s="5" t="s">
        <v>1367</v>
      </c>
      <c r="E1499" s="6">
        <v>1500</v>
      </c>
      <c r="F1499" s="6">
        <v>6</v>
      </c>
      <c r="G1499" s="5" t="s">
        <v>2019</v>
      </c>
      <c r="H1499" s="5" t="s">
        <v>2013</v>
      </c>
    </row>
    <row r="1500" spans="1:8" ht="20.399999999999999">
      <c r="A1500" s="7">
        <v>11293646</v>
      </c>
      <c r="B1500" s="8" t="s">
        <v>3605</v>
      </c>
      <c r="C1500" s="7" t="s">
        <v>3855</v>
      </c>
      <c r="D1500" s="5" t="s">
        <v>63</v>
      </c>
      <c r="E1500" s="6">
        <v>350</v>
      </c>
      <c r="F1500" s="6">
        <v>12</v>
      </c>
      <c r="G1500" s="5" t="s">
        <v>2016</v>
      </c>
      <c r="H1500" s="5" t="s">
        <v>2013</v>
      </c>
    </row>
    <row r="1501" spans="1:8" ht="20.399999999999999">
      <c r="A1501" s="7">
        <v>11293689</v>
      </c>
      <c r="B1501" s="8" t="s">
        <v>3605</v>
      </c>
      <c r="C1501" s="7" t="s">
        <v>3854</v>
      </c>
      <c r="D1501" s="5" t="s">
        <v>287</v>
      </c>
      <c r="E1501" s="6">
        <v>750</v>
      </c>
      <c r="F1501" s="6">
        <v>12</v>
      </c>
      <c r="G1501" s="5" t="s">
        <v>2016</v>
      </c>
      <c r="H1501" s="5" t="s">
        <v>2013</v>
      </c>
    </row>
    <row r="1502" spans="1:8" ht="20.399999999999999">
      <c r="A1502" s="7">
        <v>11293697</v>
      </c>
      <c r="B1502" s="8" t="s">
        <v>3605</v>
      </c>
      <c r="C1502" s="7" t="s">
        <v>3853</v>
      </c>
      <c r="D1502" s="5" t="s">
        <v>287</v>
      </c>
      <c r="E1502" s="6">
        <v>375</v>
      </c>
      <c r="F1502" s="6">
        <v>12</v>
      </c>
      <c r="G1502" s="5" t="s">
        <v>2016</v>
      </c>
      <c r="H1502" s="5" t="s">
        <v>2013</v>
      </c>
    </row>
    <row r="1503" spans="1:8" ht="20.399999999999999">
      <c r="A1503" s="7">
        <v>11298404</v>
      </c>
      <c r="B1503" s="8" t="s">
        <v>2409</v>
      </c>
      <c r="C1503" s="7" t="s">
        <v>2421</v>
      </c>
      <c r="D1503" s="5" t="s">
        <v>286</v>
      </c>
      <c r="E1503" s="6">
        <v>750</v>
      </c>
      <c r="F1503" s="6">
        <v>12</v>
      </c>
      <c r="G1503" s="5" t="s">
        <v>2016</v>
      </c>
      <c r="H1503" s="5" t="s">
        <v>2013</v>
      </c>
    </row>
    <row r="1504" spans="1:8" ht="20.399999999999999">
      <c r="A1504" s="7">
        <v>11305580</v>
      </c>
      <c r="B1504" s="8" t="s">
        <v>2320</v>
      </c>
      <c r="C1504" s="7" t="s">
        <v>2332</v>
      </c>
      <c r="D1504" s="5" t="s">
        <v>285</v>
      </c>
      <c r="E1504" s="6">
        <v>750</v>
      </c>
      <c r="F1504" s="6">
        <v>12</v>
      </c>
      <c r="G1504" s="5" t="s">
        <v>2016</v>
      </c>
      <c r="H1504" s="5" t="s">
        <v>2013</v>
      </c>
    </row>
    <row r="1505" spans="1:8">
      <c r="A1505" s="7">
        <v>11310151</v>
      </c>
      <c r="B1505" s="8" t="s">
        <v>10</v>
      </c>
      <c r="C1505" s="7" t="s">
        <v>4205</v>
      </c>
      <c r="D1505" s="5" t="s">
        <v>1366</v>
      </c>
      <c r="E1505" s="6">
        <v>330</v>
      </c>
      <c r="F1505" s="6">
        <v>24</v>
      </c>
      <c r="G1505" s="5" t="s">
        <v>2019</v>
      </c>
      <c r="H1505" s="5" t="s">
        <v>2013</v>
      </c>
    </row>
    <row r="1506" spans="1:8" ht="20.399999999999999">
      <c r="A1506" s="7">
        <v>11314822</v>
      </c>
      <c r="B1506" s="8" t="s">
        <v>2665</v>
      </c>
      <c r="C1506" s="7" t="s">
        <v>2679</v>
      </c>
      <c r="D1506" s="5" t="s">
        <v>1365</v>
      </c>
      <c r="E1506" s="6">
        <v>750</v>
      </c>
      <c r="F1506" s="6">
        <v>12</v>
      </c>
      <c r="G1506" s="5" t="s">
        <v>2019</v>
      </c>
      <c r="H1506" s="5" t="s">
        <v>2013</v>
      </c>
    </row>
    <row r="1507" spans="1:8" ht="20.399999999999999">
      <c r="A1507" s="7">
        <v>11314953</v>
      </c>
      <c r="B1507" s="8" t="s">
        <v>3340</v>
      </c>
      <c r="C1507" s="7" t="s">
        <v>3344</v>
      </c>
      <c r="D1507" s="5" t="s">
        <v>1364</v>
      </c>
      <c r="E1507" s="6">
        <v>750</v>
      </c>
      <c r="F1507" s="6">
        <v>12</v>
      </c>
      <c r="G1507" s="5" t="s">
        <v>2019</v>
      </c>
      <c r="H1507" s="5" t="s">
        <v>2025</v>
      </c>
    </row>
    <row r="1508" spans="1:8" ht="20.399999999999999">
      <c r="A1508" s="7">
        <v>11314970</v>
      </c>
      <c r="B1508" s="8" t="s">
        <v>2558</v>
      </c>
      <c r="C1508" s="7" t="s">
        <v>2579</v>
      </c>
      <c r="D1508" s="5" t="s">
        <v>1363</v>
      </c>
      <c r="E1508" s="6">
        <v>750</v>
      </c>
      <c r="F1508" s="6">
        <v>12</v>
      </c>
      <c r="G1508" s="5" t="s">
        <v>2019</v>
      </c>
      <c r="H1508" s="5" t="s">
        <v>2013</v>
      </c>
    </row>
    <row r="1509" spans="1:8" ht="20.399999999999999">
      <c r="A1509" s="7">
        <v>11315008</v>
      </c>
      <c r="B1509" s="8" t="s">
        <v>3292</v>
      </c>
      <c r="C1509" s="7" t="s">
        <v>3298</v>
      </c>
      <c r="D1509" s="5" t="s">
        <v>1362</v>
      </c>
      <c r="E1509" s="6">
        <v>750</v>
      </c>
      <c r="F1509" s="6">
        <v>12</v>
      </c>
      <c r="G1509" s="5" t="s">
        <v>2019</v>
      </c>
      <c r="H1509" s="5" t="s">
        <v>2025</v>
      </c>
    </row>
    <row r="1510" spans="1:8" ht="20.399999999999999">
      <c r="A1510" s="7">
        <v>11315024</v>
      </c>
      <c r="B1510" s="8" t="s">
        <v>2393</v>
      </c>
      <c r="C1510" s="7" t="s">
        <v>2400</v>
      </c>
      <c r="D1510" s="5" t="s">
        <v>1361</v>
      </c>
      <c r="E1510" s="6">
        <v>750</v>
      </c>
      <c r="F1510" s="6">
        <v>12</v>
      </c>
      <c r="G1510" s="5" t="s">
        <v>2019</v>
      </c>
      <c r="H1510" s="5" t="s">
        <v>2013</v>
      </c>
    </row>
    <row r="1511" spans="1:8" ht="20.399999999999999">
      <c r="A1511" s="7">
        <v>11315032</v>
      </c>
      <c r="B1511" s="8" t="s">
        <v>2558</v>
      </c>
      <c r="C1511" s="7" t="s">
        <v>2578</v>
      </c>
      <c r="D1511" s="5" t="s">
        <v>1360</v>
      </c>
      <c r="E1511" s="6">
        <v>750</v>
      </c>
      <c r="F1511" s="6">
        <v>12</v>
      </c>
      <c r="G1511" s="5" t="s">
        <v>2019</v>
      </c>
      <c r="H1511" s="5" t="s">
        <v>2025</v>
      </c>
    </row>
    <row r="1512" spans="1:8" ht="20.399999999999999">
      <c r="A1512" s="7">
        <v>11315075</v>
      </c>
      <c r="B1512" s="8" t="s">
        <v>2461</v>
      </c>
      <c r="C1512" s="7" t="s">
        <v>2469</v>
      </c>
      <c r="D1512" s="5" t="s">
        <v>1359</v>
      </c>
      <c r="E1512" s="6">
        <v>3000</v>
      </c>
      <c r="F1512" s="6">
        <v>4</v>
      </c>
      <c r="G1512" s="5" t="s">
        <v>2019</v>
      </c>
      <c r="H1512" s="5" t="s">
        <v>2013</v>
      </c>
    </row>
    <row r="1513" spans="1:8">
      <c r="A1513" s="7">
        <v>11315083</v>
      </c>
      <c r="B1513" s="8" t="s">
        <v>14</v>
      </c>
      <c r="C1513" s="7" t="s">
        <v>3589</v>
      </c>
      <c r="D1513" s="5" t="s">
        <v>85</v>
      </c>
      <c r="E1513" s="6">
        <v>750</v>
      </c>
      <c r="F1513" s="6">
        <v>12</v>
      </c>
      <c r="G1513" s="5" t="s">
        <v>2019</v>
      </c>
      <c r="H1513" s="5" t="s">
        <v>2013</v>
      </c>
    </row>
    <row r="1514" spans="1:8" ht="20.399999999999999">
      <c r="A1514" s="7">
        <v>11315147</v>
      </c>
      <c r="B1514" s="8" t="s">
        <v>3420</v>
      </c>
      <c r="C1514" s="7" t="s">
        <v>3424</v>
      </c>
      <c r="D1514" s="5" t="s">
        <v>1358</v>
      </c>
      <c r="E1514" s="6">
        <v>750</v>
      </c>
      <c r="F1514" s="6">
        <v>12</v>
      </c>
      <c r="G1514" s="5" t="s">
        <v>2019</v>
      </c>
      <c r="H1514" s="5" t="s">
        <v>2025</v>
      </c>
    </row>
    <row r="1515" spans="1:8" ht="20.399999999999999">
      <c r="A1515" s="7">
        <v>11315155</v>
      </c>
      <c r="B1515" s="8" t="s">
        <v>2954</v>
      </c>
      <c r="C1515" s="7" t="s">
        <v>2964</v>
      </c>
      <c r="D1515" s="5" t="s">
        <v>1357</v>
      </c>
      <c r="E1515" s="6">
        <v>750</v>
      </c>
      <c r="F1515" s="6">
        <v>12</v>
      </c>
      <c r="G1515" s="5" t="s">
        <v>2019</v>
      </c>
      <c r="H1515" s="5" t="s">
        <v>2025</v>
      </c>
    </row>
    <row r="1516" spans="1:8" ht="20.399999999999999">
      <c r="A1516" s="7">
        <v>11315171</v>
      </c>
      <c r="B1516" s="8" t="s">
        <v>2926</v>
      </c>
      <c r="C1516" s="7" t="s">
        <v>2932</v>
      </c>
      <c r="D1516" s="5" t="s">
        <v>284</v>
      </c>
      <c r="E1516" s="6">
        <v>750</v>
      </c>
      <c r="F1516" s="6">
        <v>12</v>
      </c>
      <c r="G1516" s="5" t="s">
        <v>2016</v>
      </c>
      <c r="H1516" s="5" t="s">
        <v>2013</v>
      </c>
    </row>
    <row r="1517" spans="1:8" ht="20.399999999999999">
      <c r="A1517" s="7">
        <v>11315411</v>
      </c>
      <c r="B1517" s="8" t="s">
        <v>2320</v>
      </c>
      <c r="C1517" s="7" t="s">
        <v>2331</v>
      </c>
      <c r="D1517" s="5" t="s">
        <v>1356</v>
      </c>
      <c r="E1517" s="6">
        <v>750</v>
      </c>
      <c r="F1517" s="6">
        <v>12</v>
      </c>
      <c r="G1517" s="5" t="s">
        <v>2019</v>
      </c>
      <c r="H1517" s="5" t="s">
        <v>2013</v>
      </c>
    </row>
    <row r="1518" spans="1:8" ht="20.399999999999999">
      <c r="A1518" s="7">
        <v>11315446</v>
      </c>
      <c r="B1518" s="8" t="s">
        <v>2393</v>
      </c>
      <c r="C1518" s="7" t="s">
        <v>2399</v>
      </c>
      <c r="D1518" s="5" t="s">
        <v>1355</v>
      </c>
      <c r="E1518" s="6">
        <v>750</v>
      </c>
      <c r="F1518" s="6">
        <v>12</v>
      </c>
      <c r="G1518" s="5" t="s">
        <v>2019</v>
      </c>
      <c r="H1518" s="5" t="s">
        <v>2013</v>
      </c>
    </row>
    <row r="1519" spans="1:8" ht="20.399999999999999">
      <c r="A1519" s="7">
        <v>11315454</v>
      </c>
      <c r="B1519" s="8" t="s">
        <v>3077</v>
      </c>
      <c r="C1519" s="7" t="s">
        <v>3083</v>
      </c>
      <c r="D1519" s="5" t="s">
        <v>1354</v>
      </c>
      <c r="E1519" s="6">
        <v>750</v>
      </c>
      <c r="F1519" s="6">
        <v>12</v>
      </c>
      <c r="G1519" s="5" t="s">
        <v>2019</v>
      </c>
      <c r="H1519" s="5" t="s">
        <v>2013</v>
      </c>
    </row>
    <row r="1520" spans="1:8" ht="20.399999999999999">
      <c r="A1520" s="7">
        <v>11315489</v>
      </c>
      <c r="B1520" s="8" t="s">
        <v>3378</v>
      </c>
      <c r="C1520" s="7" t="s">
        <v>3388</v>
      </c>
      <c r="D1520" s="5" t="s">
        <v>1353</v>
      </c>
      <c r="E1520" s="6">
        <v>750</v>
      </c>
      <c r="F1520" s="6">
        <v>12</v>
      </c>
      <c r="G1520" s="5" t="s">
        <v>2019</v>
      </c>
      <c r="H1520" s="5" t="s">
        <v>2013</v>
      </c>
    </row>
    <row r="1521" spans="1:8" ht="20.399999999999999">
      <c r="A1521" s="7">
        <v>11315497</v>
      </c>
      <c r="B1521" s="8" t="s">
        <v>2756</v>
      </c>
      <c r="C1521" s="7" t="s">
        <v>2779</v>
      </c>
      <c r="D1521" s="5" t="s">
        <v>1352</v>
      </c>
      <c r="E1521" s="6">
        <v>750</v>
      </c>
      <c r="F1521" s="6">
        <v>12</v>
      </c>
      <c r="G1521" s="5" t="s">
        <v>2019</v>
      </c>
      <c r="H1521" s="5" t="s">
        <v>2013</v>
      </c>
    </row>
    <row r="1522" spans="1:8">
      <c r="A1522" s="7">
        <v>11317185</v>
      </c>
      <c r="B1522" s="8" t="s">
        <v>4040</v>
      </c>
      <c r="C1522" s="7" t="s">
        <v>4047</v>
      </c>
      <c r="D1522" s="5" t="s">
        <v>467</v>
      </c>
      <c r="E1522" s="6">
        <v>500</v>
      </c>
      <c r="F1522" s="6">
        <v>12</v>
      </c>
      <c r="G1522" s="5" t="s">
        <v>2019</v>
      </c>
      <c r="H1522" s="5" t="s">
        <v>2013</v>
      </c>
    </row>
    <row r="1523" spans="1:8">
      <c r="A1523" s="7">
        <v>11331737</v>
      </c>
      <c r="B1523" s="8" t="s">
        <v>2954</v>
      </c>
      <c r="C1523" s="7" t="s">
        <v>2963</v>
      </c>
      <c r="D1523" s="5" t="s">
        <v>282</v>
      </c>
      <c r="E1523" s="6">
        <v>750</v>
      </c>
      <c r="F1523" s="6">
        <v>12</v>
      </c>
      <c r="G1523" s="5" t="s">
        <v>2016</v>
      </c>
      <c r="H1523" s="5" t="s">
        <v>2013</v>
      </c>
    </row>
    <row r="1524" spans="1:8" ht="20.399999999999999">
      <c r="A1524" s="7">
        <v>11334161</v>
      </c>
      <c r="B1524" s="8" t="s">
        <v>2756</v>
      </c>
      <c r="C1524" s="7" t="s">
        <v>2778</v>
      </c>
      <c r="D1524" s="5" t="s">
        <v>281</v>
      </c>
      <c r="E1524" s="6">
        <v>750</v>
      </c>
      <c r="F1524" s="6">
        <v>12</v>
      </c>
      <c r="G1524" s="5" t="s">
        <v>2016</v>
      </c>
      <c r="H1524" s="5" t="s">
        <v>2013</v>
      </c>
    </row>
    <row r="1525" spans="1:8">
      <c r="A1525" s="7">
        <v>11334794</v>
      </c>
      <c r="B1525" s="8" t="s">
        <v>3420</v>
      </c>
      <c r="C1525" s="7" t="s">
        <v>3423</v>
      </c>
      <c r="D1525" s="5" t="s">
        <v>280</v>
      </c>
      <c r="E1525" s="6">
        <v>750</v>
      </c>
      <c r="F1525" s="6">
        <v>12</v>
      </c>
      <c r="G1525" s="5" t="s">
        <v>2016</v>
      </c>
      <c r="H1525" s="5" t="s">
        <v>2013</v>
      </c>
    </row>
    <row r="1526" spans="1:8">
      <c r="A1526" s="7">
        <v>11337910</v>
      </c>
      <c r="B1526" s="8" t="s">
        <v>2840</v>
      </c>
      <c r="C1526" s="7" t="s">
        <v>2863</v>
      </c>
      <c r="D1526" s="5" t="s">
        <v>278</v>
      </c>
      <c r="E1526" s="6">
        <v>750</v>
      </c>
      <c r="F1526" s="6">
        <v>12</v>
      </c>
      <c r="G1526" s="5" t="s">
        <v>2016</v>
      </c>
      <c r="H1526" s="5" t="s">
        <v>2013</v>
      </c>
    </row>
    <row r="1527" spans="1:8">
      <c r="A1527" s="7">
        <v>11341855</v>
      </c>
      <c r="B1527" s="8" t="s">
        <v>3882</v>
      </c>
      <c r="C1527" s="7" t="s">
        <v>3902</v>
      </c>
      <c r="D1527" s="5" t="s">
        <v>277</v>
      </c>
      <c r="E1527" s="6">
        <v>750</v>
      </c>
      <c r="F1527" s="6">
        <v>6</v>
      </c>
      <c r="G1527" s="5" t="s">
        <v>2016</v>
      </c>
      <c r="H1527" s="5" t="s">
        <v>2013</v>
      </c>
    </row>
    <row r="1528" spans="1:8">
      <c r="A1528" s="7">
        <v>11342049</v>
      </c>
      <c r="B1528" s="8" t="s">
        <v>14</v>
      </c>
      <c r="C1528" s="7" t="s">
        <v>3588</v>
      </c>
      <c r="D1528" s="5" t="s">
        <v>1263</v>
      </c>
      <c r="E1528" s="6">
        <v>1750</v>
      </c>
      <c r="F1528" s="6">
        <v>6</v>
      </c>
      <c r="G1528" s="5" t="s">
        <v>2019</v>
      </c>
      <c r="H1528" s="5" t="s">
        <v>2013</v>
      </c>
    </row>
    <row r="1529" spans="1:8">
      <c r="A1529" s="7">
        <v>11345258</v>
      </c>
      <c r="B1529" s="8" t="s">
        <v>2182</v>
      </c>
      <c r="C1529" s="7" t="s">
        <v>2202</v>
      </c>
      <c r="D1529" s="5" t="s">
        <v>276</v>
      </c>
      <c r="E1529" s="6">
        <v>750</v>
      </c>
      <c r="F1529" s="6">
        <v>12</v>
      </c>
      <c r="G1529" s="5" t="s">
        <v>2016</v>
      </c>
      <c r="H1529" s="5" t="s">
        <v>2013</v>
      </c>
    </row>
    <row r="1530" spans="1:8" ht="20.399999999999999">
      <c r="A1530" s="7">
        <v>11345291</v>
      </c>
      <c r="B1530" s="8" t="s">
        <v>3605</v>
      </c>
      <c r="C1530" s="7" t="s">
        <v>3705</v>
      </c>
      <c r="D1530" s="5" t="s">
        <v>275</v>
      </c>
      <c r="E1530" s="6">
        <v>375</v>
      </c>
      <c r="F1530" s="6">
        <v>6</v>
      </c>
      <c r="G1530" s="5" t="s">
        <v>2016</v>
      </c>
      <c r="H1530" s="5" t="s">
        <v>2013</v>
      </c>
    </row>
    <row r="1531" spans="1:8">
      <c r="A1531" s="7">
        <v>11345645</v>
      </c>
      <c r="B1531" s="8" t="s">
        <v>2086</v>
      </c>
      <c r="C1531" s="7" t="s">
        <v>2113</v>
      </c>
      <c r="D1531" s="5" t="s">
        <v>274</v>
      </c>
      <c r="E1531" s="6">
        <v>750</v>
      </c>
      <c r="F1531" s="6">
        <v>12</v>
      </c>
      <c r="G1531" s="5" t="s">
        <v>2016</v>
      </c>
      <c r="H1531" s="5" t="s">
        <v>2013</v>
      </c>
    </row>
    <row r="1532" spans="1:8">
      <c r="A1532" s="7">
        <v>11345653</v>
      </c>
      <c r="B1532" s="8" t="s">
        <v>2086</v>
      </c>
      <c r="C1532" s="7" t="s">
        <v>2112</v>
      </c>
      <c r="D1532" s="5" t="s">
        <v>273</v>
      </c>
      <c r="E1532" s="6">
        <v>750</v>
      </c>
      <c r="F1532" s="6">
        <v>6</v>
      </c>
      <c r="G1532" s="5" t="s">
        <v>2016</v>
      </c>
      <c r="H1532" s="5" t="s">
        <v>2013</v>
      </c>
    </row>
    <row r="1533" spans="1:8" ht="20.399999999999999">
      <c r="A1533" s="7">
        <v>11347018</v>
      </c>
      <c r="B1533" s="8" t="s">
        <v>2320</v>
      </c>
      <c r="C1533" s="7" t="s">
        <v>2330</v>
      </c>
      <c r="D1533" s="5" t="s">
        <v>272</v>
      </c>
      <c r="E1533" s="6">
        <v>750</v>
      </c>
      <c r="F1533" s="6">
        <v>12</v>
      </c>
      <c r="G1533" s="5" t="s">
        <v>2016</v>
      </c>
      <c r="H1533" s="5" t="s">
        <v>2013</v>
      </c>
    </row>
    <row r="1534" spans="1:8" ht="20.399999999999999">
      <c r="A1534" s="7">
        <v>11355886</v>
      </c>
      <c r="B1534" s="8" t="s">
        <v>2263</v>
      </c>
      <c r="C1534" s="7" t="s">
        <v>2276</v>
      </c>
      <c r="D1534" s="5" t="s">
        <v>271</v>
      </c>
      <c r="E1534" s="6">
        <v>750</v>
      </c>
      <c r="F1534" s="6">
        <v>6</v>
      </c>
      <c r="G1534" s="5" t="s">
        <v>2016</v>
      </c>
      <c r="H1534" s="5" t="s">
        <v>2013</v>
      </c>
    </row>
    <row r="1535" spans="1:8">
      <c r="A1535" s="7">
        <v>11355894</v>
      </c>
      <c r="B1535" s="8" t="s">
        <v>3945</v>
      </c>
      <c r="C1535" s="7" t="s">
        <v>3977</v>
      </c>
      <c r="D1535" s="5" t="s">
        <v>1351</v>
      </c>
      <c r="E1535" s="6">
        <v>1140</v>
      </c>
      <c r="F1535" s="6">
        <v>6</v>
      </c>
      <c r="G1535" s="5" t="s">
        <v>2019</v>
      </c>
      <c r="H1535" s="5" t="s">
        <v>2013</v>
      </c>
    </row>
    <row r="1536" spans="1:8" ht="20.399999999999999">
      <c r="A1536" s="7">
        <v>11355923</v>
      </c>
      <c r="B1536" s="8" t="s">
        <v>3510</v>
      </c>
      <c r="C1536" s="7" t="s">
        <v>3530</v>
      </c>
      <c r="D1536" s="5" t="s">
        <v>1351</v>
      </c>
      <c r="E1536" s="6">
        <v>375</v>
      </c>
      <c r="F1536" s="6">
        <v>12</v>
      </c>
      <c r="G1536" s="5" t="s">
        <v>2019</v>
      </c>
      <c r="H1536" s="5" t="s">
        <v>2013</v>
      </c>
    </row>
    <row r="1537" spans="1:8">
      <c r="A1537" s="7">
        <v>11356441</v>
      </c>
      <c r="B1537" s="8" t="s">
        <v>2015</v>
      </c>
      <c r="C1537" s="7" t="s">
        <v>2035</v>
      </c>
      <c r="D1537" s="5" t="s">
        <v>1350</v>
      </c>
      <c r="E1537" s="6">
        <v>1140</v>
      </c>
      <c r="F1537" s="6">
        <v>6</v>
      </c>
      <c r="G1537" s="5" t="s">
        <v>2019</v>
      </c>
      <c r="H1537" s="5" t="s">
        <v>2013</v>
      </c>
    </row>
    <row r="1538" spans="1:8" ht="20.399999999999999">
      <c r="A1538" s="7">
        <v>11365531</v>
      </c>
      <c r="B1538" s="8" t="s">
        <v>4040</v>
      </c>
      <c r="C1538" s="7" t="s">
        <v>4042</v>
      </c>
      <c r="D1538" s="5" t="s">
        <v>1349</v>
      </c>
      <c r="E1538" s="6">
        <v>750</v>
      </c>
      <c r="F1538" s="6">
        <v>12</v>
      </c>
      <c r="G1538" s="5" t="s">
        <v>2019</v>
      </c>
      <c r="H1538" s="5" t="s">
        <v>2025</v>
      </c>
    </row>
    <row r="1539" spans="1:8" ht="20.399999999999999">
      <c r="A1539" s="7">
        <v>11368821</v>
      </c>
      <c r="B1539" s="8" t="s">
        <v>3378</v>
      </c>
      <c r="C1539" s="7" t="s">
        <v>3387</v>
      </c>
      <c r="D1539" s="5" t="s">
        <v>270</v>
      </c>
      <c r="E1539" s="6">
        <v>750</v>
      </c>
      <c r="F1539" s="6">
        <v>12</v>
      </c>
      <c r="G1539" s="5" t="s">
        <v>2016</v>
      </c>
      <c r="H1539" s="5" t="s">
        <v>2013</v>
      </c>
    </row>
    <row r="1540" spans="1:8">
      <c r="A1540" s="7">
        <v>11372766</v>
      </c>
      <c r="B1540" s="8" t="s">
        <v>166</v>
      </c>
      <c r="C1540" s="7" t="s">
        <v>2154</v>
      </c>
      <c r="D1540" s="5" t="s">
        <v>1348</v>
      </c>
      <c r="E1540" s="6">
        <v>750</v>
      </c>
      <c r="F1540" s="6">
        <v>12</v>
      </c>
      <c r="G1540" s="5" t="s">
        <v>2019</v>
      </c>
      <c r="H1540" s="5" t="s">
        <v>2013</v>
      </c>
    </row>
    <row r="1541" spans="1:8">
      <c r="A1541" s="7">
        <v>11372782</v>
      </c>
      <c r="B1541" s="8" t="s">
        <v>2211</v>
      </c>
      <c r="C1541" s="7" t="s">
        <v>2214</v>
      </c>
      <c r="D1541" s="5" t="s">
        <v>1347</v>
      </c>
      <c r="E1541" s="6">
        <v>750</v>
      </c>
      <c r="F1541" s="6">
        <v>12</v>
      </c>
      <c r="G1541" s="5" t="s">
        <v>2019</v>
      </c>
      <c r="H1541" s="5" t="s">
        <v>2013</v>
      </c>
    </row>
    <row r="1542" spans="1:8" ht="20.399999999999999">
      <c r="A1542" s="7">
        <v>11372791</v>
      </c>
      <c r="B1542" s="8" t="s">
        <v>3378</v>
      </c>
      <c r="C1542" s="7" t="s">
        <v>3386</v>
      </c>
      <c r="D1542" s="5" t="s">
        <v>1346</v>
      </c>
      <c r="E1542" s="6">
        <v>750</v>
      </c>
      <c r="F1542" s="6">
        <v>12</v>
      </c>
      <c r="G1542" s="5" t="s">
        <v>2019</v>
      </c>
      <c r="H1542" s="5" t="s">
        <v>2013</v>
      </c>
    </row>
    <row r="1543" spans="1:8" ht="20.399999999999999">
      <c r="A1543" s="7">
        <v>11372811</v>
      </c>
      <c r="B1543" s="8" t="s">
        <v>2756</v>
      </c>
      <c r="C1543" s="7" t="s">
        <v>2777</v>
      </c>
      <c r="D1543" s="5" t="s">
        <v>1345</v>
      </c>
      <c r="E1543" s="6">
        <v>750</v>
      </c>
      <c r="F1543" s="6">
        <v>12</v>
      </c>
      <c r="G1543" s="5" t="s">
        <v>2019</v>
      </c>
      <c r="H1543" s="5" t="s">
        <v>2013</v>
      </c>
    </row>
    <row r="1544" spans="1:8" ht="20.399999999999999">
      <c r="A1544" s="7">
        <v>11372838</v>
      </c>
      <c r="B1544" s="8" t="s">
        <v>2756</v>
      </c>
      <c r="C1544" s="7" t="s">
        <v>2776</v>
      </c>
      <c r="D1544" s="5" t="s">
        <v>1344</v>
      </c>
      <c r="E1544" s="6">
        <v>750</v>
      </c>
      <c r="F1544" s="6">
        <v>12</v>
      </c>
      <c r="G1544" s="5" t="s">
        <v>2019</v>
      </c>
      <c r="H1544" s="5" t="s">
        <v>2025</v>
      </c>
    </row>
    <row r="1545" spans="1:8" ht="20.399999999999999">
      <c r="A1545" s="7">
        <v>11373232</v>
      </c>
      <c r="B1545" s="8" t="s">
        <v>3039</v>
      </c>
      <c r="C1545" s="7" t="s">
        <v>3052</v>
      </c>
      <c r="D1545" s="5" t="s">
        <v>1343</v>
      </c>
      <c r="E1545" s="6">
        <v>750</v>
      </c>
      <c r="F1545" s="6">
        <v>12</v>
      </c>
      <c r="G1545" s="5" t="s">
        <v>2019</v>
      </c>
      <c r="H1545" s="5" t="s">
        <v>2013</v>
      </c>
    </row>
    <row r="1546" spans="1:8" ht="20.399999999999999">
      <c r="A1546" s="7">
        <v>11373275</v>
      </c>
      <c r="B1546" s="8" t="s">
        <v>3605</v>
      </c>
      <c r="C1546" s="7" t="s">
        <v>3652</v>
      </c>
      <c r="D1546" s="5" t="s">
        <v>269</v>
      </c>
      <c r="E1546" s="6">
        <v>750</v>
      </c>
      <c r="F1546" s="6">
        <v>12</v>
      </c>
      <c r="G1546" s="5" t="s">
        <v>2016</v>
      </c>
      <c r="H1546" s="5" t="s">
        <v>2013</v>
      </c>
    </row>
    <row r="1547" spans="1:8">
      <c r="A1547" s="7">
        <v>11374251</v>
      </c>
      <c r="B1547" s="8" t="s">
        <v>4105</v>
      </c>
      <c r="C1547" s="7" t="s">
        <v>4113</v>
      </c>
      <c r="D1547" s="5" t="s">
        <v>1342</v>
      </c>
      <c r="E1547" s="6">
        <v>750</v>
      </c>
      <c r="F1547" s="6">
        <v>6</v>
      </c>
      <c r="G1547" s="5" t="s">
        <v>2019</v>
      </c>
      <c r="H1547" s="5" t="s">
        <v>2013</v>
      </c>
    </row>
    <row r="1548" spans="1:8">
      <c r="A1548" s="7">
        <v>11374286</v>
      </c>
      <c r="B1548" s="8" t="s">
        <v>2015</v>
      </c>
      <c r="C1548" s="7" t="s">
        <v>2034</v>
      </c>
      <c r="D1548" s="5" t="s">
        <v>1341</v>
      </c>
      <c r="E1548" s="6">
        <v>750</v>
      </c>
      <c r="F1548" s="6">
        <v>12</v>
      </c>
      <c r="G1548" s="5" t="s">
        <v>2019</v>
      </c>
      <c r="H1548" s="5" t="s">
        <v>2013</v>
      </c>
    </row>
    <row r="1549" spans="1:8" ht="20.399999999999999">
      <c r="A1549" s="7">
        <v>11374294</v>
      </c>
      <c r="B1549" s="8" t="s">
        <v>2665</v>
      </c>
      <c r="C1549" s="7" t="s">
        <v>2678</v>
      </c>
      <c r="D1549" s="5" t="s">
        <v>1340</v>
      </c>
      <c r="E1549" s="6">
        <v>750</v>
      </c>
      <c r="F1549" s="6">
        <v>12</v>
      </c>
      <c r="G1549" s="5" t="s">
        <v>2019</v>
      </c>
      <c r="H1549" s="5" t="s">
        <v>2025</v>
      </c>
    </row>
    <row r="1550" spans="1:8" ht="30.6">
      <c r="A1550" s="7">
        <v>11374382</v>
      </c>
      <c r="B1550" s="8" t="s">
        <v>2482</v>
      </c>
      <c r="C1550" s="7" t="s">
        <v>2493</v>
      </c>
      <c r="D1550" s="5" t="s">
        <v>1339</v>
      </c>
      <c r="E1550" s="6">
        <v>750</v>
      </c>
      <c r="F1550" s="6">
        <v>12</v>
      </c>
      <c r="G1550" s="5" t="s">
        <v>2019</v>
      </c>
      <c r="H1550" s="5" t="s">
        <v>2025</v>
      </c>
    </row>
    <row r="1551" spans="1:8" ht="20.399999999999999">
      <c r="A1551" s="7">
        <v>11374391</v>
      </c>
      <c r="B1551" s="8" t="s">
        <v>2558</v>
      </c>
      <c r="C1551" s="7" t="s">
        <v>2577</v>
      </c>
      <c r="D1551" s="5" t="s">
        <v>1338</v>
      </c>
      <c r="E1551" s="6">
        <v>750</v>
      </c>
      <c r="F1551" s="6">
        <v>12</v>
      </c>
      <c r="G1551" s="5" t="s">
        <v>2019</v>
      </c>
      <c r="H1551" s="5" t="s">
        <v>2013</v>
      </c>
    </row>
    <row r="1552" spans="1:8" ht="20.399999999999999">
      <c r="A1552" s="7">
        <v>11374411</v>
      </c>
      <c r="B1552" s="8" t="s">
        <v>2558</v>
      </c>
      <c r="C1552" s="7" t="s">
        <v>2576</v>
      </c>
      <c r="D1552" s="5" t="s">
        <v>1337</v>
      </c>
      <c r="E1552" s="6">
        <v>750</v>
      </c>
      <c r="F1552" s="6">
        <v>12</v>
      </c>
      <c r="G1552" s="5" t="s">
        <v>2019</v>
      </c>
      <c r="H1552" s="5" t="s">
        <v>2013</v>
      </c>
    </row>
    <row r="1553" spans="1:8" ht="20.399999999999999">
      <c r="A1553" s="7">
        <v>11375596</v>
      </c>
      <c r="B1553" s="8" t="s">
        <v>3039</v>
      </c>
      <c r="C1553" s="7" t="s">
        <v>3051</v>
      </c>
      <c r="D1553" s="5" t="s">
        <v>268</v>
      </c>
      <c r="E1553" s="6">
        <v>750</v>
      </c>
      <c r="F1553" s="6">
        <v>12</v>
      </c>
      <c r="G1553" s="5" t="s">
        <v>2016</v>
      </c>
      <c r="H1553" s="5" t="s">
        <v>2013</v>
      </c>
    </row>
    <row r="1554" spans="1:8" ht="20.399999999999999">
      <c r="A1554" s="7">
        <v>11375692</v>
      </c>
      <c r="B1554" s="8" t="s">
        <v>2926</v>
      </c>
      <c r="C1554" s="7" t="s">
        <v>2931</v>
      </c>
      <c r="D1554" s="5" t="s">
        <v>267</v>
      </c>
      <c r="E1554" s="6">
        <v>750</v>
      </c>
      <c r="F1554" s="6">
        <v>12</v>
      </c>
      <c r="G1554" s="5" t="s">
        <v>2016</v>
      </c>
      <c r="H1554" s="5" t="s">
        <v>2013</v>
      </c>
    </row>
    <row r="1555" spans="1:8" ht="20.399999999999999">
      <c r="A1555" s="7">
        <v>11377049</v>
      </c>
      <c r="B1555" s="8" t="s">
        <v>3292</v>
      </c>
      <c r="C1555" s="7" t="s">
        <v>3297</v>
      </c>
      <c r="D1555" s="5" t="s">
        <v>1336</v>
      </c>
      <c r="E1555" s="6">
        <v>1000</v>
      </c>
      <c r="F1555" s="6">
        <v>6</v>
      </c>
      <c r="G1555" s="5" t="s">
        <v>2019</v>
      </c>
      <c r="H1555" s="5" t="s">
        <v>2013</v>
      </c>
    </row>
    <row r="1556" spans="1:8" ht="20.399999999999999">
      <c r="A1556" s="7">
        <v>11383473</v>
      </c>
      <c r="B1556" s="8" t="s">
        <v>2756</v>
      </c>
      <c r="C1556" s="7" t="s">
        <v>2775</v>
      </c>
      <c r="D1556" s="5" t="s">
        <v>266</v>
      </c>
      <c r="E1556" s="6">
        <v>750</v>
      </c>
      <c r="F1556" s="6">
        <v>12</v>
      </c>
      <c r="G1556" s="5" t="s">
        <v>2016</v>
      </c>
      <c r="H1556" s="5" t="s">
        <v>2013</v>
      </c>
    </row>
    <row r="1557" spans="1:8" ht="20.399999999999999">
      <c r="A1557" s="7">
        <v>11383545</v>
      </c>
      <c r="B1557" s="8" t="s">
        <v>2756</v>
      </c>
      <c r="C1557" s="7" t="s">
        <v>2774</v>
      </c>
      <c r="D1557" s="5" t="s">
        <v>265</v>
      </c>
      <c r="E1557" s="6">
        <v>750</v>
      </c>
      <c r="F1557" s="6">
        <v>12</v>
      </c>
      <c r="G1557" s="5" t="s">
        <v>2016</v>
      </c>
      <c r="H1557" s="5" t="s">
        <v>2013</v>
      </c>
    </row>
    <row r="1558" spans="1:8" ht="20.399999999999999">
      <c r="A1558" s="7">
        <v>11383617</v>
      </c>
      <c r="B1558" s="8" t="s">
        <v>2393</v>
      </c>
      <c r="C1558" s="7" t="s">
        <v>2398</v>
      </c>
      <c r="D1558" s="5" t="s">
        <v>264</v>
      </c>
      <c r="E1558" s="6">
        <v>750</v>
      </c>
      <c r="F1558" s="6">
        <v>12</v>
      </c>
      <c r="G1558" s="5" t="s">
        <v>2016</v>
      </c>
      <c r="H1558" s="5" t="s">
        <v>2013</v>
      </c>
    </row>
    <row r="1559" spans="1:8">
      <c r="A1559" s="7">
        <v>11386877</v>
      </c>
      <c r="B1559" s="8" t="s">
        <v>2954</v>
      </c>
      <c r="C1559" s="7" t="s">
        <v>2962</v>
      </c>
      <c r="D1559" s="5" t="s">
        <v>263</v>
      </c>
      <c r="E1559" s="6">
        <v>750</v>
      </c>
      <c r="F1559" s="6">
        <v>12</v>
      </c>
      <c r="G1559" s="5" t="s">
        <v>2016</v>
      </c>
      <c r="H1559" s="5" t="s">
        <v>2013</v>
      </c>
    </row>
    <row r="1560" spans="1:8">
      <c r="A1560" s="7">
        <v>11386885</v>
      </c>
      <c r="B1560" s="8" t="s">
        <v>2954</v>
      </c>
      <c r="C1560" s="7" t="s">
        <v>2961</v>
      </c>
      <c r="D1560" s="5" t="s">
        <v>262</v>
      </c>
      <c r="E1560" s="6">
        <v>750</v>
      </c>
      <c r="F1560" s="6">
        <v>12</v>
      </c>
      <c r="G1560" s="5" t="s">
        <v>2016</v>
      </c>
      <c r="H1560" s="5" t="s">
        <v>2013</v>
      </c>
    </row>
    <row r="1561" spans="1:8">
      <c r="A1561" s="7">
        <v>11387298</v>
      </c>
      <c r="B1561" s="8" t="s">
        <v>2840</v>
      </c>
      <c r="C1561" s="7" t="s">
        <v>2862</v>
      </c>
      <c r="D1561" s="5" t="s">
        <v>261</v>
      </c>
      <c r="E1561" s="6">
        <v>750</v>
      </c>
      <c r="F1561" s="6">
        <v>12</v>
      </c>
      <c r="G1561" s="5" t="s">
        <v>2016</v>
      </c>
      <c r="H1561" s="5" t="s">
        <v>2013</v>
      </c>
    </row>
    <row r="1562" spans="1:8">
      <c r="A1562" s="7">
        <v>11387327</v>
      </c>
      <c r="B1562" s="8" t="s">
        <v>2840</v>
      </c>
      <c r="C1562" s="7" t="s">
        <v>2861</v>
      </c>
      <c r="D1562" s="5" t="s">
        <v>260</v>
      </c>
      <c r="E1562" s="6">
        <v>750</v>
      </c>
      <c r="F1562" s="6">
        <v>12</v>
      </c>
      <c r="G1562" s="5" t="s">
        <v>2016</v>
      </c>
      <c r="H1562" s="5" t="s">
        <v>2013</v>
      </c>
    </row>
    <row r="1563" spans="1:8" ht="20.399999999999999">
      <c r="A1563" s="7">
        <v>11398253</v>
      </c>
      <c r="B1563" s="8" t="s">
        <v>3605</v>
      </c>
      <c r="C1563" s="7" t="s">
        <v>3704</v>
      </c>
      <c r="D1563" s="5" t="s">
        <v>1335</v>
      </c>
      <c r="E1563" s="6">
        <v>750</v>
      </c>
      <c r="F1563" s="6">
        <v>12</v>
      </c>
      <c r="G1563" s="5" t="s">
        <v>2019</v>
      </c>
      <c r="H1563" s="5" t="s">
        <v>2013</v>
      </c>
    </row>
    <row r="1564" spans="1:8">
      <c r="A1564" s="7">
        <v>11398270</v>
      </c>
      <c r="B1564" s="8" t="s">
        <v>2182</v>
      </c>
      <c r="C1564" s="7" t="s">
        <v>2201</v>
      </c>
      <c r="D1564" s="5" t="s">
        <v>259</v>
      </c>
      <c r="E1564" s="6">
        <v>750</v>
      </c>
      <c r="F1564" s="6">
        <v>12</v>
      </c>
      <c r="G1564" s="5" t="s">
        <v>2016</v>
      </c>
      <c r="H1564" s="5" t="s">
        <v>2013</v>
      </c>
    </row>
    <row r="1565" spans="1:8" ht="20.399999999999999">
      <c r="A1565" s="7">
        <v>11398317</v>
      </c>
      <c r="B1565" s="8" t="s">
        <v>3605</v>
      </c>
      <c r="C1565" s="7" t="s">
        <v>3776</v>
      </c>
      <c r="D1565" s="5" t="s">
        <v>153</v>
      </c>
      <c r="E1565" s="6">
        <v>375</v>
      </c>
      <c r="F1565" s="6">
        <v>12</v>
      </c>
      <c r="G1565" s="5" t="s">
        <v>2016</v>
      </c>
      <c r="H1565" s="5" t="s">
        <v>2013</v>
      </c>
    </row>
    <row r="1566" spans="1:8">
      <c r="A1566" s="7">
        <v>11398325</v>
      </c>
      <c r="B1566" s="8" t="s">
        <v>3110</v>
      </c>
      <c r="C1566" s="7" t="s">
        <v>3127</v>
      </c>
      <c r="D1566" s="5" t="s">
        <v>258</v>
      </c>
      <c r="E1566" s="6">
        <v>750</v>
      </c>
      <c r="F1566" s="6">
        <v>12</v>
      </c>
      <c r="G1566" s="5" t="s">
        <v>2016</v>
      </c>
      <c r="H1566" s="5" t="s">
        <v>2013</v>
      </c>
    </row>
    <row r="1567" spans="1:8" ht="20.399999999999999">
      <c r="A1567" s="7">
        <v>11398368</v>
      </c>
      <c r="B1567" s="8" t="s">
        <v>3605</v>
      </c>
      <c r="C1567" s="7" t="s">
        <v>3703</v>
      </c>
      <c r="D1567" s="5" t="s">
        <v>257</v>
      </c>
      <c r="E1567" s="6">
        <v>375</v>
      </c>
      <c r="F1567" s="6">
        <v>12</v>
      </c>
      <c r="G1567" s="5" t="s">
        <v>2016</v>
      </c>
      <c r="H1567" s="5" t="s">
        <v>2013</v>
      </c>
    </row>
    <row r="1568" spans="1:8" ht="20.399999999999999">
      <c r="A1568" s="7">
        <v>11398405</v>
      </c>
      <c r="B1568" s="8" t="s">
        <v>3605</v>
      </c>
      <c r="C1568" s="7" t="s">
        <v>2014</v>
      </c>
      <c r="D1568" s="5" t="s">
        <v>13</v>
      </c>
      <c r="E1568" s="6">
        <v>200</v>
      </c>
      <c r="F1568" s="6">
        <v>12</v>
      </c>
      <c r="G1568" s="5" t="s">
        <v>2016</v>
      </c>
      <c r="H1568" s="5" t="s">
        <v>2025</v>
      </c>
    </row>
    <row r="1569" spans="1:8">
      <c r="A1569" s="7">
        <v>11401133</v>
      </c>
      <c r="B1569" s="8" t="s">
        <v>2086</v>
      </c>
      <c r="C1569" s="7" t="s">
        <v>2111</v>
      </c>
      <c r="D1569" s="5" t="s">
        <v>1334</v>
      </c>
      <c r="E1569" s="6">
        <v>1140</v>
      </c>
      <c r="F1569" s="6">
        <v>6</v>
      </c>
      <c r="G1569" s="5" t="s">
        <v>2019</v>
      </c>
      <c r="H1569" s="5" t="s">
        <v>2013</v>
      </c>
    </row>
    <row r="1570" spans="1:8">
      <c r="A1570" s="7">
        <v>11401352</v>
      </c>
      <c r="B1570" s="8" t="s">
        <v>4243</v>
      </c>
      <c r="C1570" s="7" t="s">
        <v>4245</v>
      </c>
      <c r="D1570" s="5" t="s">
        <v>1333</v>
      </c>
      <c r="E1570" s="6">
        <v>1000</v>
      </c>
      <c r="F1570" s="6">
        <v>6</v>
      </c>
      <c r="G1570" s="5" t="s">
        <v>2019</v>
      </c>
      <c r="H1570" s="5" t="s">
        <v>2013</v>
      </c>
    </row>
    <row r="1571" spans="1:8" ht="20.399999999999999">
      <c r="A1571" s="7">
        <v>11401547</v>
      </c>
      <c r="B1571" s="8" t="s">
        <v>2665</v>
      </c>
      <c r="C1571" s="7" t="s">
        <v>2677</v>
      </c>
      <c r="D1571" s="5" t="s">
        <v>1332</v>
      </c>
      <c r="E1571" s="6">
        <v>750</v>
      </c>
      <c r="F1571" s="6">
        <v>12</v>
      </c>
      <c r="G1571" s="5" t="s">
        <v>2019</v>
      </c>
      <c r="H1571" s="5" t="s">
        <v>2013</v>
      </c>
    </row>
    <row r="1572" spans="1:8">
      <c r="A1572" s="7">
        <v>11405652</v>
      </c>
      <c r="B1572" s="8" t="s">
        <v>2015</v>
      </c>
      <c r="C1572" s="7" t="s">
        <v>2033</v>
      </c>
      <c r="D1572" s="5" t="s">
        <v>929</v>
      </c>
      <c r="E1572" s="6">
        <v>1140</v>
      </c>
      <c r="F1572" s="6">
        <v>6</v>
      </c>
      <c r="G1572" s="5" t="s">
        <v>2019</v>
      </c>
      <c r="H1572" s="5" t="s">
        <v>2013</v>
      </c>
    </row>
    <row r="1573" spans="1:8">
      <c r="A1573" s="7">
        <v>11405661</v>
      </c>
      <c r="B1573" s="8" t="s">
        <v>2015</v>
      </c>
      <c r="C1573" s="7" t="s">
        <v>2032</v>
      </c>
      <c r="D1573" s="5" t="s">
        <v>1331</v>
      </c>
      <c r="E1573" s="6">
        <v>1140</v>
      </c>
      <c r="F1573" s="6">
        <v>6</v>
      </c>
      <c r="G1573" s="5" t="s">
        <v>2019</v>
      </c>
      <c r="H1573" s="5" t="s">
        <v>2013</v>
      </c>
    </row>
    <row r="1574" spans="1:8">
      <c r="A1574" s="7">
        <v>11405679</v>
      </c>
      <c r="B1574" s="8" t="s">
        <v>4012</v>
      </c>
      <c r="C1574" s="7" t="s">
        <v>4020</v>
      </c>
      <c r="D1574" s="5" t="s">
        <v>891</v>
      </c>
      <c r="E1574" s="6">
        <v>1140</v>
      </c>
      <c r="F1574" s="6">
        <v>6</v>
      </c>
      <c r="G1574" s="5" t="s">
        <v>2019</v>
      </c>
      <c r="H1574" s="5" t="s">
        <v>2013</v>
      </c>
    </row>
    <row r="1575" spans="1:8" ht="20.399999999999999">
      <c r="A1575" s="7">
        <v>11406081</v>
      </c>
      <c r="B1575" s="8" t="s">
        <v>3945</v>
      </c>
      <c r="C1575" s="7" t="s">
        <v>3976</v>
      </c>
      <c r="D1575" s="5" t="s">
        <v>1330</v>
      </c>
      <c r="E1575" s="6">
        <v>1140</v>
      </c>
      <c r="F1575" s="6">
        <v>6</v>
      </c>
      <c r="G1575" s="5" t="s">
        <v>2019</v>
      </c>
      <c r="H1575" s="5" t="s">
        <v>2025</v>
      </c>
    </row>
    <row r="1576" spans="1:8">
      <c r="A1576" s="7">
        <v>11408642</v>
      </c>
      <c r="B1576" s="8" t="s">
        <v>4243</v>
      </c>
      <c r="C1576" s="7" t="s">
        <v>4244</v>
      </c>
      <c r="D1576" s="5" t="s">
        <v>1329</v>
      </c>
      <c r="E1576" s="6">
        <v>1000</v>
      </c>
      <c r="F1576" s="6">
        <v>6</v>
      </c>
      <c r="G1576" s="5" t="s">
        <v>2019</v>
      </c>
      <c r="H1576" s="5" t="s">
        <v>2013</v>
      </c>
    </row>
    <row r="1577" spans="1:8" ht="20.399999999999999">
      <c r="A1577" s="7">
        <v>11409371</v>
      </c>
      <c r="B1577" s="8" t="s">
        <v>2756</v>
      </c>
      <c r="C1577" s="7" t="s">
        <v>2773</v>
      </c>
      <c r="D1577" s="5" t="s">
        <v>255</v>
      </c>
      <c r="E1577" s="6">
        <v>750</v>
      </c>
      <c r="F1577" s="6">
        <v>12</v>
      </c>
      <c r="G1577" s="5" t="s">
        <v>2016</v>
      </c>
      <c r="H1577" s="5" t="s">
        <v>2013</v>
      </c>
    </row>
    <row r="1578" spans="1:8">
      <c r="A1578" s="7">
        <v>11414145</v>
      </c>
      <c r="B1578" s="8" t="s">
        <v>2840</v>
      </c>
      <c r="C1578" s="7" t="s">
        <v>2860</v>
      </c>
      <c r="D1578" s="5" t="s">
        <v>254</v>
      </c>
      <c r="E1578" s="6">
        <v>750</v>
      </c>
      <c r="F1578" s="6">
        <v>12</v>
      </c>
      <c r="G1578" s="5" t="s">
        <v>2016</v>
      </c>
      <c r="H1578" s="5" t="s">
        <v>2013</v>
      </c>
    </row>
    <row r="1579" spans="1:8">
      <c r="A1579" s="7">
        <v>11416335</v>
      </c>
      <c r="B1579" s="8" t="s">
        <v>14</v>
      </c>
      <c r="C1579" s="7" t="s">
        <v>3587</v>
      </c>
      <c r="D1579" s="5" t="s">
        <v>253</v>
      </c>
      <c r="E1579" s="6">
        <v>750</v>
      </c>
      <c r="F1579" s="6">
        <v>6</v>
      </c>
      <c r="G1579" s="5" t="s">
        <v>2016</v>
      </c>
      <c r="H1579" s="5" t="s">
        <v>2013</v>
      </c>
    </row>
    <row r="1580" spans="1:8">
      <c r="A1580" s="7">
        <v>11426980</v>
      </c>
      <c r="B1580" s="8" t="s">
        <v>3945</v>
      </c>
      <c r="C1580" s="7" t="s">
        <v>3961</v>
      </c>
      <c r="D1580" s="5" t="s">
        <v>1328</v>
      </c>
      <c r="E1580" s="6">
        <v>1140</v>
      </c>
      <c r="F1580" s="6">
        <v>6</v>
      </c>
      <c r="G1580" s="5" t="s">
        <v>2019</v>
      </c>
      <c r="H1580" s="5" t="s">
        <v>2013</v>
      </c>
    </row>
    <row r="1581" spans="1:8" ht="20.399999999999999">
      <c r="A1581" s="7">
        <v>11427544</v>
      </c>
      <c r="B1581" s="8" t="s">
        <v>2142</v>
      </c>
      <c r="C1581" s="7" t="s">
        <v>2146</v>
      </c>
      <c r="D1581" s="5" t="s">
        <v>252</v>
      </c>
      <c r="E1581" s="6">
        <v>750</v>
      </c>
      <c r="F1581" s="6">
        <v>12</v>
      </c>
      <c r="G1581" s="5" t="s">
        <v>2016</v>
      </c>
      <c r="H1581" s="5" t="s">
        <v>2013</v>
      </c>
    </row>
    <row r="1582" spans="1:8" ht="20.399999999999999">
      <c r="A1582" s="7">
        <v>11435181</v>
      </c>
      <c r="B1582" s="8" t="s">
        <v>4131</v>
      </c>
      <c r="C1582" s="7" t="s">
        <v>4137</v>
      </c>
      <c r="D1582" s="5" t="s">
        <v>1327</v>
      </c>
      <c r="E1582" s="6">
        <v>1140</v>
      </c>
      <c r="F1582" s="6">
        <v>6</v>
      </c>
      <c r="G1582" s="5" t="s">
        <v>2019</v>
      </c>
      <c r="H1582" s="5" t="s">
        <v>2013</v>
      </c>
    </row>
    <row r="1583" spans="1:8">
      <c r="A1583" s="7">
        <v>11439772</v>
      </c>
      <c r="B1583" s="8" t="s">
        <v>2015</v>
      </c>
      <c r="C1583" s="7" t="s">
        <v>2031</v>
      </c>
      <c r="D1583" s="5" t="s">
        <v>1326</v>
      </c>
      <c r="E1583" s="6">
        <v>1140</v>
      </c>
      <c r="F1583" s="6">
        <v>6</v>
      </c>
      <c r="G1583" s="5" t="s">
        <v>2019</v>
      </c>
      <c r="H1583" s="5" t="s">
        <v>2013</v>
      </c>
    </row>
    <row r="1584" spans="1:8">
      <c r="A1584" s="7">
        <v>11440221</v>
      </c>
      <c r="B1584" s="8" t="s">
        <v>224</v>
      </c>
      <c r="C1584" s="7" t="s">
        <v>4060</v>
      </c>
      <c r="D1584" s="5" t="s">
        <v>1325</v>
      </c>
      <c r="E1584" s="6">
        <v>355</v>
      </c>
      <c r="F1584" s="6">
        <v>24</v>
      </c>
      <c r="G1584" s="5" t="s">
        <v>2019</v>
      </c>
      <c r="H1584" s="5" t="s">
        <v>2013</v>
      </c>
    </row>
    <row r="1585" spans="1:8">
      <c r="A1585" s="7">
        <v>11440255</v>
      </c>
      <c r="B1585" s="8" t="s">
        <v>224</v>
      </c>
      <c r="C1585" s="7" t="s">
        <v>4087</v>
      </c>
      <c r="D1585" s="5" t="s">
        <v>1324</v>
      </c>
      <c r="E1585" s="6">
        <v>355</v>
      </c>
      <c r="F1585" s="6">
        <v>24</v>
      </c>
      <c r="G1585" s="5" t="s">
        <v>2019</v>
      </c>
      <c r="H1585" s="5" t="s">
        <v>2013</v>
      </c>
    </row>
    <row r="1586" spans="1:8" ht="20.399999999999999">
      <c r="A1586" s="7">
        <v>11440271</v>
      </c>
      <c r="B1586" s="8" t="s">
        <v>224</v>
      </c>
      <c r="C1586" s="7" t="s">
        <v>4103</v>
      </c>
      <c r="D1586" s="5" t="s">
        <v>1323</v>
      </c>
      <c r="E1586" s="6">
        <v>270</v>
      </c>
      <c r="F1586" s="6">
        <v>24</v>
      </c>
      <c r="G1586" s="5" t="s">
        <v>2019</v>
      </c>
      <c r="H1586" s="5" t="s">
        <v>2025</v>
      </c>
    </row>
    <row r="1587" spans="1:8" ht="20.399999999999999">
      <c r="A1587" s="7">
        <v>11440343</v>
      </c>
      <c r="B1587" s="8" t="s">
        <v>3605</v>
      </c>
      <c r="C1587" s="7" t="s">
        <v>3702</v>
      </c>
      <c r="D1587" s="5" t="s">
        <v>251</v>
      </c>
      <c r="E1587" s="6">
        <v>375</v>
      </c>
      <c r="F1587" s="6">
        <v>12</v>
      </c>
      <c r="G1587" s="5" t="s">
        <v>2016</v>
      </c>
      <c r="H1587" s="5" t="s">
        <v>2013</v>
      </c>
    </row>
    <row r="1588" spans="1:8" ht="20.399999999999999">
      <c r="A1588" s="7">
        <v>11440351</v>
      </c>
      <c r="B1588" s="8" t="s">
        <v>3605</v>
      </c>
      <c r="C1588" s="7" t="s">
        <v>3775</v>
      </c>
      <c r="D1588" s="5" t="s">
        <v>250</v>
      </c>
      <c r="E1588" s="6">
        <v>500</v>
      </c>
      <c r="F1588" s="6">
        <v>12</v>
      </c>
      <c r="G1588" s="5" t="s">
        <v>2016</v>
      </c>
      <c r="H1588" s="5" t="s">
        <v>2013</v>
      </c>
    </row>
    <row r="1589" spans="1:8" ht="20.399999999999999">
      <c r="A1589" s="7">
        <v>11440378</v>
      </c>
      <c r="B1589" s="8" t="s">
        <v>3605</v>
      </c>
      <c r="C1589" s="7" t="s">
        <v>3622</v>
      </c>
      <c r="D1589" s="5" t="s">
        <v>249</v>
      </c>
      <c r="E1589" s="6">
        <v>500</v>
      </c>
      <c r="F1589" s="6">
        <v>12</v>
      </c>
      <c r="G1589" s="5" t="s">
        <v>2016</v>
      </c>
      <c r="H1589" s="5" t="s">
        <v>2013</v>
      </c>
    </row>
    <row r="1590" spans="1:8">
      <c r="A1590" s="7">
        <v>11440394</v>
      </c>
      <c r="B1590" s="8" t="s">
        <v>3110</v>
      </c>
      <c r="C1590" s="7" t="s">
        <v>3126</v>
      </c>
      <c r="D1590" s="5" t="s">
        <v>247</v>
      </c>
      <c r="E1590" s="6">
        <v>750</v>
      </c>
      <c r="F1590" s="6">
        <v>12</v>
      </c>
      <c r="G1590" s="5" t="s">
        <v>2016</v>
      </c>
      <c r="H1590" s="5" t="s">
        <v>2013</v>
      </c>
    </row>
    <row r="1591" spans="1:8" ht="20.399999999999999">
      <c r="A1591" s="7">
        <v>11440407</v>
      </c>
      <c r="B1591" s="8" t="s">
        <v>3605</v>
      </c>
      <c r="C1591" s="7" t="s">
        <v>3621</v>
      </c>
      <c r="D1591" s="5" t="s">
        <v>246</v>
      </c>
      <c r="E1591" s="6">
        <v>500</v>
      </c>
      <c r="F1591" s="6">
        <v>12</v>
      </c>
      <c r="G1591" s="5" t="s">
        <v>2016</v>
      </c>
      <c r="H1591" s="5" t="s">
        <v>2013</v>
      </c>
    </row>
    <row r="1592" spans="1:8" ht="20.399999999999999">
      <c r="A1592" s="7">
        <v>11440423</v>
      </c>
      <c r="B1592" s="8" t="s">
        <v>3605</v>
      </c>
      <c r="C1592" s="7" t="s">
        <v>3701</v>
      </c>
      <c r="D1592" s="5" t="s">
        <v>245</v>
      </c>
      <c r="E1592" s="6">
        <v>375</v>
      </c>
      <c r="F1592" s="6">
        <v>12</v>
      </c>
      <c r="G1592" s="5" t="s">
        <v>2016</v>
      </c>
      <c r="H1592" s="5" t="s">
        <v>2013</v>
      </c>
    </row>
    <row r="1593" spans="1:8" ht="20.399999999999999">
      <c r="A1593" s="7">
        <v>11440431</v>
      </c>
      <c r="B1593" s="8" t="s">
        <v>3605</v>
      </c>
      <c r="C1593" s="7" t="s">
        <v>3774</v>
      </c>
      <c r="D1593" s="5" t="s">
        <v>244</v>
      </c>
      <c r="E1593" s="6">
        <v>375</v>
      </c>
      <c r="F1593" s="6">
        <v>12</v>
      </c>
      <c r="G1593" s="5" t="s">
        <v>2016</v>
      </c>
      <c r="H1593" s="5" t="s">
        <v>2025</v>
      </c>
    </row>
    <row r="1594" spans="1:8" ht="20.399999999999999">
      <c r="A1594" s="7">
        <v>11440440</v>
      </c>
      <c r="B1594" s="8" t="s">
        <v>3605</v>
      </c>
      <c r="C1594" s="7" t="s">
        <v>3651</v>
      </c>
      <c r="D1594" s="5" t="s">
        <v>243</v>
      </c>
      <c r="E1594" s="6">
        <v>375</v>
      </c>
      <c r="F1594" s="6">
        <v>12</v>
      </c>
      <c r="G1594" s="5" t="s">
        <v>2016</v>
      </c>
      <c r="H1594" s="5" t="s">
        <v>2025</v>
      </c>
    </row>
    <row r="1595" spans="1:8" ht="20.399999999999999">
      <c r="A1595" s="7">
        <v>11441338</v>
      </c>
      <c r="B1595" s="8" t="s">
        <v>3605</v>
      </c>
      <c r="C1595" s="7" t="s">
        <v>3620</v>
      </c>
      <c r="D1595" s="5" t="s">
        <v>242</v>
      </c>
      <c r="E1595" s="6">
        <v>500</v>
      </c>
      <c r="F1595" s="6">
        <v>12</v>
      </c>
      <c r="G1595" s="5" t="s">
        <v>2016</v>
      </c>
      <c r="H1595" s="5" t="s">
        <v>2013</v>
      </c>
    </row>
    <row r="1596" spans="1:8" ht="20.399999999999999">
      <c r="A1596" s="7">
        <v>11441389</v>
      </c>
      <c r="B1596" s="8" t="s">
        <v>3605</v>
      </c>
      <c r="C1596" s="7" t="s">
        <v>3773</v>
      </c>
      <c r="D1596" s="5" t="s">
        <v>241</v>
      </c>
      <c r="E1596" s="6">
        <v>375</v>
      </c>
      <c r="F1596" s="6">
        <v>12</v>
      </c>
      <c r="G1596" s="5" t="s">
        <v>2016</v>
      </c>
      <c r="H1596" s="5" t="s">
        <v>2013</v>
      </c>
    </row>
    <row r="1597" spans="1:8">
      <c r="A1597" s="7">
        <v>11441400</v>
      </c>
      <c r="B1597" s="8" t="s">
        <v>2182</v>
      </c>
      <c r="C1597" s="7" t="s">
        <v>2200</v>
      </c>
      <c r="D1597" s="5" t="s">
        <v>240</v>
      </c>
      <c r="E1597" s="6">
        <v>750</v>
      </c>
      <c r="F1597" s="6">
        <v>12</v>
      </c>
      <c r="G1597" s="5" t="s">
        <v>2016</v>
      </c>
      <c r="H1597" s="5" t="s">
        <v>2013</v>
      </c>
    </row>
    <row r="1598" spans="1:8" ht="20.399999999999999">
      <c r="A1598" s="7">
        <v>11441418</v>
      </c>
      <c r="B1598" s="8" t="s">
        <v>3605</v>
      </c>
      <c r="C1598" s="7" t="s">
        <v>3700</v>
      </c>
      <c r="D1598" s="5" t="s">
        <v>239</v>
      </c>
      <c r="E1598" s="6">
        <v>375</v>
      </c>
      <c r="F1598" s="6">
        <v>12</v>
      </c>
      <c r="G1598" s="5" t="s">
        <v>2016</v>
      </c>
      <c r="H1598" s="5" t="s">
        <v>2013</v>
      </c>
    </row>
    <row r="1599" spans="1:8">
      <c r="A1599" s="7">
        <v>11442672</v>
      </c>
      <c r="B1599" s="8" t="s">
        <v>3882</v>
      </c>
      <c r="C1599" s="7" t="s">
        <v>3888</v>
      </c>
      <c r="D1599" s="5" t="s">
        <v>1322</v>
      </c>
      <c r="E1599" s="6">
        <v>750</v>
      </c>
      <c r="F1599" s="6">
        <v>6</v>
      </c>
      <c r="G1599" s="5" t="s">
        <v>2019</v>
      </c>
      <c r="H1599" s="5" t="s">
        <v>2013</v>
      </c>
    </row>
    <row r="1600" spans="1:8">
      <c r="A1600" s="7">
        <v>11442701</v>
      </c>
      <c r="B1600" s="8" t="s">
        <v>3882</v>
      </c>
      <c r="C1600" s="7" t="s">
        <v>3901</v>
      </c>
      <c r="D1600" s="5" t="s">
        <v>1321</v>
      </c>
      <c r="E1600" s="6">
        <v>750</v>
      </c>
      <c r="F1600" s="6">
        <v>6</v>
      </c>
      <c r="G1600" s="5" t="s">
        <v>2019</v>
      </c>
      <c r="H1600" s="5" t="s">
        <v>2013</v>
      </c>
    </row>
    <row r="1601" spans="1:8">
      <c r="A1601" s="7">
        <v>11445566</v>
      </c>
      <c r="B1601" s="8" t="s">
        <v>166</v>
      </c>
      <c r="C1601" s="7" t="s">
        <v>2153</v>
      </c>
      <c r="D1601" s="5" t="s">
        <v>1320</v>
      </c>
      <c r="E1601" s="6">
        <v>750</v>
      </c>
      <c r="F1601" s="6">
        <v>12</v>
      </c>
      <c r="G1601" s="5" t="s">
        <v>2019</v>
      </c>
      <c r="H1601" s="5" t="s">
        <v>2013</v>
      </c>
    </row>
    <row r="1602" spans="1:8">
      <c r="A1602" s="7">
        <v>11446622</v>
      </c>
      <c r="B1602" s="8" t="s">
        <v>2086</v>
      </c>
      <c r="C1602" s="7" t="s">
        <v>2110</v>
      </c>
      <c r="D1602" s="5" t="s">
        <v>1319</v>
      </c>
      <c r="E1602" s="6">
        <v>1140</v>
      </c>
      <c r="F1602" s="6">
        <v>6</v>
      </c>
      <c r="G1602" s="5" t="s">
        <v>2019</v>
      </c>
      <c r="H1602" s="5" t="s">
        <v>2013</v>
      </c>
    </row>
    <row r="1603" spans="1:8">
      <c r="A1603" s="7">
        <v>11447393</v>
      </c>
      <c r="B1603" s="8" t="s">
        <v>2015</v>
      </c>
      <c r="C1603" s="7" t="s">
        <v>2030</v>
      </c>
      <c r="D1603" s="5" t="s">
        <v>939</v>
      </c>
      <c r="E1603" s="6">
        <v>1140</v>
      </c>
      <c r="F1603" s="6">
        <v>6</v>
      </c>
      <c r="G1603" s="5" t="s">
        <v>2019</v>
      </c>
      <c r="H1603" s="5" t="s">
        <v>2013</v>
      </c>
    </row>
    <row r="1604" spans="1:8">
      <c r="A1604" s="7">
        <v>11447406</v>
      </c>
      <c r="B1604" s="8" t="s">
        <v>2015</v>
      </c>
      <c r="C1604" s="7" t="s">
        <v>2029</v>
      </c>
      <c r="D1604" s="5" t="s">
        <v>1318</v>
      </c>
      <c r="E1604" s="6">
        <v>1140</v>
      </c>
      <c r="F1604" s="6">
        <v>6</v>
      </c>
      <c r="G1604" s="5" t="s">
        <v>2019</v>
      </c>
      <c r="H1604" s="5" t="s">
        <v>2013</v>
      </c>
    </row>
    <row r="1605" spans="1:8">
      <c r="A1605" s="7">
        <v>11447414</v>
      </c>
      <c r="B1605" s="8" t="s">
        <v>4012</v>
      </c>
      <c r="C1605" s="7" t="s">
        <v>4019</v>
      </c>
      <c r="D1605" s="5" t="s">
        <v>1317</v>
      </c>
      <c r="E1605" s="6">
        <v>1140</v>
      </c>
      <c r="F1605" s="6">
        <v>6</v>
      </c>
      <c r="G1605" s="5" t="s">
        <v>2019</v>
      </c>
      <c r="H1605" s="5" t="s">
        <v>2013</v>
      </c>
    </row>
    <row r="1606" spans="1:8">
      <c r="A1606" s="7">
        <v>11450824</v>
      </c>
      <c r="B1606" s="8" t="s">
        <v>10</v>
      </c>
      <c r="C1606" s="7" t="s">
        <v>4204</v>
      </c>
      <c r="D1606" s="5" t="s">
        <v>238</v>
      </c>
      <c r="E1606" s="6">
        <v>500</v>
      </c>
      <c r="F1606" s="6">
        <v>20</v>
      </c>
      <c r="G1606" s="5" t="s">
        <v>2016</v>
      </c>
      <c r="H1606" s="5" t="s">
        <v>2013</v>
      </c>
    </row>
    <row r="1607" spans="1:8">
      <c r="A1607" s="7">
        <v>11450832</v>
      </c>
      <c r="B1607" s="8" t="s">
        <v>10</v>
      </c>
      <c r="C1607" s="7" t="s">
        <v>4232</v>
      </c>
      <c r="D1607" s="5" t="s">
        <v>237</v>
      </c>
      <c r="E1607" s="6">
        <v>500</v>
      </c>
      <c r="F1607" s="6">
        <v>24</v>
      </c>
      <c r="G1607" s="5" t="s">
        <v>2016</v>
      </c>
      <c r="H1607" s="5" t="s">
        <v>2013</v>
      </c>
    </row>
    <row r="1608" spans="1:8">
      <c r="A1608" s="7">
        <v>11450841</v>
      </c>
      <c r="B1608" s="8" t="s">
        <v>10</v>
      </c>
      <c r="C1608" s="7" t="s">
        <v>4240</v>
      </c>
      <c r="D1608" s="5" t="s">
        <v>4239</v>
      </c>
      <c r="E1608" s="6">
        <v>355</v>
      </c>
      <c r="F1608" s="6">
        <v>24</v>
      </c>
      <c r="G1608" s="5" t="s">
        <v>2016</v>
      </c>
      <c r="H1608" s="5" t="s">
        <v>2013</v>
      </c>
    </row>
    <row r="1609" spans="1:8">
      <c r="A1609" s="7">
        <v>11450859</v>
      </c>
      <c r="B1609" s="8" t="s">
        <v>10</v>
      </c>
      <c r="C1609" s="7" t="s">
        <v>4189</v>
      </c>
      <c r="D1609" s="5" t="s">
        <v>236</v>
      </c>
      <c r="E1609" s="6">
        <v>330</v>
      </c>
      <c r="F1609" s="6">
        <v>24</v>
      </c>
      <c r="G1609" s="5" t="s">
        <v>2016</v>
      </c>
      <c r="H1609" s="5" t="s">
        <v>2013</v>
      </c>
    </row>
    <row r="1610" spans="1:8">
      <c r="A1610" s="7">
        <v>11450891</v>
      </c>
      <c r="B1610" s="8" t="s">
        <v>10</v>
      </c>
      <c r="C1610" s="7" t="s">
        <v>4188</v>
      </c>
      <c r="D1610" s="5" t="s">
        <v>4187</v>
      </c>
      <c r="E1610" s="6">
        <v>550</v>
      </c>
      <c r="F1610" s="6">
        <v>12</v>
      </c>
      <c r="G1610" s="5" t="s">
        <v>2016</v>
      </c>
      <c r="H1610" s="5" t="s">
        <v>2013</v>
      </c>
    </row>
    <row r="1611" spans="1:8">
      <c r="A1611" s="7">
        <v>11450904</v>
      </c>
      <c r="B1611" s="8" t="s">
        <v>10</v>
      </c>
      <c r="C1611" s="7" t="s">
        <v>4203</v>
      </c>
      <c r="D1611" s="5" t="s">
        <v>235</v>
      </c>
      <c r="E1611" s="6">
        <v>500</v>
      </c>
      <c r="F1611" s="6">
        <v>24</v>
      </c>
      <c r="G1611" s="5" t="s">
        <v>2016</v>
      </c>
      <c r="H1611" s="5" t="s">
        <v>2013</v>
      </c>
    </row>
    <row r="1612" spans="1:8">
      <c r="A1612" s="7">
        <v>11450912</v>
      </c>
      <c r="B1612" s="8" t="s">
        <v>10</v>
      </c>
      <c r="C1612" s="7" t="s">
        <v>4186</v>
      </c>
      <c r="D1612" s="5" t="s">
        <v>234</v>
      </c>
      <c r="E1612" s="6">
        <v>500</v>
      </c>
      <c r="F1612" s="6">
        <v>24</v>
      </c>
      <c r="G1612" s="5" t="s">
        <v>2016</v>
      </c>
      <c r="H1612" s="5" t="s">
        <v>2013</v>
      </c>
    </row>
    <row r="1613" spans="1:8">
      <c r="A1613" s="7">
        <v>11450921</v>
      </c>
      <c r="B1613" s="8" t="s">
        <v>10</v>
      </c>
      <c r="C1613" s="7" t="s">
        <v>4202</v>
      </c>
      <c r="D1613" s="5" t="s">
        <v>4201</v>
      </c>
      <c r="E1613" s="6">
        <v>500</v>
      </c>
      <c r="F1613" s="6">
        <v>20</v>
      </c>
      <c r="G1613" s="5" t="s">
        <v>2016</v>
      </c>
      <c r="H1613" s="5" t="s">
        <v>2013</v>
      </c>
    </row>
    <row r="1614" spans="1:8">
      <c r="A1614" s="7">
        <v>11451835</v>
      </c>
      <c r="B1614" s="8" t="s">
        <v>225</v>
      </c>
      <c r="C1614" s="7" t="s">
        <v>3503</v>
      </c>
      <c r="D1614" s="5" t="s">
        <v>1316</v>
      </c>
      <c r="E1614" s="6">
        <v>1140</v>
      </c>
      <c r="F1614" s="6">
        <v>6</v>
      </c>
      <c r="G1614" s="5" t="s">
        <v>2019</v>
      </c>
      <c r="H1614" s="5" t="s">
        <v>2013</v>
      </c>
    </row>
    <row r="1615" spans="1:8" ht="20.399999999999999">
      <c r="A1615" s="7">
        <v>11456863</v>
      </c>
      <c r="B1615" s="8" t="s">
        <v>4131</v>
      </c>
      <c r="C1615" s="7" t="s">
        <v>4136</v>
      </c>
      <c r="D1615" s="5" t="s">
        <v>233</v>
      </c>
      <c r="E1615" s="6">
        <v>750</v>
      </c>
      <c r="F1615" s="6">
        <v>6</v>
      </c>
      <c r="G1615" s="5" t="s">
        <v>2016</v>
      </c>
      <c r="H1615" s="5" t="s">
        <v>2013</v>
      </c>
    </row>
    <row r="1616" spans="1:8" ht="20.399999999999999">
      <c r="A1616" s="7">
        <v>11459247</v>
      </c>
      <c r="B1616" s="8" t="s">
        <v>2558</v>
      </c>
      <c r="C1616" s="7" t="s">
        <v>2575</v>
      </c>
      <c r="D1616" s="5" t="s">
        <v>1315</v>
      </c>
      <c r="E1616" s="6">
        <v>750</v>
      </c>
      <c r="F1616" s="6">
        <v>12</v>
      </c>
      <c r="G1616" s="5" t="s">
        <v>2019</v>
      </c>
      <c r="H1616" s="5" t="s">
        <v>2025</v>
      </c>
    </row>
    <row r="1617" spans="1:8">
      <c r="A1617" s="7">
        <v>11459386</v>
      </c>
      <c r="B1617" s="8" t="s">
        <v>2996</v>
      </c>
      <c r="C1617" s="7" t="s">
        <v>3009</v>
      </c>
      <c r="D1617" s="5" t="s">
        <v>1314</v>
      </c>
      <c r="E1617" s="6">
        <v>750</v>
      </c>
      <c r="F1617" s="6">
        <v>12</v>
      </c>
      <c r="G1617" s="5" t="s">
        <v>2019</v>
      </c>
      <c r="H1617" s="5" t="s">
        <v>2013</v>
      </c>
    </row>
    <row r="1618" spans="1:8" ht="20.399999999999999">
      <c r="A1618" s="7">
        <v>11459482</v>
      </c>
      <c r="B1618" s="8" t="s">
        <v>2731</v>
      </c>
      <c r="C1618" s="7" t="s">
        <v>2736</v>
      </c>
      <c r="D1618" s="5" t="s">
        <v>1313</v>
      </c>
      <c r="E1618" s="6">
        <v>750</v>
      </c>
      <c r="F1618" s="6">
        <v>12</v>
      </c>
      <c r="G1618" s="5" t="s">
        <v>2019</v>
      </c>
      <c r="H1618" s="5" t="s">
        <v>2013</v>
      </c>
    </row>
    <row r="1619" spans="1:8" ht="20.399999999999999">
      <c r="A1619" s="7">
        <v>11459677</v>
      </c>
      <c r="B1619" s="8" t="s">
        <v>3359</v>
      </c>
      <c r="C1619" s="7" t="s">
        <v>3362</v>
      </c>
      <c r="D1619" s="5" t="s">
        <v>1312</v>
      </c>
      <c r="E1619" s="6">
        <v>750</v>
      </c>
      <c r="F1619" s="6">
        <v>12</v>
      </c>
      <c r="G1619" s="5" t="s">
        <v>2019</v>
      </c>
      <c r="H1619" s="5" t="s">
        <v>2013</v>
      </c>
    </row>
    <row r="1620" spans="1:8" ht="20.399999999999999">
      <c r="A1620" s="7">
        <v>11459693</v>
      </c>
      <c r="B1620" s="8" t="s">
        <v>3277</v>
      </c>
      <c r="C1620" s="7" t="s">
        <v>3280</v>
      </c>
      <c r="D1620" s="5" t="s">
        <v>1311</v>
      </c>
      <c r="E1620" s="6">
        <v>750</v>
      </c>
      <c r="F1620" s="6">
        <v>12</v>
      </c>
      <c r="G1620" s="5" t="s">
        <v>2019</v>
      </c>
      <c r="H1620" s="5" t="s">
        <v>2013</v>
      </c>
    </row>
    <row r="1621" spans="1:8">
      <c r="A1621" s="7">
        <v>11459722</v>
      </c>
      <c r="B1621" s="8" t="s">
        <v>14</v>
      </c>
      <c r="C1621" s="7" t="s">
        <v>3586</v>
      </c>
      <c r="D1621" s="5" t="s">
        <v>1310</v>
      </c>
      <c r="E1621" s="6">
        <v>750</v>
      </c>
      <c r="F1621" s="6">
        <v>12</v>
      </c>
      <c r="G1621" s="5" t="s">
        <v>2019</v>
      </c>
      <c r="H1621" s="5" t="s">
        <v>2013</v>
      </c>
    </row>
    <row r="1622" spans="1:8">
      <c r="A1622" s="7">
        <v>11459731</v>
      </c>
      <c r="B1622" s="8" t="s">
        <v>14</v>
      </c>
      <c r="C1622" s="7" t="s">
        <v>3585</v>
      </c>
      <c r="D1622" s="5" t="s">
        <v>1309</v>
      </c>
      <c r="E1622" s="6">
        <v>750</v>
      </c>
      <c r="F1622" s="6">
        <v>12</v>
      </c>
      <c r="G1622" s="5" t="s">
        <v>2019</v>
      </c>
      <c r="H1622" s="5" t="s">
        <v>2013</v>
      </c>
    </row>
    <row r="1623" spans="1:8">
      <c r="A1623" s="7">
        <v>11459765</v>
      </c>
      <c r="B1623" s="8" t="s">
        <v>2015</v>
      </c>
      <c r="C1623" s="7" t="s">
        <v>2028</v>
      </c>
      <c r="D1623" s="5" t="s">
        <v>1308</v>
      </c>
      <c r="E1623" s="6">
        <v>1140</v>
      </c>
      <c r="F1623" s="6">
        <v>6</v>
      </c>
      <c r="G1623" s="5" t="s">
        <v>2019</v>
      </c>
      <c r="H1623" s="5" t="s">
        <v>2013</v>
      </c>
    </row>
    <row r="1624" spans="1:8" ht="20.399999999999999">
      <c r="A1624" s="7">
        <v>11459790</v>
      </c>
      <c r="B1624" s="8" t="s">
        <v>3510</v>
      </c>
      <c r="C1624" s="7" t="s">
        <v>3519</v>
      </c>
      <c r="D1624" s="5" t="s">
        <v>1287</v>
      </c>
      <c r="E1624" s="6">
        <v>375</v>
      </c>
      <c r="F1624" s="6">
        <v>24</v>
      </c>
      <c r="G1624" s="5" t="s">
        <v>2019</v>
      </c>
      <c r="H1624" s="5" t="s">
        <v>2013</v>
      </c>
    </row>
    <row r="1625" spans="1:8" ht="20.399999999999999">
      <c r="A1625" s="7">
        <v>11461988</v>
      </c>
      <c r="B1625" s="8" t="s">
        <v>2756</v>
      </c>
      <c r="C1625" s="7" t="s">
        <v>2772</v>
      </c>
      <c r="D1625" s="5" t="s">
        <v>1307</v>
      </c>
      <c r="E1625" s="6">
        <v>750</v>
      </c>
      <c r="F1625" s="6">
        <v>12</v>
      </c>
      <c r="G1625" s="5" t="s">
        <v>2019</v>
      </c>
      <c r="H1625" s="5" t="s">
        <v>2013</v>
      </c>
    </row>
    <row r="1626" spans="1:8" ht="20.399999999999999">
      <c r="A1626" s="7">
        <v>11462008</v>
      </c>
      <c r="B1626" s="8" t="s">
        <v>2409</v>
      </c>
      <c r="C1626" s="7" t="s">
        <v>2420</v>
      </c>
      <c r="D1626" s="5" t="s">
        <v>1306</v>
      </c>
      <c r="E1626" s="6">
        <v>750</v>
      </c>
      <c r="F1626" s="6">
        <v>12</v>
      </c>
      <c r="G1626" s="5" t="s">
        <v>2019</v>
      </c>
      <c r="H1626" s="5" t="s">
        <v>2013</v>
      </c>
    </row>
    <row r="1627" spans="1:8" ht="20.399999999999999">
      <c r="A1627" s="7">
        <v>11462024</v>
      </c>
      <c r="B1627" s="8" t="s">
        <v>2409</v>
      </c>
      <c r="C1627" s="7" t="s">
        <v>2419</v>
      </c>
      <c r="D1627" s="5" t="s">
        <v>1305</v>
      </c>
      <c r="E1627" s="6">
        <v>750</v>
      </c>
      <c r="F1627" s="6">
        <v>12</v>
      </c>
      <c r="G1627" s="5" t="s">
        <v>2019</v>
      </c>
      <c r="H1627" s="5" t="s">
        <v>2025</v>
      </c>
    </row>
    <row r="1628" spans="1:8" ht="20.399999999999999">
      <c r="A1628" s="7">
        <v>11462059</v>
      </c>
      <c r="B1628" s="8" t="s">
        <v>2461</v>
      </c>
      <c r="C1628" s="7" t="s">
        <v>2468</v>
      </c>
      <c r="D1628" s="5" t="s">
        <v>1304</v>
      </c>
      <c r="E1628" s="6">
        <v>3000</v>
      </c>
      <c r="F1628" s="6">
        <v>4</v>
      </c>
      <c r="G1628" s="5" t="s">
        <v>2019</v>
      </c>
      <c r="H1628" s="5" t="s">
        <v>2013</v>
      </c>
    </row>
    <row r="1629" spans="1:8" ht="20.399999999999999">
      <c r="A1629" s="7">
        <v>11462083</v>
      </c>
      <c r="B1629" s="8" t="s">
        <v>2263</v>
      </c>
      <c r="C1629" s="7" t="s">
        <v>2275</v>
      </c>
      <c r="D1629" s="5" t="s">
        <v>232</v>
      </c>
      <c r="E1629" s="6">
        <v>750</v>
      </c>
      <c r="F1629" s="6">
        <v>12</v>
      </c>
      <c r="G1629" s="5" t="s">
        <v>2016</v>
      </c>
      <c r="H1629" s="5" t="s">
        <v>2013</v>
      </c>
    </row>
    <row r="1630" spans="1:8" ht="20.399999999999999">
      <c r="A1630" s="7">
        <v>11462104</v>
      </c>
      <c r="B1630" s="8" t="s">
        <v>2461</v>
      </c>
      <c r="C1630" s="7" t="s">
        <v>2467</v>
      </c>
      <c r="D1630" s="5" t="s">
        <v>230</v>
      </c>
      <c r="E1630" s="6">
        <v>3000</v>
      </c>
      <c r="F1630" s="6">
        <v>4</v>
      </c>
      <c r="G1630" s="5" t="s">
        <v>2019</v>
      </c>
      <c r="H1630" s="5" t="s">
        <v>2013</v>
      </c>
    </row>
    <row r="1631" spans="1:8">
      <c r="A1631" s="7">
        <v>11462112</v>
      </c>
      <c r="B1631" s="8" t="s">
        <v>2991</v>
      </c>
      <c r="C1631" s="7" t="s">
        <v>2992</v>
      </c>
      <c r="D1631" s="5" t="s">
        <v>1303</v>
      </c>
      <c r="E1631" s="6">
        <v>750</v>
      </c>
      <c r="F1631" s="6">
        <v>12</v>
      </c>
      <c r="G1631" s="5" t="s">
        <v>2019</v>
      </c>
      <c r="H1631" s="5" t="s">
        <v>2013</v>
      </c>
    </row>
    <row r="1632" spans="1:8">
      <c r="A1632" s="7">
        <v>11462147</v>
      </c>
      <c r="B1632" s="8" t="s">
        <v>3096</v>
      </c>
      <c r="C1632" s="7" t="s">
        <v>3103</v>
      </c>
      <c r="D1632" s="5" t="s">
        <v>1302</v>
      </c>
      <c r="E1632" s="6">
        <v>750</v>
      </c>
      <c r="F1632" s="6">
        <v>12</v>
      </c>
      <c r="G1632" s="5" t="s">
        <v>2019</v>
      </c>
      <c r="H1632" s="5" t="s">
        <v>2013</v>
      </c>
    </row>
    <row r="1633" spans="1:8" ht="20.399999999999999">
      <c r="A1633" s="7">
        <v>11462171</v>
      </c>
      <c r="B1633" s="8" t="s">
        <v>2461</v>
      </c>
      <c r="C1633" s="7" t="s">
        <v>2466</v>
      </c>
      <c r="D1633" s="5" t="s">
        <v>1301</v>
      </c>
      <c r="E1633" s="6">
        <v>3000</v>
      </c>
      <c r="F1633" s="6">
        <v>4</v>
      </c>
      <c r="G1633" s="5" t="s">
        <v>2019</v>
      </c>
      <c r="H1633" s="5" t="s">
        <v>2013</v>
      </c>
    </row>
    <row r="1634" spans="1:8" ht="20.399999999999999">
      <c r="A1634" s="7">
        <v>11462227</v>
      </c>
      <c r="B1634" s="8" t="s">
        <v>2840</v>
      </c>
      <c r="C1634" s="7" t="s">
        <v>2859</v>
      </c>
      <c r="D1634" s="5" t="s">
        <v>1300</v>
      </c>
      <c r="E1634" s="6">
        <v>1000</v>
      </c>
      <c r="F1634" s="6">
        <v>12</v>
      </c>
      <c r="G1634" s="5" t="s">
        <v>2019</v>
      </c>
      <c r="H1634" s="5" t="s">
        <v>2025</v>
      </c>
    </row>
    <row r="1635" spans="1:8">
      <c r="A1635" s="7">
        <v>11462382</v>
      </c>
      <c r="B1635" s="8" t="s">
        <v>2840</v>
      </c>
      <c r="C1635" s="7" t="s">
        <v>2858</v>
      </c>
      <c r="D1635" s="5" t="s">
        <v>1299</v>
      </c>
      <c r="E1635" s="6">
        <v>750</v>
      </c>
      <c r="F1635" s="6">
        <v>12</v>
      </c>
      <c r="G1635" s="5" t="s">
        <v>2019</v>
      </c>
      <c r="H1635" s="5" t="s">
        <v>2013</v>
      </c>
    </row>
    <row r="1636" spans="1:8" ht="20.399999999999999">
      <c r="A1636" s="7">
        <v>11462391</v>
      </c>
      <c r="B1636" s="8" t="s">
        <v>3182</v>
      </c>
      <c r="C1636" s="7" t="s">
        <v>3187</v>
      </c>
      <c r="D1636" s="5" t="s">
        <v>1298</v>
      </c>
      <c r="E1636" s="6">
        <v>750</v>
      </c>
      <c r="F1636" s="6">
        <v>12</v>
      </c>
      <c r="G1636" s="5" t="s">
        <v>2019</v>
      </c>
      <c r="H1636" s="5" t="s">
        <v>2013</v>
      </c>
    </row>
    <row r="1637" spans="1:8" ht="20.399999999999999">
      <c r="A1637" s="7">
        <v>11462403</v>
      </c>
      <c r="B1637" s="8" t="s">
        <v>2756</v>
      </c>
      <c r="C1637" s="7" t="s">
        <v>2771</v>
      </c>
      <c r="D1637" s="5" t="s">
        <v>1297</v>
      </c>
      <c r="E1637" s="6">
        <v>750</v>
      </c>
      <c r="F1637" s="6">
        <v>12</v>
      </c>
      <c r="G1637" s="5" t="s">
        <v>2019</v>
      </c>
      <c r="H1637" s="5" t="s">
        <v>2025</v>
      </c>
    </row>
    <row r="1638" spans="1:8" ht="20.399999999999999">
      <c r="A1638" s="7">
        <v>11462411</v>
      </c>
      <c r="B1638" s="8" t="s">
        <v>3240</v>
      </c>
      <c r="C1638" s="7" t="s">
        <v>3244</v>
      </c>
      <c r="D1638" s="5" t="s">
        <v>528</v>
      </c>
      <c r="E1638" s="6">
        <v>3000</v>
      </c>
      <c r="F1638" s="6">
        <v>3</v>
      </c>
      <c r="G1638" s="5" t="s">
        <v>2019</v>
      </c>
      <c r="H1638" s="5" t="s">
        <v>2013</v>
      </c>
    </row>
    <row r="1639" spans="1:8" ht="20.399999999999999">
      <c r="A1639" s="7">
        <v>11462420</v>
      </c>
      <c r="B1639" s="8" t="s">
        <v>2461</v>
      </c>
      <c r="C1639" s="7" t="s">
        <v>2465</v>
      </c>
      <c r="D1639" s="5" t="s">
        <v>1296</v>
      </c>
      <c r="E1639" s="6">
        <v>3000</v>
      </c>
      <c r="F1639" s="6">
        <v>3</v>
      </c>
      <c r="G1639" s="5" t="s">
        <v>2019</v>
      </c>
      <c r="H1639" s="5" t="s">
        <v>2013</v>
      </c>
    </row>
    <row r="1640" spans="1:8">
      <c r="A1640" s="7">
        <v>11462446</v>
      </c>
      <c r="B1640" s="8" t="s">
        <v>2840</v>
      </c>
      <c r="C1640" s="7" t="s">
        <v>2857</v>
      </c>
      <c r="D1640" s="5" t="s">
        <v>1295</v>
      </c>
      <c r="E1640" s="6">
        <v>750</v>
      </c>
      <c r="F1640" s="6">
        <v>12</v>
      </c>
      <c r="G1640" s="5" t="s">
        <v>2019</v>
      </c>
      <c r="H1640" s="5" t="s">
        <v>2013</v>
      </c>
    </row>
    <row r="1641" spans="1:8" ht="20.399999999999999">
      <c r="A1641" s="7">
        <v>11463828</v>
      </c>
      <c r="B1641" s="8" t="s">
        <v>3253</v>
      </c>
      <c r="C1641" s="7" t="s">
        <v>3256</v>
      </c>
      <c r="D1641" s="5" t="s">
        <v>231</v>
      </c>
      <c r="E1641" s="6">
        <v>750</v>
      </c>
      <c r="F1641" s="6">
        <v>12</v>
      </c>
      <c r="G1641" s="5" t="s">
        <v>2016</v>
      </c>
      <c r="H1641" s="5" t="s">
        <v>2013</v>
      </c>
    </row>
    <row r="1642" spans="1:8">
      <c r="A1642" s="7">
        <v>11464257</v>
      </c>
      <c r="B1642" s="8" t="s">
        <v>14</v>
      </c>
      <c r="C1642" s="7" t="s">
        <v>3584</v>
      </c>
      <c r="D1642" s="5" t="s">
        <v>1293</v>
      </c>
      <c r="E1642" s="6">
        <v>1140</v>
      </c>
      <c r="F1642" s="6">
        <v>6</v>
      </c>
      <c r="G1642" s="5" t="s">
        <v>2019</v>
      </c>
      <c r="H1642" s="5" t="s">
        <v>2013</v>
      </c>
    </row>
    <row r="1643" spans="1:8" ht="20.399999999999999">
      <c r="A1643" s="7">
        <v>11470593</v>
      </c>
      <c r="B1643" s="8" t="s">
        <v>4131</v>
      </c>
      <c r="C1643" s="7" t="s">
        <v>4135</v>
      </c>
      <c r="D1643" s="5" t="s">
        <v>1292</v>
      </c>
      <c r="E1643" s="6">
        <v>1140</v>
      </c>
      <c r="F1643" s="6">
        <v>8</v>
      </c>
      <c r="G1643" s="5" t="s">
        <v>2019</v>
      </c>
      <c r="H1643" s="5" t="s">
        <v>2013</v>
      </c>
    </row>
    <row r="1644" spans="1:8" ht="20.399999999999999">
      <c r="A1644" s="7">
        <v>11472337</v>
      </c>
      <c r="B1644" s="8" t="s">
        <v>2320</v>
      </c>
      <c r="C1644" s="7" t="s">
        <v>2329</v>
      </c>
      <c r="D1644" s="5" t="s">
        <v>1291</v>
      </c>
      <c r="E1644" s="6">
        <v>750</v>
      </c>
      <c r="F1644" s="6">
        <v>12</v>
      </c>
      <c r="G1644" s="5" t="s">
        <v>2019</v>
      </c>
      <c r="H1644" s="5" t="s">
        <v>2013</v>
      </c>
    </row>
    <row r="1645" spans="1:8">
      <c r="A1645" s="7">
        <v>11479521</v>
      </c>
      <c r="B1645" s="8" t="s">
        <v>10</v>
      </c>
      <c r="C1645" s="7" t="s">
        <v>4200</v>
      </c>
      <c r="D1645" s="5" t="s">
        <v>229</v>
      </c>
      <c r="E1645" s="6">
        <v>500</v>
      </c>
      <c r="F1645" s="6">
        <v>24</v>
      </c>
      <c r="G1645" s="5" t="s">
        <v>2016</v>
      </c>
      <c r="H1645" s="5" t="s">
        <v>2013</v>
      </c>
    </row>
    <row r="1646" spans="1:8">
      <c r="A1646" s="7">
        <v>11479539</v>
      </c>
      <c r="B1646" s="8" t="s">
        <v>10</v>
      </c>
      <c r="C1646" s="7" t="s">
        <v>4238</v>
      </c>
      <c r="D1646" s="5" t="s">
        <v>228</v>
      </c>
      <c r="E1646" s="6">
        <v>500</v>
      </c>
      <c r="F1646" s="6">
        <v>24</v>
      </c>
      <c r="G1646" s="5" t="s">
        <v>2016</v>
      </c>
      <c r="H1646" s="5" t="s">
        <v>2013</v>
      </c>
    </row>
    <row r="1647" spans="1:8">
      <c r="A1647" s="7">
        <v>11480054</v>
      </c>
      <c r="B1647" s="8" t="s">
        <v>14</v>
      </c>
      <c r="C1647" s="7" t="s">
        <v>3583</v>
      </c>
      <c r="D1647" s="5" t="s">
        <v>1290</v>
      </c>
      <c r="E1647" s="6">
        <v>1140</v>
      </c>
      <c r="F1647" s="6">
        <v>6</v>
      </c>
      <c r="G1647" s="5" t="s">
        <v>2019</v>
      </c>
      <c r="H1647" s="5" t="s">
        <v>2013</v>
      </c>
    </row>
    <row r="1648" spans="1:8">
      <c r="A1648" s="7">
        <v>11495168</v>
      </c>
      <c r="B1648" s="8" t="s">
        <v>2086</v>
      </c>
      <c r="C1648" s="7" t="s">
        <v>2109</v>
      </c>
      <c r="D1648" s="5" t="s">
        <v>815</v>
      </c>
      <c r="E1648" s="6">
        <v>1140</v>
      </c>
      <c r="F1648" s="6">
        <v>9</v>
      </c>
      <c r="G1648" s="5" t="s">
        <v>2019</v>
      </c>
      <c r="H1648" s="5" t="s">
        <v>2013</v>
      </c>
    </row>
    <row r="1649" spans="1:8" ht="20.399999999999999">
      <c r="A1649" s="7">
        <v>11495230</v>
      </c>
      <c r="B1649" s="8" t="s">
        <v>14</v>
      </c>
      <c r="C1649" s="7" t="s">
        <v>3556</v>
      </c>
      <c r="D1649" s="5" t="s">
        <v>1289</v>
      </c>
      <c r="E1649" s="6">
        <v>1140</v>
      </c>
      <c r="F1649" s="6">
        <v>6</v>
      </c>
      <c r="G1649" s="5" t="s">
        <v>2019</v>
      </c>
      <c r="H1649" s="5" t="s">
        <v>2025</v>
      </c>
    </row>
    <row r="1650" spans="1:8">
      <c r="A1650" s="7">
        <v>11495424</v>
      </c>
      <c r="B1650" s="8" t="s">
        <v>37</v>
      </c>
      <c r="C1650" s="7" t="s">
        <v>2070</v>
      </c>
      <c r="D1650" s="5" t="s">
        <v>1288</v>
      </c>
      <c r="E1650" s="6">
        <v>1140</v>
      </c>
      <c r="F1650" s="6">
        <v>8</v>
      </c>
      <c r="G1650" s="5" t="s">
        <v>2019</v>
      </c>
      <c r="H1650" s="5" t="s">
        <v>2013</v>
      </c>
    </row>
    <row r="1651" spans="1:8">
      <c r="A1651" s="7">
        <v>11495512</v>
      </c>
      <c r="B1651" s="8" t="s">
        <v>37</v>
      </c>
      <c r="C1651" s="7" t="s">
        <v>2069</v>
      </c>
      <c r="D1651" s="5" t="s">
        <v>227</v>
      </c>
      <c r="E1651" s="6">
        <v>1140</v>
      </c>
      <c r="F1651" s="6">
        <v>8</v>
      </c>
      <c r="G1651" s="5" t="s">
        <v>2016</v>
      </c>
      <c r="H1651" s="5" t="s">
        <v>2013</v>
      </c>
    </row>
    <row r="1652" spans="1:8">
      <c r="A1652" s="7">
        <v>11495555</v>
      </c>
      <c r="B1652" s="8" t="s">
        <v>225</v>
      </c>
      <c r="C1652" s="7" t="s">
        <v>3507</v>
      </c>
      <c r="D1652" s="5" t="s">
        <v>226</v>
      </c>
      <c r="E1652" s="6">
        <v>1140</v>
      </c>
      <c r="F1652" s="6">
        <v>9</v>
      </c>
      <c r="G1652" s="5" t="s">
        <v>2016</v>
      </c>
      <c r="H1652" s="5" t="s">
        <v>2013</v>
      </c>
    </row>
    <row r="1653" spans="1:8">
      <c r="A1653" s="7">
        <v>11495571</v>
      </c>
      <c r="B1653" s="8" t="s">
        <v>225</v>
      </c>
      <c r="C1653" s="7" t="s">
        <v>3502</v>
      </c>
      <c r="D1653" s="5" t="s">
        <v>1287</v>
      </c>
      <c r="E1653" s="6">
        <v>1140</v>
      </c>
      <c r="F1653" s="6">
        <v>9</v>
      </c>
      <c r="G1653" s="5" t="s">
        <v>2019</v>
      </c>
      <c r="H1653" s="5" t="s">
        <v>2013</v>
      </c>
    </row>
    <row r="1654" spans="1:8">
      <c r="A1654" s="7">
        <v>11495601</v>
      </c>
      <c r="B1654" s="8" t="s">
        <v>2015</v>
      </c>
      <c r="C1654" s="7" t="s">
        <v>2027</v>
      </c>
      <c r="D1654" s="5" t="s">
        <v>1286</v>
      </c>
      <c r="E1654" s="6">
        <v>1140</v>
      </c>
      <c r="F1654" s="6">
        <v>6</v>
      </c>
      <c r="G1654" s="5" t="s">
        <v>2019</v>
      </c>
      <c r="H1654" s="5" t="s">
        <v>2013</v>
      </c>
    </row>
    <row r="1655" spans="1:8">
      <c r="A1655" s="7">
        <v>11506120</v>
      </c>
      <c r="B1655" s="8" t="s">
        <v>3110</v>
      </c>
      <c r="C1655" s="7" t="s">
        <v>3125</v>
      </c>
      <c r="D1655" s="5" t="s">
        <v>223</v>
      </c>
      <c r="E1655" s="6">
        <v>750</v>
      </c>
      <c r="F1655" s="6">
        <v>12</v>
      </c>
      <c r="G1655" s="5" t="s">
        <v>2016</v>
      </c>
      <c r="H1655" s="5" t="s">
        <v>2013</v>
      </c>
    </row>
    <row r="1656" spans="1:8">
      <c r="A1656" s="7">
        <v>11506306</v>
      </c>
      <c r="B1656" s="8" t="s">
        <v>2182</v>
      </c>
      <c r="C1656" s="7" t="s">
        <v>2199</v>
      </c>
      <c r="D1656" s="5" t="s">
        <v>222</v>
      </c>
      <c r="E1656" s="6">
        <v>750</v>
      </c>
      <c r="F1656" s="6">
        <v>12</v>
      </c>
      <c r="G1656" s="5" t="s">
        <v>2016</v>
      </c>
      <c r="H1656" s="5" t="s">
        <v>2013</v>
      </c>
    </row>
    <row r="1657" spans="1:8" ht="20.399999999999999">
      <c r="A1657" s="7">
        <v>11506331</v>
      </c>
      <c r="B1657" s="8" t="s">
        <v>3605</v>
      </c>
      <c r="C1657" s="7" t="s">
        <v>3772</v>
      </c>
      <c r="D1657" s="5" t="s">
        <v>221</v>
      </c>
      <c r="E1657" s="6">
        <v>200</v>
      </c>
      <c r="F1657" s="6">
        <v>12</v>
      </c>
      <c r="G1657" s="5" t="s">
        <v>2016</v>
      </c>
      <c r="H1657" s="5" t="s">
        <v>2013</v>
      </c>
    </row>
    <row r="1658" spans="1:8">
      <c r="A1658" s="7">
        <v>11506365</v>
      </c>
      <c r="B1658" s="8" t="s">
        <v>2182</v>
      </c>
      <c r="C1658" s="7" t="s">
        <v>2198</v>
      </c>
      <c r="D1658" s="5" t="s">
        <v>220</v>
      </c>
      <c r="E1658" s="6">
        <v>750</v>
      </c>
      <c r="F1658" s="6">
        <v>12</v>
      </c>
      <c r="G1658" s="5" t="s">
        <v>2016</v>
      </c>
      <c r="H1658" s="5" t="s">
        <v>2013</v>
      </c>
    </row>
    <row r="1659" spans="1:8">
      <c r="A1659" s="7">
        <v>11506390</v>
      </c>
      <c r="B1659" s="8" t="s">
        <v>3110</v>
      </c>
      <c r="C1659" s="7" t="s">
        <v>3124</v>
      </c>
      <c r="D1659" s="5" t="s">
        <v>219</v>
      </c>
      <c r="E1659" s="6">
        <v>750</v>
      </c>
      <c r="F1659" s="6">
        <v>12</v>
      </c>
      <c r="G1659" s="5" t="s">
        <v>2016</v>
      </c>
      <c r="H1659" s="5" t="s">
        <v>2013</v>
      </c>
    </row>
    <row r="1660" spans="1:8" ht="20.399999999999999">
      <c r="A1660" s="7">
        <v>11506541</v>
      </c>
      <c r="B1660" s="8" t="s">
        <v>3605</v>
      </c>
      <c r="C1660" s="7" t="s">
        <v>3771</v>
      </c>
      <c r="D1660" s="5" t="s">
        <v>218</v>
      </c>
      <c r="E1660" s="6">
        <v>375</v>
      </c>
      <c r="F1660" s="6">
        <v>12</v>
      </c>
      <c r="G1660" s="5" t="s">
        <v>2016</v>
      </c>
      <c r="H1660" s="5" t="s">
        <v>2013</v>
      </c>
    </row>
    <row r="1661" spans="1:8">
      <c r="A1661" s="7">
        <v>11506605</v>
      </c>
      <c r="B1661" s="8" t="s">
        <v>2182</v>
      </c>
      <c r="C1661" s="7" t="s">
        <v>2197</v>
      </c>
      <c r="D1661" s="5" t="s">
        <v>217</v>
      </c>
      <c r="E1661" s="6">
        <v>750</v>
      </c>
      <c r="F1661" s="6">
        <v>12</v>
      </c>
      <c r="G1661" s="5" t="s">
        <v>2016</v>
      </c>
      <c r="H1661" s="5" t="s">
        <v>2013</v>
      </c>
    </row>
    <row r="1662" spans="1:8">
      <c r="A1662" s="7">
        <v>11506630</v>
      </c>
      <c r="B1662" s="8" t="s">
        <v>2182</v>
      </c>
      <c r="C1662" s="7" t="s">
        <v>2196</v>
      </c>
      <c r="D1662" s="5" t="s">
        <v>216</v>
      </c>
      <c r="E1662" s="6">
        <v>750</v>
      </c>
      <c r="F1662" s="6">
        <v>12</v>
      </c>
      <c r="G1662" s="5" t="s">
        <v>2016</v>
      </c>
      <c r="H1662" s="5" t="s">
        <v>2013</v>
      </c>
    </row>
    <row r="1663" spans="1:8" ht="20.399999999999999">
      <c r="A1663" s="7">
        <v>11506672</v>
      </c>
      <c r="B1663" s="8" t="s">
        <v>3605</v>
      </c>
      <c r="C1663" s="7" t="s">
        <v>3650</v>
      </c>
      <c r="D1663" s="5" t="s">
        <v>215</v>
      </c>
      <c r="E1663" s="6">
        <v>330</v>
      </c>
      <c r="F1663" s="6">
        <v>24</v>
      </c>
      <c r="G1663" s="5" t="s">
        <v>2016</v>
      </c>
      <c r="H1663" s="5" t="s">
        <v>2013</v>
      </c>
    </row>
    <row r="1664" spans="1:8" ht="20.399999999999999">
      <c r="A1664" s="7">
        <v>11506779</v>
      </c>
      <c r="B1664" s="8" t="s">
        <v>3605</v>
      </c>
      <c r="C1664" s="7" t="s">
        <v>3699</v>
      </c>
      <c r="D1664" s="5" t="s">
        <v>214</v>
      </c>
      <c r="E1664" s="6">
        <v>750</v>
      </c>
      <c r="F1664" s="6">
        <v>12</v>
      </c>
      <c r="G1664" s="5" t="s">
        <v>2016</v>
      </c>
      <c r="H1664" s="5" t="s">
        <v>2013</v>
      </c>
    </row>
    <row r="1665" spans="1:8" ht="20.399999999999999">
      <c r="A1665" s="7">
        <v>11506955</v>
      </c>
      <c r="B1665" s="8" t="s">
        <v>3605</v>
      </c>
      <c r="C1665" s="7" t="s">
        <v>3698</v>
      </c>
      <c r="D1665" s="5" t="s">
        <v>213</v>
      </c>
      <c r="E1665" s="6">
        <v>375</v>
      </c>
      <c r="F1665" s="6">
        <v>6</v>
      </c>
      <c r="G1665" s="5" t="s">
        <v>2016</v>
      </c>
      <c r="H1665" s="5" t="s">
        <v>2013</v>
      </c>
    </row>
    <row r="1666" spans="1:8" ht="30.6">
      <c r="A1666" s="7">
        <v>11509857</v>
      </c>
      <c r="B1666" s="8" t="s">
        <v>2482</v>
      </c>
      <c r="C1666" s="7" t="s">
        <v>2492</v>
      </c>
      <c r="D1666" s="5" t="s">
        <v>212</v>
      </c>
      <c r="E1666" s="6">
        <v>750</v>
      </c>
      <c r="F1666" s="6">
        <v>12</v>
      </c>
      <c r="G1666" s="5" t="s">
        <v>2016</v>
      </c>
      <c r="H1666" s="5" t="s">
        <v>2013</v>
      </c>
    </row>
    <row r="1667" spans="1:8">
      <c r="A1667" s="7">
        <v>11518761</v>
      </c>
      <c r="B1667" s="8" t="s">
        <v>3138</v>
      </c>
      <c r="C1667" s="7" t="s">
        <v>3139</v>
      </c>
      <c r="D1667" s="5" t="s">
        <v>211</v>
      </c>
      <c r="E1667" s="6">
        <v>750</v>
      </c>
      <c r="F1667" s="6">
        <v>12</v>
      </c>
      <c r="G1667" s="5" t="s">
        <v>2016</v>
      </c>
      <c r="H1667" s="5" t="s">
        <v>2013</v>
      </c>
    </row>
    <row r="1668" spans="1:8">
      <c r="A1668" s="7">
        <v>11529591</v>
      </c>
      <c r="B1668" s="8" t="s">
        <v>3474</v>
      </c>
      <c r="C1668" s="7" t="s">
        <v>3479</v>
      </c>
      <c r="D1668" s="5" t="s">
        <v>1285</v>
      </c>
      <c r="E1668" s="6">
        <v>750</v>
      </c>
      <c r="F1668" s="6">
        <v>12</v>
      </c>
      <c r="G1668" s="5" t="s">
        <v>2019</v>
      </c>
      <c r="H1668" s="5" t="s">
        <v>2013</v>
      </c>
    </row>
    <row r="1669" spans="1:8">
      <c r="A1669" s="7">
        <v>11530795</v>
      </c>
      <c r="B1669" s="8" t="s">
        <v>2954</v>
      </c>
      <c r="C1669" s="7" t="s">
        <v>2960</v>
      </c>
      <c r="D1669" s="5" t="s">
        <v>210</v>
      </c>
      <c r="E1669" s="6">
        <v>750</v>
      </c>
      <c r="F1669" s="6">
        <v>12</v>
      </c>
      <c r="G1669" s="5" t="s">
        <v>2016</v>
      </c>
      <c r="H1669" s="5" t="s">
        <v>2013</v>
      </c>
    </row>
    <row r="1670" spans="1:8">
      <c r="A1670" s="7">
        <v>11530841</v>
      </c>
      <c r="B1670" s="8" t="s">
        <v>4012</v>
      </c>
      <c r="C1670" s="7" t="s">
        <v>4018</v>
      </c>
      <c r="D1670" s="5" t="s">
        <v>1284</v>
      </c>
      <c r="E1670" s="6">
        <v>1140</v>
      </c>
      <c r="F1670" s="6">
        <v>6</v>
      </c>
      <c r="G1670" s="5" t="s">
        <v>2019</v>
      </c>
      <c r="H1670" s="5" t="s">
        <v>2013</v>
      </c>
    </row>
    <row r="1671" spans="1:8">
      <c r="A1671" s="7">
        <v>11541890</v>
      </c>
      <c r="B1671" s="8" t="s">
        <v>4243</v>
      </c>
      <c r="C1671" s="7" t="s">
        <v>4256</v>
      </c>
      <c r="D1671" s="5" t="s">
        <v>209</v>
      </c>
      <c r="E1671" s="6">
        <v>750</v>
      </c>
      <c r="F1671" s="6">
        <v>12</v>
      </c>
      <c r="G1671" s="5" t="s">
        <v>2016</v>
      </c>
      <c r="H1671" s="5" t="s">
        <v>2013</v>
      </c>
    </row>
    <row r="1672" spans="1:8">
      <c r="A1672" s="7">
        <v>11542121</v>
      </c>
      <c r="B1672" s="8" t="s">
        <v>3945</v>
      </c>
      <c r="C1672" s="7" t="s">
        <v>3955</v>
      </c>
      <c r="D1672" s="5" t="s">
        <v>208</v>
      </c>
      <c r="E1672" s="6">
        <v>750</v>
      </c>
      <c r="F1672" s="6">
        <v>6</v>
      </c>
      <c r="G1672" s="5" t="s">
        <v>2016</v>
      </c>
      <c r="H1672" s="5" t="s">
        <v>2013</v>
      </c>
    </row>
    <row r="1673" spans="1:8">
      <c r="A1673" s="7">
        <v>11543369</v>
      </c>
      <c r="B1673" s="8" t="s">
        <v>4040</v>
      </c>
      <c r="C1673" s="7" t="s">
        <v>4046</v>
      </c>
      <c r="D1673" s="5" t="s">
        <v>1283</v>
      </c>
      <c r="E1673" s="6">
        <v>750</v>
      </c>
      <c r="F1673" s="6">
        <v>12</v>
      </c>
      <c r="G1673" s="5" t="s">
        <v>2019</v>
      </c>
      <c r="H1673" s="5" t="s">
        <v>2013</v>
      </c>
    </row>
    <row r="1674" spans="1:8">
      <c r="A1674" s="7">
        <v>11544257</v>
      </c>
      <c r="B1674" s="8" t="s">
        <v>2086</v>
      </c>
      <c r="C1674" s="7" t="s">
        <v>2108</v>
      </c>
      <c r="D1674" s="5" t="s">
        <v>207</v>
      </c>
      <c r="E1674" s="6">
        <v>1750</v>
      </c>
      <c r="F1674" s="6">
        <v>6</v>
      </c>
      <c r="G1674" s="5" t="s">
        <v>2016</v>
      </c>
      <c r="H1674" s="5" t="s">
        <v>2013</v>
      </c>
    </row>
    <row r="1675" spans="1:8">
      <c r="A1675" s="7">
        <v>11544302</v>
      </c>
      <c r="B1675" s="8" t="s">
        <v>4243</v>
      </c>
      <c r="C1675" s="7" t="s">
        <v>4257</v>
      </c>
      <c r="D1675" s="5" t="s">
        <v>1282</v>
      </c>
      <c r="E1675" s="6">
        <v>1000</v>
      </c>
      <c r="F1675" s="6">
        <v>6</v>
      </c>
      <c r="G1675" s="5" t="s">
        <v>2019</v>
      </c>
      <c r="H1675" s="5" t="s">
        <v>2013</v>
      </c>
    </row>
    <row r="1676" spans="1:8">
      <c r="A1676" s="7">
        <v>11544337</v>
      </c>
      <c r="B1676" s="8" t="s">
        <v>3882</v>
      </c>
      <c r="C1676" s="7" t="s">
        <v>3900</v>
      </c>
      <c r="D1676" s="5" t="s">
        <v>919</v>
      </c>
      <c r="E1676" s="6">
        <v>750</v>
      </c>
      <c r="F1676" s="6">
        <v>6</v>
      </c>
      <c r="G1676" s="5" t="s">
        <v>2019</v>
      </c>
      <c r="H1676" s="5" t="s">
        <v>2013</v>
      </c>
    </row>
    <row r="1677" spans="1:8">
      <c r="A1677" s="7">
        <v>11551254</v>
      </c>
      <c r="B1677" s="8" t="s">
        <v>2086</v>
      </c>
      <c r="C1677" s="7" t="s">
        <v>2107</v>
      </c>
      <c r="D1677" s="5" t="s">
        <v>1281</v>
      </c>
      <c r="E1677" s="6">
        <v>1140</v>
      </c>
      <c r="F1677" s="6">
        <v>6</v>
      </c>
      <c r="G1677" s="5" t="s">
        <v>2019</v>
      </c>
      <c r="H1677" s="5" t="s">
        <v>2013</v>
      </c>
    </row>
    <row r="1678" spans="1:8" ht="20.399999999999999">
      <c r="A1678" s="7">
        <v>11556901</v>
      </c>
      <c r="B1678" s="8" t="s">
        <v>2665</v>
      </c>
      <c r="C1678" s="7" t="s">
        <v>2676</v>
      </c>
      <c r="D1678" s="5" t="s">
        <v>1280</v>
      </c>
      <c r="E1678" s="6">
        <v>750</v>
      </c>
      <c r="F1678" s="6">
        <v>12</v>
      </c>
      <c r="G1678" s="5" t="s">
        <v>2019</v>
      </c>
      <c r="H1678" s="5" t="s">
        <v>2013</v>
      </c>
    </row>
    <row r="1679" spans="1:8">
      <c r="A1679" s="7">
        <v>11557007</v>
      </c>
      <c r="B1679" s="8" t="s">
        <v>2086</v>
      </c>
      <c r="C1679" s="7" t="s">
        <v>2106</v>
      </c>
      <c r="D1679" s="5" t="s">
        <v>1279</v>
      </c>
      <c r="E1679" s="6">
        <v>750</v>
      </c>
      <c r="F1679" s="6">
        <v>12</v>
      </c>
      <c r="G1679" s="5" t="s">
        <v>2019</v>
      </c>
      <c r="H1679" s="5" t="s">
        <v>2013</v>
      </c>
    </row>
    <row r="1680" spans="1:8" ht="20.399999999999999">
      <c r="A1680" s="7">
        <v>11557445</v>
      </c>
      <c r="B1680" s="8" t="s">
        <v>3490</v>
      </c>
      <c r="C1680" s="7" t="s">
        <v>3491</v>
      </c>
      <c r="D1680" s="5" t="s">
        <v>1278</v>
      </c>
      <c r="E1680" s="6">
        <v>750</v>
      </c>
      <c r="F1680" s="6">
        <v>12</v>
      </c>
      <c r="G1680" s="5" t="s">
        <v>2019</v>
      </c>
      <c r="H1680" s="5" t="s">
        <v>2013</v>
      </c>
    </row>
    <row r="1681" spans="1:8" ht="20.399999999999999">
      <c r="A1681" s="7">
        <v>11557453</v>
      </c>
      <c r="B1681" s="8" t="s">
        <v>3039</v>
      </c>
      <c r="C1681" s="7" t="s">
        <v>3050</v>
      </c>
      <c r="D1681" s="5" t="s">
        <v>1277</v>
      </c>
      <c r="E1681" s="6">
        <v>750</v>
      </c>
      <c r="F1681" s="6">
        <v>12</v>
      </c>
      <c r="G1681" s="5" t="s">
        <v>2019</v>
      </c>
      <c r="H1681" s="5" t="s">
        <v>2025</v>
      </c>
    </row>
    <row r="1682" spans="1:8">
      <c r="A1682" s="7">
        <v>11557509</v>
      </c>
      <c r="B1682" s="8" t="s">
        <v>2840</v>
      </c>
      <c r="C1682" s="7" t="s">
        <v>2856</v>
      </c>
      <c r="D1682" s="5" t="s">
        <v>1276</v>
      </c>
      <c r="E1682" s="6">
        <v>750</v>
      </c>
      <c r="F1682" s="6">
        <v>12</v>
      </c>
      <c r="G1682" s="5" t="s">
        <v>2019</v>
      </c>
      <c r="H1682" s="5" t="s">
        <v>2013</v>
      </c>
    </row>
    <row r="1683" spans="1:8" ht="20.399999999999999">
      <c r="A1683" s="7">
        <v>11557517</v>
      </c>
      <c r="B1683" s="8" t="s">
        <v>2263</v>
      </c>
      <c r="C1683" s="7" t="s">
        <v>2274</v>
      </c>
      <c r="D1683" s="5" t="s">
        <v>1275</v>
      </c>
      <c r="E1683" s="6">
        <v>750</v>
      </c>
      <c r="F1683" s="6">
        <v>12</v>
      </c>
      <c r="G1683" s="5" t="s">
        <v>2019</v>
      </c>
      <c r="H1683" s="5" t="s">
        <v>2025</v>
      </c>
    </row>
    <row r="1684" spans="1:8">
      <c r="A1684" s="7">
        <v>11558763</v>
      </c>
      <c r="B1684" s="8" t="s">
        <v>14</v>
      </c>
      <c r="C1684" s="7" t="s">
        <v>3582</v>
      </c>
      <c r="D1684" s="5" t="s">
        <v>1274</v>
      </c>
      <c r="E1684" s="6">
        <v>750</v>
      </c>
      <c r="F1684" s="6">
        <v>12</v>
      </c>
      <c r="G1684" s="5" t="s">
        <v>2019</v>
      </c>
      <c r="H1684" s="5" t="s">
        <v>2013</v>
      </c>
    </row>
    <row r="1685" spans="1:8">
      <c r="A1685" s="7">
        <v>11565007</v>
      </c>
      <c r="B1685" s="8" t="s">
        <v>3882</v>
      </c>
      <c r="C1685" s="7" t="s">
        <v>3887</v>
      </c>
      <c r="D1685" s="5" t="s">
        <v>1273</v>
      </c>
      <c r="E1685" s="6">
        <v>750</v>
      </c>
      <c r="F1685" s="6">
        <v>6</v>
      </c>
      <c r="G1685" s="5" t="s">
        <v>2019</v>
      </c>
      <c r="H1685" s="5" t="s">
        <v>2013</v>
      </c>
    </row>
    <row r="1686" spans="1:8" ht="20.399999999999999">
      <c r="A1686" s="7">
        <v>11565955</v>
      </c>
      <c r="B1686" s="8" t="s">
        <v>2409</v>
      </c>
      <c r="C1686" s="7" t="s">
        <v>2418</v>
      </c>
      <c r="D1686" s="5" t="s">
        <v>206</v>
      </c>
      <c r="E1686" s="6">
        <v>1500</v>
      </c>
      <c r="F1686" s="6">
        <v>6</v>
      </c>
      <c r="G1686" s="5" t="s">
        <v>2016</v>
      </c>
      <c r="H1686" s="5" t="s">
        <v>2013</v>
      </c>
    </row>
    <row r="1687" spans="1:8" ht="20.399999999999999">
      <c r="A1687" s="7">
        <v>11570682</v>
      </c>
      <c r="B1687" s="8" t="s">
        <v>2263</v>
      </c>
      <c r="C1687" s="7" t="s">
        <v>2273</v>
      </c>
      <c r="D1687" s="5" t="s">
        <v>1177</v>
      </c>
      <c r="E1687" s="6">
        <v>750</v>
      </c>
      <c r="F1687" s="6">
        <v>12</v>
      </c>
      <c r="G1687" s="5" t="s">
        <v>2019</v>
      </c>
      <c r="H1687" s="5" t="s">
        <v>2013</v>
      </c>
    </row>
    <row r="1688" spans="1:8" ht="20.399999999999999">
      <c r="A1688" s="7">
        <v>11575619</v>
      </c>
      <c r="B1688" s="8" t="s">
        <v>3605</v>
      </c>
      <c r="C1688" s="7" t="s">
        <v>3619</v>
      </c>
      <c r="D1688" s="5" t="s">
        <v>205</v>
      </c>
      <c r="E1688" s="6">
        <v>750</v>
      </c>
      <c r="F1688" s="6">
        <v>12</v>
      </c>
      <c r="G1688" s="5" t="s">
        <v>2016</v>
      </c>
      <c r="H1688" s="5" t="s">
        <v>2013</v>
      </c>
    </row>
    <row r="1689" spans="1:8" ht="20.399999999999999">
      <c r="A1689" s="7">
        <v>11575627</v>
      </c>
      <c r="B1689" s="8" t="s">
        <v>3605</v>
      </c>
      <c r="C1689" s="7" t="s">
        <v>3852</v>
      </c>
      <c r="D1689" s="5" t="s">
        <v>204</v>
      </c>
      <c r="E1689" s="6">
        <v>750</v>
      </c>
      <c r="F1689" s="6">
        <v>12</v>
      </c>
      <c r="G1689" s="5" t="s">
        <v>2016</v>
      </c>
      <c r="H1689" s="5" t="s">
        <v>2013</v>
      </c>
    </row>
    <row r="1690" spans="1:8" ht="20.399999999999999">
      <c r="A1690" s="7">
        <v>11575635</v>
      </c>
      <c r="B1690" s="8" t="s">
        <v>3605</v>
      </c>
      <c r="C1690" s="7" t="s">
        <v>3668</v>
      </c>
      <c r="D1690" s="5" t="s">
        <v>203</v>
      </c>
      <c r="E1690" s="6">
        <v>750</v>
      </c>
      <c r="F1690" s="6">
        <v>12</v>
      </c>
      <c r="G1690" s="5" t="s">
        <v>2016</v>
      </c>
      <c r="H1690" s="5" t="s">
        <v>2013</v>
      </c>
    </row>
    <row r="1691" spans="1:8" ht="20.399999999999999">
      <c r="A1691" s="7">
        <v>11575643</v>
      </c>
      <c r="B1691" s="8" t="s">
        <v>3605</v>
      </c>
      <c r="C1691" s="7" t="s">
        <v>3649</v>
      </c>
      <c r="D1691" s="5" t="s">
        <v>202</v>
      </c>
      <c r="E1691" s="6">
        <v>750</v>
      </c>
      <c r="F1691" s="6">
        <v>12</v>
      </c>
      <c r="G1691" s="5" t="s">
        <v>2016</v>
      </c>
      <c r="H1691" s="5" t="s">
        <v>2013</v>
      </c>
    </row>
    <row r="1692" spans="1:8" ht="20.399999999999999">
      <c r="A1692" s="7">
        <v>11575651</v>
      </c>
      <c r="B1692" s="8" t="s">
        <v>3605</v>
      </c>
      <c r="C1692" s="7" t="s">
        <v>3697</v>
      </c>
      <c r="D1692" s="5" t="s">
        <v>201</v>
      </c>
      <c r="E1692" s="6">
        <v>750</v>
      </c>
      <c r="F1692" s="6">
        <v>12</v>
      </c>
      <c r="G1692" s="5" t="s">
        <v>2016</v>
      </c>
      <c r="H1692" s="5" t="s">
        <v>2013</v>
      </c>
    </row>
    <row r="1693" spans="1:8" ht="20.399999999999999">
      <c r="A1693" s="7">
        <v>11575678</v>
      </c>
      <c r="B1693" s="8" t="s">
        <v>3605</v>
      </c>
      <c r="C1693" s="7" t="s">
        <v>3770</v>
      </c>
      <c r="D1693" s="5" t="s">
        <v>200</v>
      </c>
      <c r="E1693" s="6">
        <v>200</v>
      </c>
      <c r="F1693" s="6">
        <v>12</v>
      </c>
      <c r="G1693" s="5" t="s">
        <v>2016</v>
      </c>
      <c r="H1693" s="5" t="s">
        <v>2013</v>
      </c>
    </row>
    <row r="1694" spans="1:8">
      <c r="A1694" s="7">
        <v>11575731</v>
      </c>
      <c r="B1694" s="8" t="s">
        <v>3110</v>
      </c>
      <c r="C1694" s="7" t="s">
        <v>3123</v>
      </c>
      <c r="D1694" s="5" t="s">
        <v>199</v>
      </c>
      <c r="E1694" s="6">
        <v>750</v>
      </c>
      <c r="F1694" s="6">
        <v>12</v>
      </c>
      <c r="G1694" s="5" t="s">
        <v>2016</v>
      </c>
      <c r="H1694" s="5" t="s">
        <v>2013</v>
      </c>
    </row>
    <row r="1695" spans="1:8" ht="20.399999999999999">
      <c r="A1695" s="7">
        <v>11575774</v>
      </c>
      <c r="B1695" s="8" t="s">
        <v>3605</v>
      </c>
      <c r="C1695" s="7" t="s">
        <v>3851</v>
      </c>
      <c r="D1695" s="5" t="s">
        <v>198</v>
      </c>
      <c r="E1695" s="6">
        <v>375</v>
      </c>
      <c r="F1695" s="6">
        <v>12</v>
      </c>
      <c r="G1695" s="5" t="s">
        <v>2016</v>
      </c>
      <c r="H1695" s="5" t="s">
        <v>2025</v>
      </c>
    </row>
    <row r="1696" spans="1:8">
      <c r="A1696" s="7">
        <v>11575811</v>
      </c>
      <c r="B1696" s="8" t="s">
        <v>3110</v>
      </c>
      <c r="C1696" s="7" t="s">
        <v>3122</v>
      </c>
      <c r="D1696" s="5" t="s">
        <v>197</v>
      </c>
      <c r="E1696" s="6">
        <v>750</v>
      </c>
      <c r="F1696" s="6">
        <v>12</v>
      </c>
      <c r="G1696" s="5" t="s">
        <v>2016</v>
      </c>
      <c r="H1696" s="5" t="s">
        <v>2013</v>
      </c>
    </row>
    <row r="1697" spans="1:8" ht="20.399999999999999">
      <c r="A1697" s="7">
        <v>11575918</v>
      </c>
      <c r="B1697" s="8" t="s">
        <v>3605</v>
      </c>
      <c r="C1697" s="7" t="s">
        <v>3769</v>
      </c>
      <c r="D1697" s="5" t="s">
        <v>196</v>
      </c>
      <c r="E1697" s="6">
        <v>200</v>
      </c>
      <c r="F1697" s="6">
        <v>12</v>
      </c>
      <c r="G1697" s="5" t="s">
        <v>2016</v>
      </c>
      <c r="H1697" s="5" t="s">
        <v>2013</v>
      </c>
    </row>
    <row r="1698" spans="1:8">
      <c r="A1698" s="7">
        <v>11576275</v>
      </c>
      <c r="B1698" s="8" t="s">
        <v>2182</v>
      </c>
      <c r="C1698" s="7" t="s">
        <v>2195</v>
      </c>
      <c r="D1698" s="5" t="s">
        <v>195</v>
      </c>
      <c r="E1698" s="6">
        <v>750</v>
      </c>
      <c r="F1698" s="6">
        <v>12</v>
      </c>
      <c r="G1698" s="5" t="s">
        <v>2016</v>
      </c>
      <c r="H1698" s="5" t="s">
        <v>2013</v>
      </c>
    </row>
    <row r="1699" spans="1:8" ht="30.6">
      <c r="A1699" s="7">
        <v>11581373</v>
      </c>
      <c r="B1699" s="8" t="s">
        <v>2370</v>
      </c>
      <c r="C1699" s="7" t="s">
        <v>2379</v>
      </c>
      <c r="D1699" s="5" t="s">
        <v>1272</v>
      </c>
      <c r="E1699" s="6">
        <v>750</v>
      </c>
      <c r="F1699" s="6">
        <v>12</v>
      </c>
      <c r="G1699" s="5" t="s">
        <v>2019</v>
      </c>
      <c r="H1699" s="5" t="s">
        <v>2025</v>
      </c>
    </row>
    <row r="1700" spans="1:8" ht="20.399999999999999">
      <c r="A1700" s="7">
        <v>11581390</v>
      </c>
      <c r="B1700" s="8" t="s">
        <v>2840</v>
      </c>
      <c r="C1700" s="7" t="s">
        <v>2855</v>
      </c>
      <c r="D1700" s="5" t="s">
        <v>1271</v>
      </c>
      <c r="E1700" s="6">
        <v>750</v>
      </c>
      <c r="F1700" s="6">
        <v>12</v>
      </c>
      <c r="G1700" s="5" t="s">
        <v>2019</v>
      </c>
      <c r="H1700" s="5" t="s">
        <v>2025</v>
      </c>
    </row>
    <row r="1701" spans="1:8" ht="20.399999999999999">
      <c r="A1701" s="7">
        <v>11581429</v>
      </c>
      <c r="B1701" s="8" t="s">
        <v>2558</v>
      </c>
      <c r="C1701" s="7" t="s">
        <v>2574</v>
      </c>
      <c r="D1701" s="5" t="s">
        <v>1270</v>
      </c>
      <c r="E1701" s="6">
        <v>1000</v>
      </c>
      <c r="F1701" s="6">
        <v>12</v>
      </c>
      <c r="G1701" s="5" t="s">
        <v>2019</v>
      </c>
      <c r="H1701" s="5" t="s">
        <v>2013</v>
      </c>
    </row>
    <row r="1702" spans="1:8">
      <c r="A1702" s="7">
        <v>11582659</v>
      </c>
      <c r="B1702" s="8" t="s">
        <v>14</v>
      </c>
      <c r="C1702" s="7" t="s">
        <v>3568</v>
      </c>
      <c r="D1702" s="5" t="s">
        <v>1269</v>
      </c>
      <c r="E1702" s="6">
        <v>1140</v>
      </c>
      <c r="F1702" s="6">
        <v>8</v>
      </c>
      <c r="G1702" s="5" t="s">
        <v>2019</v>
      </c>
      <c r="H1702" s="5" t="s">
        <v>2013</v>
      </c>
    </row>
    <row r="1703" spans="1:8">
      <c r="A1703" s="7">
        <v>11582907</v>
      </c>
      <c r="B1703" s="8" t="s">
        <v>37</v>
      </c>
      <c r="C1703" s="7" t="s">
        <v>2068</v>
      </c>
      <c r="D1703" s="5" t="s">
        <v>930</v>
      </c>
      <c r="E1703" s="6">
        <v>1140</v>
      </c>
      <c r="F1703" s="6">
        <v>6</v>
      </c>
      <c r="G1703" s="5" t="s">
        <v>2019</v>
      </c>
      <c r="H1703" s="5" t="s">
        <v>2013</v>
      </c>
    </row>
    <row r="1704" spans="1:8">
      <c r="A1704" s="7">
        <v>11582940</v>
      </c>
      <c r="B1704" s="8" t="s">
        <v>3945</v>
      </c>
      <c r="C1704" s="7" t="s">
        <v>3998</v>
      </c>
      <c r="D1704" s="5" t="s">
        <v>1268</v>
      </c>
      <c r="E1704" s="6">
        <v>1140</v>
      </c>
      <c r="F1704" s="6">
        <v>6</v>
      </c>
      <c r="G1704" s="5" t="s">
        <v>2019</v>
      </c>
      <c r="H1704" s="5" t="s">
        <v>2013</v>
      </c>
    </row>
    <row r="1705" spans="1:8">
      <c r="A1705" s="7">
        <v>11582958</v>
      </c>
      <c r="B1705" s="8" t="s">
        <v>2086</v>
      </c>
      <c r="C1705" s="7" t="s">
        <v>2105</v>
      </c>
      <c r="D1705" s="5" t="s">
        <v>1267</v>
      </c>
      <c r="E1705" s="6">
        <v>1140</v>
      </c>
      <c r="F1705" s="6">
        <v>9</v>
      </c>
      <c r="G1705" s="5" t="s">
        <v>2019</v>
      </c>
      <c r="H1705" s="5" t="s">
        <v>2013</v>
      </c>
    </row>
    <row r="1706" spans="1:8">
      <c r="A1706" s="7">
        <v>11584013</v>
      </c>
      <c r="B1706" s="8" t="s">
        <v>37</v>
      </c>
      <c r="C1706" s="7" t="s">
        <v>2067</v>
      </c>
      <c r="D1706" s="5" t="s">
        <v>473</v>
      </c>
      <c r="E1706" s="6">
        <v>1140</v>
      </c>
      <c r="F1706" s="6">
        <v>9</v>
      </c>
      <c r="G1706" s="5" t="s">
        <v>2019</v>
      </c>
      <c r="H1706" s="5" t="s">
        <v>2013</v>
      </c>
    </row>
    <row r="1707" spans="1:8">
      <c r="A1707" s="7">
        <v>11584072</v>
      </c>
      <c r="B1707" s="8" t="s">
        <v>4012</v>
      </c>
      <c r="C1707" s="7" t="s">
        <v>4017</v>
      </c>
      <c r="D1707" s="5" t="s">
        <v>1266</v>
      </c>
      <c r="E1707" s="6">
        <v>1140</v>
      </c>
      <c r="F1707" s="6">
        <v>9</v>
      </c>
      <c r="G1707" s="5" t="s">
        <v>2019</v>
      </c>
      <c r="H1707" s="5" t="s">
        <v>2013</v>
      </c>
    </row>
    <row r="1708" spans="1:8">
      <c r="A1708" s="7">
        <v>11584136</v>
      </c>
      <c r="B1708" s="8" t="s">
        <v>37</v>
      </c>
      <c r="C1708" s="7" t="s">
        <v>2066</v>
      </c>
      <c r="D1708" s="5" t="s">
        <v>1265</v>
      </c>
      <c r="E1708" s="6">
        <v>1140</v>
      </c>
      <c r="F1708" s="6">
        <v>8</v>
      </c>
      <c r="G1708" s="5" t="s">
        <v>2019</v>
      </c>
      <c r="H1708" s="5" t="s">
        <v>2013</v>
      </c>
    </row>
    <row r="1709" spans="1:8">
      <c r="A1709" s="7">
        <v>11584321</v>
      </c>
      <c r="B1709" s="8" t="s">
        <v>14</v>
      </c>
      <c r="C1709" s="7" t="s">
        <v>3555</v>
      </c>
      <c r="D1709" s="5" t="s">
        <v>1264</v>
      </c>
      <c r="E1709" s="6">
        <v>1140</v>
      </c>
      <c r="F1709" s="6">
        <v>8</v>
      </c>
      <c r="G1709" s="5" t="s">
        <v>2019</v>
      </c>
      <c r="H1709" s="5" t="s">
        <v>2013</v>
      </c>
    </row>
    <row r="1710" spans="1:8">
      <c r="A1710" s="7">
        <v>11584478</v>
      </c>
      <c r="B1710" s="8" t="s">
        <v>14</v>
      </c>
      <c r="C1710" s="7" t="s">
        <v>3581</v>
      </c>
      <c r="D1710" s="5" t="s">
        <v>1263</v>
      </c>
      <c r="E1710" s="6">
        <v>1140</v>
      </c>
      <c r="F1710" s="6">
        <v>8</v>
      </c>
      <c r="G1710" s="5" t="s">
        <v>2019</v>
      </c>
      <c r="H1710" s="5" t="s">
        <v>2013</v>
      </c>
    </row>
    <row r="1711" spans="1:8">
      <c r="A1711" s="7">
        <v>11584486</v>
      </c>
      <c r="B1711" s="8" t="s">
        <v>2086</v>
      </c>
      <c r="C1711" s="7" t="s">
        <v>2104</v>
      </c>
      <c r="D1711" s="5" t="s">
        <v>921</v>
      </c>
      <c r="E1711" s="6">
        <v>1140</v>
      </c>
      <c r="F1711" s="6">
        <v>8</v>
      </c>
      <c r="G1711" s="5" t="s">
        <v>2019</v>
      </c>
      <c r="H1711" s="5" t="s">
        <v>2013</v>
      </c>
    </row>
    <row r="1712" spans="1:8">
      <c r="A1712" s="7">
        <v>11584806</v>
      </c>
      <c r="B1712" s="8" t="s">
        <v>14</v>
      </c>
      <c r="C1712" s="7" t="s">
        <v>3554</v>
      </c>
      <c r="D1712" s="5" t="s">
        <v>1262</v>
      </c>
      <c r="E1712" s="6">
        <v>1140</v>
      </c>
      <c r="F1712" s="6">
        <v>8</v>
      </c>
      <c r="G1712" s="5" t="s">
        <v>2019</v>
      </c>
      <c r="H1712" s="5" t="s">
        <v>2013</v>
      </c>
    </row>
    <row r="1713" spans="1:8">
      <c r="A1713" s="7">
        <v>11584849</v>
      </c>
      <c r="B1713" s="8" t="s">
        <v>2086</v>
      </c>
      <c r="C1713" s="7" t="s">
        <v>2103</v>
      </c>
      <c r="D1713" s="5" t="s">
        <v>1261</v>
      </c>
      <c r="E1713" s="6">
        <v>1140</v>
      </c>
      <c r="F1713" s="6">
        <v>8</v>
      </c>
      <c r="G1713" s="5" t="s">
        <v>2019</v>
      </c>
      <c r="H1713" s="5" t="s">
        <v>2013</v>
      </c>
    </row>
    <row r="1714" spans="1:8">
      <c r="A1714" s="7">
        <v>11585075</v>
      </c>
      <c r="B1714" s="8" t="s">
        <v>3945</v>
      </c>
      <c r="C1714" s="7" t="s">
        <v>3997</v>
      </c>
      <c r="D1714" s="5" t="s">
        <v>194</v>
      </c>
      <c r="E1714" s="6">
        <v>750</v>
      </c>
      <c r="F1714" s="6">
        <v>12</v>
      </c>
      <c r="G1714" s="5" t="s">
        <v>2016</v>
      </c>
      <c r="H1714" s="5" t="s">
        <v>2013</v>
      </c>
    </row>
    <row r="1715" spans="1:8">
      <c r="A1715" s="7">
        <v>11588196</v>
      </c>
      <c r="B1715" s="8" t="s">
        <v>14</v>
      </c>
      <c r="C1715" s="7" t="s">
        <v>3580</v>
      </c>
      <c r="D1715" s="5" t="s">
        <v>193</v>
      </c>
      <c r="E1715" s="6">
        <v>750</v>
      </c>
      <c r="F1715" s="6">
        <v>12</v>
      </c>
      <c r="G1715" s="5" t="s">
        <v>2016</v>
      </c>
      <c r="H1715" s="5" t="s">
        <v>2013</v>
      </c>
    </row>
    <row r="1716" spans="1:8" ht="20.399999999999999">
      <c r="A1716" s="7">
        <v>11588348</v>
      </c>
      <c r="B1716" s="8" t="s">
        <v>2665</v>
      </c>
      <c r="C1716" s="7" t="s">
        <v>2675</v>
      </c>
      <c r="D1716" s="5" t="s">
        <v>192</v>
      </c>
      <c r="E1716" s="6">
        <v>750</v>
      </c>
      <c r="F1716" s="6">
        <v>12</v>
      </c>
      <c r="G1716" s="5" t="s">
        <v>2016</v>
      </c>
      <c r="H1716" s="5" t="s">
        <v>2013</v>
      </c>
    </row>
    <row r="1717" spans="1:8">
      <c r="A1717" s="7">
        <v>11588381</v>
      </c>
      <c r="B1717" s="8" t="s">
        <v>4105</v>
      </c>
      <c r="C1717" s="7" t="s">
        <v>4112</v>
      </c>
      <c r="D1717" s="5" t="s">
        <v>191</v>
      </c>
      <c r="E1717" s="6">
        <v>750</v>
      </c>
      <c r="F1717" s="6">
        <v>6</v>
      </c>
      <c r="G1717" s="5" t="s">
        <v>2016</v>
      </c>
      <c r="H1717" s="5" t="s">
        <v>2013</v>
      </c>
    </row>
    <row r="1718" spans="1:8" ht="20.399999999999999">
      <c r="A1718" s="7">
        <v>11603288</v>
      </c>
      <c r="B1718" s="8" t="s">
        <v>2015</v>
      </c>
      <c r="C1718" s="7" t="s">
        <v>2026</v>
      </c>
      <c r="D1718" s="5" t="s">
        <v>1260</v>
      </c>
      <c r="E1718" s="6">
        <v>1140</v>
      </c>
      <c r="F1718" s="6">
        <v>6</v>
      </c>
      <c r="G1718" s="5" t="s">
        <v>2019</v>
      </c>
      <c r="H1718" s="5" t="s">
        <v>2025</v>
      </c>
    </row>
    <row r="1719" spans="1:8" ht="20.399999999999999">
      <c r="A1719" s="7">
        <v>11603510</v>
      </c>
      <c r="B1719" s="8" t="s">
        <v>2756</v>
      </c>
      <c r="C1719" s="7" t="s">
        <v>2770</v>
      </c>
      <c r="D1719" s="5" t="s">
        <v>1259</v>
      </c>
      <c r="E1719" s="6">
        <v>750</v>
      </c>
      <c r="F1719" s="6">
        <v>12</v>
      </c>
      <c r="G1719" s="5" t="s">
        <v>2019</v>
      </c>
      <c r="H1719" s="5" t="s">
        <v>2013</v>
      </c>
    </row>
    <row r="1720" spans="1:8">
      <c r="A1720" s="7">
        <v>11604889</v>
      </c>
      <c r="B1720" s="8" t="s">
        <v>2086</v>
      </c>
      <c r="C1720" s="7" t="s">
        <v>2102</v>
      </c>
      <c r="D1720" s="5" t="s">
        <v>1258</v>
      </c>
      <c r="E1720" s="6">
        <v>1140</v>
      </c>
      <c r="F1720" s="6">
        <v>6</v>
      </c>
      <c r="G1720" s="5" t="s">
        <v>2019</v>
      </c>
      <c r="H1720" s="5" t="s">
        <v>2013</v>
      </c>
    </row>
    <row r="1721" spans="1:8">
      <c r="A1721" s="7">
        <v>11607351</v>
      </c>
      <c r="B1721" s="8" t="s">
        <v>10</v>
      </c>
      <c r="C1721" s="7" t="s">
        <v>4231</v>
      </c>
      <c r="D1721" s="5" t="s">
        <v>190</v>
      </c>
      <c r="E1721" s="6">
        <v>500</v>
      </c>
      <c r="F1721" s="6">
        <v>18</v>
      </c>
      <c r="G1721" s="5" t="s">
        <v>2016</v>
      </c>
      <c r="H1721" s="5" t="s">
        <v>2013</v>
      </c>
    </row>
    <row r="1722" spans="1:8" ht="20.399999999999999">
      <c r="A1722" s="7">
        <v>11607609</v>
      </c>
      <c r="B1722" s="8" t="s">
        <v>2926</v>
      </c>
      <c r="C1722" s="7" t="s">
        <v>2930</v>
      </c>
      <c r="D1722" s="5" t="s">
        <v>189</v>
      </c>
      <c r="E1722" s="6">
        <v>750</v>
      </c>
      <c r="F1722" s="6">
        <v>6</v>
      </c>
      <c r="G1722" s="5" t="s">
        <v>2016</v>
      </c>
      <c r="H1722" s="5" t="s">
        <v>2013</v>
      </c>
    </row>
    <row r="1723" spans="1:8">
      <c r="A1723" s="7">
        <v>11607684</v>
      </c>
      <c r="B1723" s="8" t="s">
        <v>3945</v>
      </c>
      <c r="C1723" s="7" t="s">
        <v>3996</v>
      </c>
      <c r="D1723" s="5" t="s">
        <v>1257</v>
      </c>
      <c r="E1723" s="6">
        <v>750</v>
      </c>
      <c r="F1723" s="6">
        <v>12</v>
      </c>
      <c r="G1723" s="5" t="s">
        <v>2019</v>
      </c>
      <c r="H1723" s="5" t="s">
        <v>2013</v>
      </c>
    </row>
    <row r="1724" spans="1:8" ht="20.399999999999999">
      <c r="A1724" s="7">
        <v>11621144</v>
      </c>
      <c r="B1724" s="8" t="s">
        <v>3182</v>
      </c>
      <c r="C1724" s="7" t="s">
        <v>3186</v>
      </c>
      <c r="D1724" s="5" t="s">
        <v>1256</v>
      </c>
      <c r="E1724" s="6">
        <v>750</v>
      </c>
      <c r="F1724" s="6">
        <v>12</v>
      </c>
      <c r="G1724" s="5" t="s">
        <v>2019</v>
      </c>
      <c r="H1724" s="5" t="s">
        <v>2013</v>
      </c>
    </row>
    <row r="1725" spans="1:8" ht="20.399999999999999">
      <c r="A1725" s="7">
        <v>11629787</v>
      </c>
      <c r="B1725" s="8" t="s">
        <v>3378</v>
      </c>
      <c r="C1725" s="7" t="s">
        <v>3385</v>
      </c>
      <c r="D1725" s="5" t="s">
        <v>188</v>
      </c>
      <c r="E1725" s="6">
        <v>750</v>
      </c>
      <c r="F1725" s="6">
        <v>12</v>
      </c>
      <c r="G1725" s="5" t="s">
        <v>2016</v>
      </c>
      <c r="H1725" s="5" t="s">
        <v>2013</v>
      </c>
    </row>
    <row r="1726" spans="1:8" ht="20.399999999999999">
      <c r="A1726" s="7">
        <v>11633073</v>
      </c>
      <c r="B1726" s="8" t="s">
        <v>3605</v>
      </c>
      <c r="C1726" s="7" t="s">
        <v>3648</v>
      </c>
      <c r="D1726" s="5" t="s">
        <v>187</v>
      </c>
      <c r="E1726" s="6">
        <v>750</v>
      </c>
      <c r="F1726" s="6">
        <v>12</v>
      </c>
      <c r="G1726" s="5" t="s">
        <v>2016</v>
      </c>
      <c r="H1726" s="5" t="s">
        <v>2013</v>
      </c>
    </row>
    <row r="1727" spans="1:8" ht="20.399999999999999">
      <c r="A1727" s="7">
        <v>11633129</v>
      </c>
      <c r="B1727" s="8" t="s">
        <v>3605</v>
      </c>
      <c r="C1727" s="7" t="s">
        <v>3768</v>
      </c>
      <c r="D1727" s="5" t="s">
        <v>186</v>
      </c>
      <c r="E1727" s="6">
        <v>750</v>
      </c>
      <c r="F1727" s="6">
        <v>12</v>
      </c>
      <c r="G1727" s="5" t="s">
        <v>2016</v>
      </c>
      <c r="H1727" s="5" t="s">
        <v>2013</v>
      </c>
    </row>
    <row r="1728" spans="1:8" ht="20.399999999999999">
      <c r="A1728" s="7">
        <v>11633153</v>
      </c>
      <c r="B1728" s="8" t="s">
        <v>3605</v>
      </c>
      <c r="C1728" s="7" t="s">
        <v>3696</v>
      </c>
      <c r="D1728" s="5" t="s">
        <v>185</v>
      </c>
      <c r="E1728" s="6">
        <v>500</v>
      </c>
      <c r="F1728" s="6">
        <v>6</v>
      </c>
      <c r="G1728" s="5" t="s">
        <v>2016</v>
      </c>
      <c r="H1728" s="5" t="s">
        <v>2025</v>
      </c>
    </row>
    <row r="1729" spans="1:8">
      <c r="A1729" s="7">
        <v>11633161</v>
      </c>
      <c r="B1729" s="8" t="s">
        <v>2182</v>
      </c>
      <c r="C1729" s="7" t="s">
        <v>2194</v>
      </c>
      <c r="D1729" s="5" t="s">
        <v>69</v>
      </c>
      <c r="E1729" s="6">
        <v>750</v>
      </c>
      <c r="F1729" s="6">
        <v>12</v>
      </c>
      <c r="G1729" s="5" t="s">
        <v>2016</v>
      </c>
      <c r="H1729" s="5" t="s">
        <v>2013</v>
      </c>
    </row>
    <row r="1730" spans="1:8">
      <c r="A1730" s="7">
        <v>11638333</v>
      </c>
      <c r="B1730" s="8" t="s">
        <v>14</v>
      </c>
      <c r="C1730" s="7" t="s">
        <v>3567</v>
      </c>
      <c r="D1730" s="5" t="s">
        <v>184</v>
      </c>
      <c r="E1730" s="6">
        <v>750</v>
      </c>
      <c r="F1730" s="6">
        <v>6</v>
      </c>
      <c r="G1730" s="5" t="s">
        <v>2016</v>
      </c>
      <c r="H1730" s="5" t="s">
        <v>2013</v>
      </c>
    </row>
    <row r="1731" spans="1:8">
      <c r="A1731" s="7">
        <v>11639070</v>
      </c>
      <c r="B1731" s="8" t="s">
        <v>4243</v>
      </c>
      <c r="C1731" s="7" t="s">
        <v>4254</v>
      </c>
      <c r="D1731" s="5" t="s">
        <v>183</v>
      </c>
      <c r="E1731" s="6">
        <v>750</v>
      </c>
      <c r="F1731" s="6">
        <v>6</v>
      </c>
      <c r="G1731" s="5" t="s">
        <v>2016</v>
      </c>
      <c r="H1731" s="5" t="s">
        <v>2013</v>
      </c>
    </row>
    <row r="1732" spans="1:8">
      <c r="A1732" s="7">
        <v>11649147</v>
      </c>
      <c r="B1732" s="8" t="s">
        <v>14</v>
      </c>
      <c r="C1732" s="7" t="s">
        <v>3553</v>
      </c>
      <c r="D1732" s="5" t="s">
        <v>1255</v>
      </c>
      <c r="E1732" s="6">
        <v>1140</v>
      </c>
      <c r="F1732" s="6">
        <v>8</v>
      </c>
      <c r="G1732" s="5" t="s">
        <v>2019</v>
      </c>
      <c r="H1732" s="5" t="s">
        <v>2013</v>
      </c>
    </row>
    <row r="1733" spans="1:8" ht="20.399999999999999">
      <c r="A1733" s="7">
        <v>11661761</v>
      </c>
      <c r="B1733" s="8" t="s">
        <v>3205</v>
      </c>
      <c r="C1733" s="7" t="s">
        <v>3213</v>
      </c>
      <c r="D1733" s="5" t="s">
        <v>181</v>
      </c>
      <c r="E1733" s="6">
        <v>750</v>
      </c>
      <c r="F1733" s="6">
        <v>6</v>
      </c>
      <c r="G1733" s="5" t="s">
        <v>2016</v>
      </c>
      <c r="H1733" s="5" t="s">
        <v>2013</v>
      </c>
    </row>
    <row r="1734" spans="1:8">
      <c r="A1734" s="7">
        <v>11662683</v>
      </c>
      <c r="B1734" s="8" t="s">
        <v>14</v>
      </c>
      <c r="C1734" s="7" t="s">
        <v>3579</v>
      </c>
      <c r="D1734" s="5" t="s">
        <v>1254</v>
      </c>
      <c r="E1734" s="6">
        <v>750</v>
      </c>
      <c r="F1734" s="6">
        <v>12</v>
      </c>
      <c r="G1734" s="5" t="s">
        <v>2019</v>
      </c>
      <c r="H1734" s="5" t="s">
        <v>2013</v>
      </c>
    </row>
    <row r="1735" spans="1:8" ht="20.399999999999999">
      <c r="A1735" s="7">
        <v>11669148</v>
      </c>
      <c r="B1735" s="8" t="s">
        <v>2393</v>
      </c>
      <c r="C1735" s="7" t="s">
        <v>2397</v>
      </c>
      <c r="D1735" s="5" t="s">
        <v>1253</v>
      </c>
      <c r="E1735" s="6">
        <v>750</v>
      </c>
      <c r="F1735" s="6">
        <v>12</v>
      </c>
      <c r="G1735" s="5" t="s">
        <v>2019</v>
      </c>
      <c r="H1735" s="5" t="s">
        <v>2013</v>
      </c>
    </row>
    <row r="1736" spans="1:8">
      <c r="A1736" s="7">
        <v>11674529</v>
      </c>
      <c r="B1736" s="8" t="s">
        <v>4105</v>
      </c>
      <c r="C1736" s="7" t="s">
        <v>4106</v>
      </c>
      <c r="D1736" s="5" t="s">
        <v>1252</v>
      </c>
      <c r="E1736" s="6">
        <v>750</v>
      </c>
      <c r="F1736" s="6">
        <v>6</v>
      </c>
      <c r="G1736" s="5" t="s">
        <v>2019</v>
      </c>
      <c r="H1736" s="5" t="s">
        <v>2013</v>
      </c>
    </row>
    <row r="1737" spans="1:8" ht="20.399999999999999">
      <c r="A1737" s="7">
        <v>11674764</v>
      </c>
      <c r="B1737" s="8" t="s">
        <v>2756</v>
      </c>
      <c r="C1737" s="7" t="s">
        <v>2769</v>
      </c>
      <c r="D1737" s="5" t="s">
        <v>1251</v>
      </c>
      <c r="E1737" s="6">
        <v>750</v>
      </c>
      <c r="F1737" s="6">
        <v>12</v>
      </c>
      <c r="G1737" s="5" t="s">
        <v>2019</v>
      </c>
      <c r="H1737" s="5" t="s">
        <v>2013</v>
      </c>
    </row>
    <row r="1738" spans="1:8" ht="20.399999999999999">
      <c r="A1738" s="7">
        <v>11675505</v>
      </c>
      <c r="B1738" s="8" t="s">
        <v>3039</v>
      </c>
      <c r="C1738" s="7" t="s">
        <v>3049</v>
      </c>
      <c r="D1738" s="5" t="s">
        <v>1250</v>
      </c>
      <c r="E1738" s="6">
        <v>750</v>
      </c>
      <c r="F1738" s="6">
        <v>12</v>
      </c>
      <c r="G1738" s="5" t="s">
        <v>2019</v>
      </c>
      <c r="H1738" s="5" t="s">
        <v>2013</v>
      </c>
    </row>
    <row r="1739" spans="1:8" ht="20.399999999999999">
      <c r="A1739" s="7">
        <v>11675572</v>
      </c>
      <c r="B1739" s="8" t="s">
        <v>2756</v>
      </c>
      <c r="C1739" s="7" t="s">
        <v>2768</v>
      </c>
      <c r="D1739" s="5" t="s">
        <v>1249</v>
      </c>
      <c r="E1739" s="6">
        <v>750</v>
      </c>
      <c r="F1739" s="6">
        <v>12</v>
      </c>
      <c r="G1739" s="5" t="s">
        <v>2019</v>
      </c>
      <c r="H1739" s="5" t="s">
        <v>2013</v>
      </c>
    </row>
    <row r="1740" spans="1:8">
      <c r="A1740" s="7">
        <v>11675652</v>
      </c>
      <c r="B1740" s="8" t="s">
        <v>2954</v>
      </c>
      <c r="C1740" s="7" t="s">
        <v>2959</v>
      </c>
      <c r="D1740" s="5" t="s">
        <v>1248</v>
      </c>
      <c r="E1740" s="6">
        <v>750</v>
      </c>
      <c r="F1740" s="6">
        <v>12</v>
      </c>
      <c r="G1740" s="5" t="s">
        <v>2019</v>
      </c>
      <c r="H1740" s="5" t="s">
        <v>2013</v>
      </c>
    </row>
    <row r="1741" spans="1:8" ht="20.399999999999999">
      <c r="A1741" s="7">
        <v>11675679</v>
      </c>
      <c r="B1741" s="8" t="s">
        <v>3359</v>
      </c>
      <c r="C1741" s="7" t="s">
        <v>3361</v>
      </c>
      <c r="D1741" s="5" t="s">
        <v>1247</v>
      </c>
      <c r="E1741" s="6">
        <v>750</v>
      </c>
      <c r="F1741" s="6">
        <v>12</v>
      </c>
      <c r="G1741" s="5" t="s">
        <v>2019</v>
      </c>
      <c r="H1741" s="5" t="s">
        <v>2013</v>
      </c>
    </row>
    <row r="1742" spans="1:8" ht="20.399999999999999">
      <c r="A1742" s="7">
        <v>11675708</v>
      </c>
      <c r="B1742" s="8" t="s">
        <v>3313</v>
      </c>
      <c r="C1742" s="7" t="s">
        <v>3316</v>
      </c>
      <c r="D1742" s="5" t="s">
        <v>1246</v>
      </c>
      <c r="E1742" s="6">
        <v>750</v>
      </c>
      <c r="F1742" s="6">
        <v>12</v>
      </c>
      <c r="G1742" s="5" t="s">
        <v>2019</v>
      </c>
      <c r="H1742" s="5" t="s">
        <v>2013</v>
      </c>
    </row>
    <row r="1743" spans="1:8" ht="20.399999999999999">
      <c r="A1743" s="7">
        <v>11675871</v>
      </c>
      <c r="B1743" s="8" t="s">
        <v>3277</v>
      </c>
      <c r="C1743" s="7" t="s">
        <v>3279</v>
      </c>
      <c r="D1743" s="5" t="s">
        <v>1245</v>
      </c>
      <c r="E1743" s="6">
        <v>750</v>
      </c>
      <c r="F1743" s="6">
        <v>12</v>
      </c>
      <c r="G1743" s="5" t="s">
        <v>2019</v>
      </c>
      <c r="H1743" s="5" t="s">
        <v>2013</v>
      </c>
    </row>
    <row r="1744" spans="1:8" ht="20.399999999999999">
      <c r="A1744" s="7">
        <v>11675927</v>
      </c>
      <c r="B1744" s="8" t="s">
        <v>2731</v>
      </c>
      <c r="C1744" s="7" t="s">
        <v>2735</v>
      </c>
      <c r="D1744" s="5" t="s">
        <v>1244</v>
      </c>
      <c r="E1744" s="6">
        <v>750</v>
      </c>
      <c r="F1744" s="6">
        <v>12</v>
      </c>
      <c r="G1744" s="5" t="s">
        <v>2019</v>
      </c>
      <c r="H1744" s="5" t="s">
        <v>2025</v>
      </c>
    </row>
    <row r="1745" spans="1:8" ht="20.399999999999999">
      <c r="A1745" s="7">
        <v>11675994</v>
      </c>
      <c r="B1745" s="8" t="s">
        <v>3292</v>
      </c>
      <c r="C1745" s="7" t="s">
        <v>3296</v>
      </c>
      <c r="D1745" s="5" t="s">
        <v>1243</v>
      </c>
      <c r="E1745" s="6">
        <v>750</v>
      </c>
      <c r="F1745" s="6">
        <v>12</v>
      </c>
      <c r="G1745" s="5" t="s">
        <v>2019</v>
      </c>
      <c r="H1745" s="5" t="s">
        <v>2013</v>
      </c>
    </row>
    <row r="1746" spans="1:8" ht="20.399999999999999">
      <c r="A1746" s="7">
        <v>11676006</v>
      </c>
      <c r="B1746" s="8" t="s">
        <v>2644</v>
      </c>
      <c r="C1746" s="7" t="s">
        <v>2649</v>
      </c>
      <c r="D1746" s="5" t="s">
        <v>180</v>
      </c>
      <c r="E1746" s="6">
        <v>750</v>
      </c>
      <c r="F1746" s="6">
        <v>12</v>
      </c>
      <c r="G1746" s="5" t="s">
        <v>2016</v>
      </c>
      <c r="H1746" s="5" t="s">
        <v>2013</v>
      </c>
    </row>
    <row r="1747" spans="1:8" ht="20.399999999999999">
      <c r="A1747" s="7">
        <v>11676022</v>
      </c>
      <c r="B1747" s="8" t="s">
        <v>2558</v>
      </c>
      <c r="C1747" s="7" t="s">
        <v>2573</v>
      </c>
      <c r="D1747" s="5" t="s">
        <v>1242</v>
      </c>
      <c r="E1747" s="6">
        <v>750</v>
      </c>
      <c r="F1747" s="6">
        <v>12</v>
      </c>
      <c r="G1747" s="5" t="s">
        <v>2019</v>
      </c>
      <c r="H1747" s="5" t="s">
        <v>2013</v>
      </c>
    </row>
    <row r="1748" spans="1:8" ht="20.399999999999999">
      <c r="A1748" s="7">
        <v>11676111</v>
      </c>
      <c r="B1748" s="8" t="s">
        <v>3039</v>
      </c>
      <c r="C1748" s="7" t="s">
        <v>3048</v>
      </c>
      <c r="D1748" s="5" t="s">
        <v>1241</v>
      </c>
      <c r="E1748" s="6">
        <v>750</v>
      </c>
      <c r="F1748" s="6">
        <v>12</v>
      </c>
      <c r="G1748" s="5" t="s">
        <v>2019</v>
      </c>
      <c r="H1748" s="5" t="s">
        <v>2013</v>
      </c>
    </row>
    <row r="1749" spans="1:8" ht="20.399999999999999">
      <c r="A1749" s="7">
        <v>11676137</v>
      </c>
      <c r="B1749" s="8" t="s">
        <v>3292</v>
      </c>
      <c r="C1749" s="7" t="s">
        <v>3295</v>
      </c>
      <c r="D1749" s="5" t="s">
        <v>1240</v>
      </c>
      <c r="E1749" s="6">
        <v>750</v>
      </c>
      <c r="F1749" s="6">
        <v>12</v>
      </c>
      <c r="G1749" s="5" t="s">
        <v>2019</v>
      </c>
      <c r="H1749" s="5" t="s">
        <v>2013</v>
      </c>
    </row>
    <row r="1750" spans="1:8" ht="20.399999999999999">
      <c r="A1750" s="7">
        <v>11676145</v>
      </c>
      <c r="B1750" s="8" t="s">
        <v>2558</v>
      </c>
      <c r="C1750" s="7" t="s">
        <v>2572</v>
      </c>
      <c r="D1750" s="5" t="s">
        <v>1239</v>
      </c>
      <c r="E1750" s="6">
        <v>750</v>
      </c>
      <c r="F1750" s="6">
        <v>12</v>
      </c>
      <c r="G1750" s="5" t="s">
        <v>2019</v>
      </c>
      <c r="H1750" s="5" t="s">
        <v>2013</v>
      </c>
    </row>
    <row r="1751" spans="1:8" ht="20.399999999999999">
      <c r="A1751" s="7">
        <v>11676161</v>
      </c>
      <c r="B1751" s="8" t="s">
        <v>3039</v>
      </c>
      <c r="C1751" s="7" t="s">
        <v>3047</v>
      </c>
      <c r="D1751" s="5" t="s">
        <v>1238</v>
      </c>
      <c r="E1751" s="6">
        <v>750</v>
      </c>
      <c r="F1751" s="6">
        <v>12</v>
      </c>
      <c r="G1751" s="5" t="s">
        <v>2019</v>
      </c>
      <c r="H1751" s="5" t="s">
        <v>2013</v>
      </c>
    </row>
    <row r="1752" spans="1:8" ht="20.399999999999999">
      <c r="A1752" s="7">
        <v>11676313</v>
      </c>
      <c r="B1752" s="8" t="s">
        <v>3077</v>
      </c>
      <c r="C1752" s="7" t="s">
        <v>3082</v>
      </c>
      <c r="D1752" s="5" t="s">
        <v>1237</v>
      </c>
      <c r="E1752" s="6">
        <v>750</v>
      </c>
      <c r="F1752" s="6">
        <v>12</v>
      </c>
      <c r="G1752" s="5" t="s">
        <v>2019</v>
      </c>
      <c r="H1752" s="5" t="s">
        <v>2013</v>
      </c>
    </row>
    <row r="1753" spans="1:8">
      <c r="A1753" s="7">
        <v>11676364</v>
      </c>
      <c r="B1753" s="8" t="s">
        <v>2996</v>
      </c>
      <c r="C1753" s="7" t="s">
        <v>3008</v>
      </c>
      <c r="D1753" s="5" t="s">
        <v>1236</v>
      </c>
      <c r="E1753" s="6">
        <v>750</v>
      </c>
      <c r="F1753" s="6">
        <v>12</v>
      </c>
      <c r="G1753" s="5" t="s">
        <v>2019</v>
      </c>
      <c r="H1753" s="5" t="s">
        <v>2013</v>
      </c>
    </row>
    <row r="1754" spans="1:8" ht="20.399999999999999">
      <c r="A1754" s="7">
        <v>11676381</v>
      </c>
      <c r="B1754" s="8" t="s">
        <v>2558</v>
      </c>
      <c r="C1754" s="7" t="s">
        <v>2571</v>
      </c>
      <c r="D1754" s="5" t="s">
        <v>1235</v>
      </c>
      <c r="E1754" s="6">
        <v>750</v>
      </c>
      <c r="F1754" s="6">
        <v>12</v>
      </c>
      <c r="G1754" s="5" t="s">
        <v>2019</v>
      </c>
      <c r="H1754" s="5" t="s">
        <v>2013</v>
      </c>
    </row>
    <row r="1755" spans="1:8" ht="20.399999999999999">
      <c r="A1755" s="7">
        <v>11676436</v>
      </c>
      <c r="B1755" s="8" t="s">
        <v>2558</v>
      </c>
      <c r="C1755" s="7" t="s">
        <v>2570</v>
      </c>
      <c r="D1755" s="5" t="s">
        <v>1234</v>
      </c>
      <c r="E1755" s="6">
        <v>750</v>
      </c>
      <c r="F1755" s="6">
        <v>12</v>
      </c>
      <c r="G1755" s="5" t="s">
        <v>2019</v>
      </c>
      <c r="H1755" s="5" t="s">
        <v>2013</v>
      </c>
    </row>
    <row r="1756" spans="1:8" ht="20.399999999999999">
      <c r="A1756" s="7">
        <v>11676452</v>
      </c>
      <c r="B1756" s="8" t="s">
        <v>2996</v>
      </c>
      <c r="C1756" s="7" t="s">
        <v>3007</v>
      </c>
      <c r="D1756" s="5" t="s">
        <v>1233</v>
      </c>
      <c r="E1756" s="6">
        <v>750</v>
      </c>
      <c r="F1756" s="6">
        <v>12</v>
      </c>
      <c r="G1756" s="5" t="s">
        <v>2019</v>
      </c>
      <c r="H1756" s="5" t="s">
        <v>2025</v>
      </c>
    </row>
    <row r="1757" spans="1:8">
      <c r="A1757" s="7">
        <v>11676461</v>
      </c>
      <c r="B1757" s="8" t="s">
        <v>2996</v>
      </c>
      <c r="C1757" s="7" t="s">
        <v>3006</v>
      </c>
      <c r="D1757" s="5" t="s">
        <v>1232</v>
      </c>
      <c r="E1757" s="6">
        <v>750</v>
      </c>
      <c r="F1757" s="6">
        <v>12</v>
      </c>
      <c r="G1757" s="5" t="s">
        <v>2019</v>
      </c>
      <c r="H1757" s="5" t="s">
        <v>2013</v>
      </c>
    </row>
    <row r="1758" spans="1:8">
      <c r="A1758" s="7">
        <v>11676479</v>
      </c>
      <c r="B1758" s="8" t="s">
        <v>4040</v>
      </c>
      <c r="C1758" s="7" t="s">
        <v>4041</v>
      </c>
      <c r="D1758" s="5" t="s">
        <v>1073</v>
      </c>
      <c r="E1758" s="6">
        <v>1140</v>
      </c>
      <c r="F1758" s="6">
        <v>12</v>
      </c>
      <c r="G1758" s="5" t="s">
        <v>2019</v>
      </c>
      <c r="H1758" s="5" t="s">
        <v>2013</v>
      </c>
    </row>
    <row r="1759" spans="1:8">
      <c r="A1759" s="7">
        <v>11676487</v>
      </c>
      <c r="B1759" s="8" t="s">
        <v>4040</v>
      </c>
      <c r="C1759" s="7" t="s">
        <v>4045</v>
      </c>
      <c r="D1759" s="5" t="s">
        <v>1231</v>
      </c>
      <c r="E1759" s="6">
        <v>1140</v>
      </c>
      <c r="F1759" s="6">
        <v>6</v>
      </c>
      <c r="G1759" s="5" t="s">
        <v>2019</v>
      </c>
      <c r="H1759" s="5" t="s">
        <v>2013</v>
      </c>
    </row>
    <row r="1760" spans="1:8" ht="20.399999999999999">
      <c r="A1760" s="7">
        <v>11676495</v>
      </c>
      <c r="B1760" s="8" t="s">
        <v>2530</v>
      </c>
      <c r="C1760" s="7" t="s">
        <v>2533</v>
      </c>
      <c r="D1760" s="5" t="s">
        <v>1230</v>
      </c>
      <c r="E1760" s="6">
        <v>750</v>
      </c>
      <c r="F1760" s="6">
        <v>12</v>
      </c>
      <c r="G1760" s="5" t="s">
        <v>2019</v>
      </c>
      <c r="H1760" s="5" t="s">
        <v>2013</v>
      </c>
    </row>
    <row r="1761" spans="1:8" ht="20.399999999999999">
      <c r="A1761" s="7">
        <v>11676567</v>
      </c>
      <c r="B1761" s="8" t="s">
        <v>2393</v>
      </c>
      <c r="C1761" s="7" t="s">
        <v>2396</v>
      </c>
      <c r="D1761" s="5" t="s">
        <v>1229</v>
      </c>
      <c r="E1761" s="6">
        <v>750</v>
      </c>
      <c r="F1761" s="6">
        <v>12</v>
      </c>
      <c r="G1761" s="5" t="s">
        <v>2019</v>
      </c>
      <c r="H1761" s="5" t="s">
        <v>2013</v>
      </c>
    </row>
    <row r="1762" spans="1:8">
      <c r="A1762" s="7">
        <v>11676591</v>
      </c>
      <c r="B1762" s="8" t="s">
        <v>3096</v>
      </c>
      <c r="C1762" s="7" t="s">
        <v>3102</v>
      </c>
      <c r="D1762" s="5" t="s">
        <v>1228</v>
      </c>
      <c r="E1762" s="6">
        <v>750</v>
      </c>
      <c r="F1762" s="6">
        <v>12</v>
      </c>
      <c r="G1762" s="5" t="s">
        <v>2019</v>
      </c>
      <c r="H1762" s="5" t="s">
        <v>2013</v>
      </c>
    </row>
    <row r="1763" spans="1:8" ht="20.399999999999999">
      <c r="A1763" s="7">
        <v>11676604</v>
      </c>
      <c r="B1763" s="8" t="s">
        <v>2409</v>
      </c>
      <c r="C1763" s="7" t="s">
        <v>2417</v>
      </c>
      <c r="D1763" s="5" t="s">
        <v>1227</v>
      </c>
      <c r="E1763" s="6">
        <v>750</v>
      </c>
      <c r="F1763" s="6">
        <v>12</v>
      </c>
      <c r="G1763" s="5" t="s">
        <v>2019</v>
      </c>
      <c r="H1763" s="5" t="s">
        <v>2013</v>
      </c>
    </row>
    <row r="1764" spans="1:8" ht="20.399999999999999">
      <c r="A1764" s="7">
        <v>11676647</v>
      </c>
      <c r="B1764" s="8" t="s">
        <v>2840</v>
      </c>
      <c r="C1764" s="7" t="s">
        <v>2854</v>
      </c>
      <c r="D1764" s="5" t="s">
        <v>1226</v>
      </c>
      <c r="E1764" s="6">
        <v>750</v>
      </c>
      <c r="F1764" s="6">
        <v>12</v>
      </c>
      <c r="G1764" s="5" t="s">
        <v>2019</v>
      </c>
      <c r="H1764" s="5" t="s">
        <v>2025</v>
      </c>
    </row>
    <row r="1765" spans="1:8" ht="30.6">
      <c r="A1765" s="7">
        <v>11676655</v>
      </c>
      <c r="B1765" s="8" t="s">
        <v>2482</v>
      </c>
      <c r="C1765" s="7" t="s">
        <v>2491</v>
      </c>
      <c r="D1765" s="5" t="s">
        <v>179</v>
      </c>
      <c r="E1765" s="6">
        <v>750</v>
      </c>
      <c r="F1765" s="6">
        <v>12</v>
      </c>
      <c r="G1765" s="5" t="s">
        <v>2016</v>
      </c>
      <c r="H1765" s="5" t="s">
        <v>2013</v>
      </c>
    </row>
    <row r="1766" spans="1:8">
      <c r="A1766" s="7">
        <v>11676671</v>
      </c>
      <c r="B1766" s="8" t="s">
        <v>2840</v>
      </c>
      <c r="C1766" s="7" t="s">
        <v>2853</v>
      </c>
      <c r="D1766" s="5" t="s">
        <v>1225</v>
      </c>
      <c r="E1766" s="6">
        <v>750</v>
      </c>
      <c r="F1766" s="6">
        <v>12</v>
      </c>
      <c r="G1766" s="5" t="s">
        <v>2019</v>
      </c>
      <c r="H1766" s="5" t="s">
        <v>2013</v>
      </c>
    </row>
    <row r="1767" spans="1:8">
      <c r="A1767" s="7">
        <v>11676680</v>
      </c>
      <c r="B1767" s="8" t="s">
        <v>2840</v>
      </c>
      <c r="C1767" s="7" t="s">
        <v>2852</v>
      </c>
      <c r="D1767" s="5" t="s">
        <v>1224</v>
      </c>
      <c r="E1767" s="6">
        <v>750</v>
      </c>
      <c r="F1767" s="6">
        <v>12</v>
      </c>
      <c r="G1767" s="5" t="s">
        <v>2019</v>
      </c>
      <c r="H1767" s="5" t="s">
        <v>2013</v>
      </c>
    </row>
    <row r="1768" spans="1:8" ht="20.399999999999999">
      <c r="A1768" s="7">
        <v>11676727</v>
      </c>
      <c r="B1768" s="8" t="s">
        <v>3882</v>
      </c>
      <c r="C1768" s="7" t="s">
        <v>3886</v>
      </c>
      <c r="D1768" s="5" t="s">
        <v>1223</v>
      </c>
      <c r="E1768" s="6">
        <v>750</v>
      </c>
      <c r="F1768" s="6">
        <v>12</v>
      </c>
      <c r="G1768" s="5" t="s">
        <v>2019</v>
      </c>
      <c r="H1768" s="5" t="s">
        <v>2025</v>
      </c>
    </row>
    <row r="1769" spans="1:8" ht="20.399999999999999">
      <c r="A1769" s="7">
        <v>11676735</v>
      </c>
      <c r="B1769" s="8" t="s">
        <v>14</v>
      </c>
      <c r="C1769" s="7" t="s">
        <v>3566</v>
      </c>
      <c r="D1769" s="5" t="s">
        <v>1222</v>
      </c>
      <c r="E1769" s="6">
        <v>1140</v>
      </c>
      <c r="F1769" s="6">
        <v>12</v>
      </c>
      <c r="G1769" s="5" t="s">
        <v>2019</v>
      </c>
      <c r="H1769" s="5" t="s">
        <v>2025</v>
      </c>
    </row>
    <row r="1770" spans="1:8" ht="20.399999999999999">
      <c r="A1770" s="7">
        <v>11676778</v>
      </c>
      <c r="B1770" s="8" t="s">
        <v>2263</v>
      </c>
      <c r="C1770" s="7" t="s">
        <v>2272</v>
      </c>
      <c r="D1770" s="5" t="s">
        <v>1221</v>
      </c>
      <c r="E1770" s="6">
        <v>750</v>
      </c>
      <c r="F1770" s="6">
        <v>12</v>
      </c>
      <c r="G1770" s="5" t="s">
        <v>2019</v>
      </c>
      <c r="H1770" s="5" t="s">
        <v>2025</v>
      </c>
    </row>
    <row r="1771" spans="1:8" ht="30.6">
      <c r="A1771" s="7">
        <v>11676794</v>
      </c>
      <c r="B1771" s="8" t="s">
        <v>2370</v>
      </c>
      <c r="C1771" s="7" t="s">
        <v>2378</v>
      </c>
      <c r="D1771" s="5" t="s">
        <v>1220</v>
      </c>
      <c r="E1771" s="6">
        <v>750</v>
      </c>
      <c r="F1771" s="6">
        <v>12</v>
      </c>
      <c r="G1771" s="5" t="s">
        <v>2019</v>
      </c>
      <c r="H1771" s="5" t="s">
        <v>2013</v>
      </c>
    </row>
    <row r="1772" spans="1:8" ht="20.399999999999999">
      <c r="A1772" s="7">
        <v>11676815</v>
      </c>
      <c r="B1772" s="8" t="s">
        <v>14</v>
      </c>
      <c r="C1772" s="7" t="s">
        <v>3578</v>
      </c>
      <c r="D1772" s="5" t="s">
        <v>1219</v>
      </c>
      <c r="E1772" s="6">
        <v>750</v>
      </c>
      <c r="F1772" s="6">
        <v>12</v>
      </c>
      <c r="G1772" s="5" t="s">
        <v>2019</v>
      </c>
      <c r="H1772" s="5" t="s">
        <v>2025</v>
      </c>
    </row>
    <row r="1773" spans="1:8" ht="30.6">
      <c r="A1773" s="7">
        <v>11677092</v>
      </c>
      <c r="B1773" s="8" t="s">
        <v>2370</v>
      </c>
      <c r="C1773" s="7" t="s">
        <v>2377</v>
      </c>
      <c r="D1773" s="5" t="s">
        <v>1218</v>
      </c>
      <c r="E1773" s="6">
        <v>750</v>
      </c>
      <c r="F1773" s="6">
        <v>12</v>
      </c>
      <c r="G1773" s="5" t="s">
        <v>2019</v>
      </c>
      <c r="H1773" s="5" t="s">
        <v>2013</v>
      </c>
    </row>
    <row r="1774" spans="1:8">
      <c r="A1774" s="7">
        <v>11677421</v>
      </c>
      <c r="B1774" s="8" t="s">
        <v>3469</v>
      </c>
      <c r="C1774" s="7" t="s">
        <v>3470</v>
      </c>
      <c r="D1774" s="5" t="s">
        <v>1217</v>
      </c>
      <c r="E1774" s="6">
        <v>750</v>
      </c>
      <c r="F1774" s="6">
        <v>12</v>
      </c>
      <c r="G1774" s="5" t="s">
        <v>2019</v>
      </c>
      <c r="H1774" s="5" t="s">
        <v>2013</v>
      </c>
    </row>
    <row r="1775" spans="1:8">
      <c r="A1775" s="7">
        <v>11677691</v>
      </c>
      <c r="B1775" s="8" t="s">
        <v>3474</v>
      </c>
      <c r="C1775" s="7" t="s">
        <v>3478</v>
      </c>
      <c r="D1775" s="5" t="s">
        <v>1216</v>
      </c>
      <c r="E1775" s="6">
        <v>750</v>
      </c>
      <c r="F1775" s="6">
        <v>12</v>
      </c>
      <c r="G1775" s="5" t="s">
        <v>2019</v>
      </c>
      <c r="H1775" s="5" t="s">
        <v>2013</v>
      </c>
    </row>
    <row r="1776" spans="1:8">
      <c r="A1776" s="7">
        <v>11677877</v>
      </c>
      <c r="B1776" s="8" t="s">
        <v>2086</v>
      </c>
      <c r="C1776" s="7" t="s">
        <v>2101</v>
      </c>
      <c r="D1776" s="5" t="s">
        <v>1215</v>
      </c>
      <c r="E1776" s="6">
        <v>1140</v>
      </c>
      <c r="F1776" s="6">
        <v>6</v>
      </c>
      <c r="G1776" s="5" t="s">
        <v>2019</v>
      </c>
      <c r="H1776" s="5" t="s">
        <v>2013</v>
      </c>
    </row>
    <row r="1777" spans="1:8" ht="20.399999999999999">
      <c r="A1777" s="7">
        <v>11679119</v>
      </c>
      <c r="B1777" s="8" t="s">
        <v>3605</v>
      </c>
      <c r="C1777" s="7" t="s">
        <v>3767</v>
      </c>
      <c r="D1777" s="5" t="s">
        <v>178</v>
      </c>
      <c r="E1777" s="6">
        <v>200</v>
      </c>
      <c r="F1777" s="6">
        <v>12</v>
      </c>
      <c r="G1777" s="5" t="s">
        <v>2016</v>
      </c>
      <c r="H1777" s="5" t="s">
        <v>2013</v>
      </c>
    </row>
    <row r="1778" spans="1:8">
      <c r="A1778" s="7">
        <v>11679135</v>
      </c>
      <c r="B1778" s="8" t="s">
        <v>3110</v>
      </c>
      <c r="C1778" s="7" t="s">
        <v>3121</v>
      </c>
      <c r="D1778" s="5" t="s">
        <v>73</v>
      </c>
      <c r="E1778" s="6">
        <v>750</v>
      </c>
      <c r="F1778" s="6">
        <v>12</v>
      </c>
      <c r="G1778" s="5" t="s">
        <v>2016</v>
      </c>
      <c r="H1778" s="5" t="s">
        <v>2013</v>
      </c>
    </row>
    <row r="1779" spans="1:8">
      <c r="A1779" s="7">
        <v>11679231</v>
      </c>
      <c r="B1779" s="8" t="s">
        <v>3110</v>
      </c>
      <c r="C1779" s="7" t="s">
        <v>3120</v>
      </c>
      <c r="D1779" s="5" t="s">
        <v>177</v>
      </c>
      <c r="E1779" s="6">
        <v>500</v>
      </c>
      <c r="F1779" s="6">
        <v>12</v>
      </c>
      <c r="G1779" s="5" t="s">
        <v>2016</v>
      </c>
      <c r="H1779" s="5" t="s">
        <v>2013</v>
      </c>
    </row>
    <row r="1780" spans="1:8" ht="20.399999999999999">
      <c r="A1780" s="7">
        <v>11679629</v>
      </c>
      <c r="B1780" s="8" t="s">
        <v>3605</v>
      </c>
      <c r="C1780" s="7" t="s">
        <v>3766</v>
      </c>
      <c r="D1780" s="5" t="s">
        <v>176</v>
      </c>
      <c r="E1780" s="6">
        <v>200</v>
      </c>
      <c r="F1780" s="6">
        <v>12</v>
      </c>
      <c r="G1780" s="5" t="s">
        <v>2016</v>
      </c>
      <c r="H1780" s="5" t="s">
        <v>2013</v>
      </c>
    </row>
    <row r="1781" spans="1:8" ht="20.399999999999999">
      <c r="A1781" s="7">
        <v>11679670</v>
      </c>
      <c r="B1781" s="8" t="s">
        <v>3605</v>
      </c>
      <c r="C1781" s="7" t="s">
        <v>3618</v>
      </c>
      <c r="D1781" s="5" t="s">
        <v>175</v>
      </c>
      <c r="E1781" s="6">
        <v>200</v>
      </c>
      <c r="F1781" s="6">
        <v>12</v>
      </c>
      <c r="G1781" s="5" t="s">
        <v>2016</v>
      </c>
      <c r="H1781" s="5" t="s">
        <v>2013</v>
      </c>
    </row>
    <row r="1782" spans="1:8">
      <c r="A1782" s="7">
        <v>11679944</v>
      </c>
      <c r="B1782" s="8" t="s">
        <v>2182</v>
      </c>
      <c r="C1782" s="7" t="s">
        <v>2193</v>
      </c>
      <c r="D1782" s="5" t="s">
        <v>174</v>
      </c>
      <c r="E1782" s="6">
        <v>750</v>
      </c>
      <c r="F1782" s="6">
        <v>12</v>
      </c>
      <c r="G1782" s="5" t="s">
        <v>2016</v>
      </c>
      <c r="H1782" s="5" t="s">
        <v>2013</v>
      </c>
    </row>
    <row r="1783" spans="1:8" ht="20.399999999999999">
      <c r="A1783" s="7">
        <v>11679952</v>
      </c>
      <c r="B1783" s="8" t="s">
        <v>2142</v>
      </c>
      <c r="C1783" s="7" t="s">
        <v>2145</v>
      </c>
      <c r="D1783" s="5" t="s">
        <v>173</v>
      </c>
      <c r="E1783" s="6">
        <v>500</v>
      </c>
      <c r="F1783" s="6">
        <v>12</v>
      </c>
      <c r="G1783" s="5" t="s">
        <v>2016</v>
      </c>
      <c r="H1783" s="5" t="s">
        <v>2013</v>
      </c>
    </row>
    <row r="1784" spans="1:8" ht="20.399999999999999">
      <c r="A1784" s="7">
        <v>11680101</v>
      </c>
      <c r="B1784" s="8" t="s">
        <v>3605</v>
      </c>
      <c r="C1784" s="7" t="s">
        <v>3617</v>
      </c>
      <c r="D1784" s="5" t="s">
        <v>172</v>
      </c>
      <c r="E1784" s="6">
        <v>375</v>
      </c>
      <c r="F1784" s="6">
        <v>12</v>
      </c>
      <c r="G1784" s="5" t="s">
        <v>2016</v>
      </c>
      <c r="H1784" s="5" t="s">
        <v>2013</v>
      </c>
    </row>
    <row r="1785" spans="1:8" ht="20.399999999999999">
      <c r="A1785" s="7">
        <v>11680321</v>
      </c>
      <c r="B1785" s="8" t="s">
        <v>3605</v>
      </c>
      <c r="C1785" s="7" t="s">
        <v>3616</v>
      </c>
      <c r="D1785" s="5" t="s">
        <v>171</v>
      </c>
      <c r="E1785" s="6">
        <v>200</v>
      </c>
      <c r="F1785" s="6">
        <v>12</v>
      </c>
      <c r="G1785" s="5" t="s">
        <v>2016</v>
      </c>
      <c r="H1785" s="5" t="s">
        <v>2013</v>
      </c>
    </row>
    <row r="1786" spans="1:8" ht="20.399999999999999">
      <c r="A1786" s="7">
        <v>11680435</v>
      </c>
      <c r="B1786" s="8" t="s">
        <v>3605</v>
      </c>
      <c r="C1786" s="7" t="s">
        <v>3615</v>
      </c>
      <c r="D1786" s="5" t="s">
        <v>170</v>
      </c>
      <c r="E1786" s="6">
        <v>500</v>
      </c>
      <c r="F1786" s="6">
        <v>12</v>
      </c>
      <c r="G1786" s="5" t="s">
        <v>2016</v>
      </c>
      <c r="H1786" s="5" t="s">
        <v>2013</v>
      </c>
    </row>
    <row r="1787" spans="1:8" ht="20.399999999999999">
      <c r="A1787" s="7">
        <v>11680460</v>
      </c>
      <c r="B1787" s="8" t="s">
        <v>3605</v>
      </c>
      <c r="C1787" s="7" t="s">
        <v>3695</v>
      </c>
      <c r="D1787" s="5" t="s">
        <v>169</v>
      </c>
      <c r="E1787" s="6">
        <v>375</v>
      </c>
      <c r="F1787" s="6">
        <v>12</v>
      </c>
      <c r="G1787" s="5" t="s">
        <v>2016</v>
      </c>
      <c r="H1787" s="5" t="s">
        <v>2013</v>
      </c>
    </row>
    <row r="1788" spans="1:8" ht="20.399999999999999">
      <c r="A1788" s="7">
        <v>11680515</v>
      </c>
      <c r="B1788" s="8" t="s">
        <v>3605</v>
      </c>
      <c r="C1788" s="7" t="s">
        <v>3694</v>
      </c>
      <c r="D1788" s="5" t="s">
        <v>168</v>
      </c>
      <c r="E1788" s="6">
        <v>375</v>
      </c>
      <c r="F1788" s="6">
        <v>12</v>
      </c>
      <c r="G1788" s="5" t="s">
        <v>2016</v>
      </c>
      <c r="H1788" s="5" t="s">
        <v>2013</v>
      </c>
    </row>
    <row r="1789" spans="1:8" ht="20.399999999999999">
      <c r="A1789" s="7">
        <v>11680523</v>
      </c>
      <c r="B1789" s="8" t="s">
        <v>3605</v>
      </c>
      <c r="C1789" s="7" t="s">
        <v>3765</v>
      </c>
      <c r="D1789" s="5" t="s">
        <v>167</v>
      </c>
      <c r="E1789" s="6">
        <v>375</v>
      </c>
      <c r="F1789" s="6">
        <v>12</v>
      </c>
      <c r="G1789" s="5" t="s">
        <v>2016</v>
      </c>
      <c r="H1789" s="5" t="s">
        <v>2013</v>
      </c>
    </row>
    <row r="1790" spans="1:8">
      <c r="A1790" s="7">
        <v>11685201</v>
      </c>
      <c r="B1790" s="8" t="s">
        <v>4040</v>
      </c>
      <c r="C1790" s="7" t="s">
        <v>4044</v>
      </c>
      <c r="D1790" s="5" t="s">
        <v>1214</v>
      </c>
      <c r="E1790" s="6">
        <v>750</v>
      </c>
      <c r="F1790" s="6">
        <v>12</v>
      </c>
      <c r="G1790" s="5" t="s">
        <v>2019</v>
      </c>
      <c r="H1790" s="5" t="s">
        <v>2013</v>
      </c>
    </row>
    <row r="1791" spans="1:8">
      <c r="A1791" s="7">
        <v>11685720</v>
      </c>
      <c r="B1791" s="8" t="s">
        <v>14</v>
      </c>
      <c r="C1791" s="7" t="s">
        <v>3577</v>
      </c>
      <c r="D1791" s="5" t="s">
        <v>1213</v>
      </c>
      <c r="E1791" s="6">
        <v>1140</v>
      </c>
      <c r="F1791" s="6">
        <v>8</v>
      </c>
      <c r="G1791" s="5" t="s">
        <v>2019</v>
      </c>
      <c r="H1791" s="5" t="s">
        <v>2013</v>
      </c>
    </row>
    <row r="1792" spans="1:8" ht="20.399999999999999">
      <c r="A1792" s="7">
        <v>11686626</v>
      </c>
      <c r="B1792" s="8" t="s">
        <v>2142</v>
      </c>
      <c r="C1792" s="7" t="s">
        <v>2144</v>
      </c>
      <c r="D1792" s="5" t="s">
        <v>165</v>
      </c>
      <c r="E1792" s="6">
        <v>750</v>
      </c>
      <c r="F1792" s="6">
        <v>12</v>
      </c>
      <c r="G1792" s="5" t="s">
        <v>2016</v>
      </c>
      <c r="H1792" s="5" t="s">
        <v>2013</v>
      </c>
    </row>
    <row r="1793" spans="1:8">
      <c r="A1793" s="7">
        <v>11687101</v>
      </c>
      <c r="B1793" s="8" t="s">
        <v>224</v>
      </c>
      <c r="C1793" s="7" t="s">
        <v>4102</v>
      </c>
      <c r="D1793" s="5" t="s">
        <v>1212</v>
      </c>
      <c r="E1793" s="6">
        <v>355</v>
      </c>
      <c r="F1793" s="6">
        <v>24</v>
      </c>
      <c r="G1793" s="5" t="s">
        <v>2019</v>
      </c>
      <c r="H1793" s="5" t="s">
        <v>2013</v>
      </c>
    </row>
    <row r="1794" spans="1:8">
      <c r="A1794" s="7">
        <v>11687127</v>
      </c>
      <c r="B1794" s="8" t="s">
        <v>224</v>
      </c>
      <c r="C1794" s="7" t="s">
        <v>4079</v>
      </c>
      <c r="D1794" s="5" t="s">
        <v>1211</v>
      </c>
      <c r="E1794" s="6">
        <v>355</v>
      </c>
      <c r="F1794" s="6">
        <v>24</v>
      </c>
      <c r="G1794" s="5" t="s">
        <v>2019</v>
      </c>
      <c r="H1794" s="5" t="s">
        <v>2013</v>
      </c>
    </row>
    <row r="1795" spans="1:8">
      <c r="A1795" s="7">
        <v>11687143</v>
      </c>
      <c r="B1795" s="8" t="s">
        <v>224</v>
      </c>
      <c r="C1795" s="7" t="s">
        <v>4097</v>
      </c>
      <c r="D1795" s="5" t="s">
        <v>1210</v>
      </c>
      <c r="E1795" s="6">
        <v>750</v>
      </c>
      <c r="F1795" s="6">
        <v>12</v>
      </c>
      <c r="G1795" s="5" t="s">
        <v>2019</v>
      </c>
      <c r="H1795" s="5" t="s">
        <v>2013</v>
      </c>
    </row>
    <row r="1796" spans="1:8">
      <c r="A1796" s="7">
        <v>11689131</v>
      </c>
      <c r="B1796" s="8" t="s">
        <v>3096</v>
      </c>
      <c r="C1796" s="7" t="s">
        <v>3101</v>
      </c>
      <c r="D1796" s="5" t="s">
        <v>164</v>
      </c>
      <c r="E1796" s="6">
        <v>750</v>
      </c>
      <c r="F1796" s="6">
        <v>12</v>
      </c>
      <c r="G1796" s="5" t="s">
        <v>2016</v>
      </c>
      <c r="H1796" s="5" t="s">
        <v>2013</v>
      </c>
    </row>
    <row r="1797" spans="1:8">
      <c r="A1797" s="7">
        <v>11690385</v>
      </c>
      <c r="B1797" s="8" t="s">
        <v>224</v>
      </c>
      <c r="C1797" s="7" t="s">
        <v>4069</v>
      </c>
      <c r="D1797" s="5" t="s">
        <v>1209</v>
      </c>
      <c r="E1797" s="6">
        <v>3000</v>
      </c>
      <c r="F1797" s="6">
        <v>4</v>
      </c>
      <c r="G1797" s="5" t="s">
        <v>2019</v>
      </c>
      <c r="H1797" s="5" t="s">
        <v>2013</v>
      </c>
    </row>
    <row r="1798" spans="1:8">
      <c r="A1798" s="7">
        <v>11695063</v>
      </c>
      <c r="B1798" s="8" t="s">
        <v>4012</v>
      </c>
      <c r="C1798" s="7" t="s">
        <v>4016</v>
      </c>
      <c r="D1798" s="5" t="s">
        <v>163</v>
      </c>
      <c r="E1798" s="6">
        <v>750</v>
      </c>
      <c r="F1798" s="6">
        <v>6</v>
      </c>
      <c r="G1798" s="5" t="s">
        <v>2016</v>
      </c>
      <c r="H1798" s="5" t="s">
        <v>2013</v>
      </c>
    </row>
    <row r="1799" spans="1:8">
      <c r="A1799" s="7">
        <v>11700934</v>
      </c>
      <c r="B1799" s="8" t="s">
        <v>10</v>
      </c>
      <c r="C1799" s="7" t="s">
        <v>4237</v>
      </c>
      <c r="D1799" s="5" t="s">
        <v>162</v>
      </c>
      <c r="E1799" s="6">
        <v>500</v>
      </c>
      <c r="F1799" s="6">
        <v>20</v>
      </c>
      <c r="G1799" s="5" t="s">
        <v>2016</v>
      </c>
      <c r="H1799" s="5" t="s">
        <v>2013</v>
      </c>
    </row>
    <row r="1800" spans="1:8">
      <c r="A1800" s="7">
        <v>11701347</v>
      </c>
      <c r="B1800" s="8" t="s">
        <v>10</v>
      </c>
      <c r="C1800" s="7" t="s">
        <v>4170</v>
      </c>
      <c r="D1800" s="5" t="s">
        <v>161</v>
      </c>
      <c r="E1800" s="6">
        <v>330</v>
      </c>
      <c r="F1800" s="6">
        <v>24</v>
      </c>
      <c r="G1800" s="5" t="s">
        <v>2016</v>
      </c>
      <c r="H1800" s="5" t="s">
        <v>2013</v>
      </c>
    </row>
    <row r="1801" spans="1:8">
      <c r="A1801" s="7">
        <v>11701515</v>
      </c>
      <c r="B1801" s="8" t="s">
        <v>10</v>
      </c>
      <c r="C1801" s="7" t="s">
        <v>4164</v>
      </c>
      <c r="D1801" s="5" t="s">
        <v>160</v>
      </c>
      <c r="E1801" s="6">
        <v>500</v>
      </c>
      <c r="F1801" s="6">
        <v>20</v>
      </c>
      <c r="G1801" s="5" t="s">
        <v>2016</v>
      </c>
      <c r="H1801" s="5" t="s">
        <v>2013</v>
      </c>
    </row>
    <row r="1802" spans="1:8">
      <c r="A1802" s="7">
        <v>11711810</v>
      </c>
      <c r="B1802" s="8" t="s">
        <v>10</v>
      </c>
      <c r="C1802" s="7" t="s">
        <v>4199</v>
      </c>
      <c r="D1802" s="5" t="s">
        <v>159</v>
      </c>
      <c r="E1802" s="6">
        <v>330</v>
      </c>
      <c r="F1802" s="6">
        <v>24</v>
      </c>
      <c r="G1802" s="5" t="s">
        <v>2016</v>
      </c>
      <c r="H1802" s="5" t="s">
        <v>2013</v>
      </c>
    </row>
    <row r="1803" spans="1:8">
      <c r="A1803" s="7">
        <v>11712935</v>
      </c>
      <c r="B1803" s="8" t="s">
        <v>10</v>
      </c>
      <c r="C1803" s="7" t="s">
        <v>4236</v>
      </c>
      <c r="D1803" s="5" t="s">
        <v>4235</v>
      </c>
      <c r="E1803" s="6">
        <v>330</v>
      </c>
      <c r="F1803" s="6">
        <v>24</v>
      </c>
      <c r="G1803" s="5" t="s">
        <v>2016</v>
      </c>
      <c r="H1803" s="5" t="s">
        <v>2013</v>
      </c>
    </row>
    <row r="1804" spans="1:8">
      <c r="A1804" s="7">
        <v>11714295</v>
      </c>
      <c r="B1804" s="8" t="s">
        <v>10</v>
      </c>
      <c r="C1804" s="7" t="s">
        <v>4198</v>
      </c>
      <c r="D1804" s="5" t="s">
        <v>158</v>
      </c>
      <c r="E1804" s="6">
        <v>750</v>
      </c>
      <c r="F1804" s="6">
        <v>6</v>
      </c>
      <c r="G1804" s="5" t="s">
        <v>2016</v>
      </c>
      <c r="H1804" s="5" t="s">
        <v>2013</v>
      </c>
    </row>
    <row r="1805" spans="1:8">
      <c r="A1805" s="7">
        <v>11724979</v>
      </c>
      <c r="B1805" s="8" t="s">
        <v>3945</v>
      </c>
      <c r="C1805" s="7" t="s">
        <v>3995</v>
      </c>
      <c r="D1805" s="5" t="s">
        <v>1207</v>
      </c>
      <c r="E1805" s="6">
        <v>750</v>
      </c>
      <c r="F1805" s="6">
        <v>12</v>
      </c>
      <c r="G1805" s="5" t="s">
        <v>2019</v>
      </c>
      <c r="H1805" s="5" t="s">
        <v>2013</v>
      </c>
    </row>
    <row r="1806" spans="1:8" ht="20.399999999999999">
      <c r="A1806" s="7">
        <v>11738609</v>
      </c>
      <c r="B1806" s="8" t="s">
        <v>3605</v>
      </c>
      <c r="C1806" s="7" t="s">
        <v>3693</v>
      </c>
      <c r="D1806" s="5" t="s">
        <v>157</v>
      </c>
      <c r="E1806" s="6">
        <v>750</v>
      </c>
      <c r="F1806" s="6">
        <v>12</v>
      </c>
      <c r="G1806" s="5" t="s">
        <v>2016</v>
      </c>
      <c r="H1806" s="5" t="s">
        <v>2013</v>
      </c>
    </row>
    <row r="1807" spans="1:8">
      <c r="A1807" s="7">
        <v>11738844</v>
      </c>
      <c r="B1807" s="8" t="s">
        <v>2182</v>
      </c>
      <c r="C1807" s="7" t="s">
        <v>2192</v>
      </c>
      <c r="D1807" s="5" t="s">
        <v>156</v>
      </c>
      <c r="E1807" s="6">
        <v>750</v>
      </c>
      <c r="F1807" s="6">
        <v>12</v>
      </c>
      <c r="G1807" s="5" t="s">
        <v>2016</v>
      </c>
      <c r="H1807" s="5" t="s">
        <v>2013</v>
      </c>
    </row>
    <row r="1808" spans="1:8">
      <c r="A1808" s="7">
        <v>11741285</v>
      </c>
      <c r="B1808" s="8" t="s">
        <v>2840</v>
      </c>
      <c r="C1808" s="7" t="s">
        <v>2851</v>
      </c>
      <c r="D1808" s="5" t="s">
        <v>1206</v>
      </c>
      <c r="E1808" s="6">
        <v>750</v>
      </c>
      <c r="F1808" s="6">
        <v>12</v>
      </c>
      <c r="G1808" s="5" t="s">
        <v>2019</v>
      </c>
      <c r="H1808" s="5" t="s">
        <v>2013</v>
      </c>
    </row>
    <row r="1809" spans="1:8">
      <c r="A1809" s="7">
        <v>11741390</v>
      </c>
      <c r="B1809" s="8" t="s">
        <v>14</v>
      </c>
      <c r="C1809" s="7" t="s">
        <v>3576</v>
      </c>
      <c r="D1809" s="5" t="s">
        <v>1205</v>
      </c>
      <c r="E1809" s="6">
        <v>750</v>
      </c>
      <c r="F1809" s="6">
        <v>12</v>
      </c>
      <c r="G1809" s="5" t="s">
        <v>2019</v>
      </c>
      <c r="H1809" s="5" t="s">
        <v>2013</v>
      </c>
    </row>
    <row r="1810" spans="1:8" ht="20.399999999999999">
      <c r="A1810" s="7">
        <v>11745067</v>
      </c>
      <c r="B1810" s="8" t="s">
        <v>3605</v>
      </c>
      <c r="C1810" s="7" t="s">
        <v>3764</v>
      </c>
      <c r="D1810" s="5" t="s">
        <v>155</v>
      </c>
      <c r="E1810" s="6">
        <v>375</v>
      </c>
      <c r="F1810" s="6">
        <v>12</v>
      </c>
      <c r="G1810" s="5" t="s">
        <v>2016</v>
      </c>
      <c r="H1810" s="5" t="s">
        <v>2013</v>
      </c>
    </row>
    <row r="1811" spans="1:8" ht="20.399999999999999">
      <c r="A1811" s="7">
        <v>11745542</v>
      </c>
      <c r="B1811" s="8" t="s">
        <v>3605</v>
      </c>
      <c r="C1811" s="7" t="s">
        <v>3692</v>
      </c>
      <c r="D1811" s="5" t="s">
        <v>154</v>
      </c>
      <c r="E1811" s="6">
        <v>200</v>
      </c>
      <c r="F1811" s="6">
        <v>6</v>
      </c>
      <c r="G1811" s="5" t="s">
        <v>2016</v>
      </c>
      <c r="H1811" s="5" t="s">
        <v>2025</v>
      </c>
    </row>
    <row r="1812" spans="1:8" ht="20.399999999999999">
      <c r="A1812" s="7">
        <v>11745788</v>
      </c>
      <c r="B1812" s="8" t="s">
        <v>3605</v>
      </c>
      <c r="C1812" s="7" t="s">
        <v>3763</v>
      </c>
      <c r="D1812" s="5" t="s">
        <v>153</v>
      </c>
      <c r="E1812" s="6">
        <v>200</v>
      </c>
      <c r="F1812" s="6">
        <v>12</v>
      </c>
      <c r="G1812" s="5" t="s">
        <v>2016</v>
      </c>
      <c r="H1812" s="5" t="s">
        <v>2013</v>
      </c>
    </row>
    <row r="1813" spans="1:8" ht="20.399999999999999">
      <c r="A1813" s="7">
        <v>11745876</v>
      </c>
      <c r="B1813" s="8" t="s">
        <v>3605</v>
      </c>
      <c r="C1813" s="7" t="s">
        <v>3647</v>
      </c>
      <c r="D1813" s="5" t="s">
        <v>152</v>
      </c>
      <c r="E1813" s="6">
        <v>750</v>
      </c>
      <c r="F1813" s="6">
        <v>12</v>
      </c>
      <c r="G1813" s="5" t="s">
        <v>2016</v>
      </c>
      <c r="H1813" s="5" t="s">
        <v>2013</v>
      </c>
    </row>
    <row r="1814" spans="1:8" ht="20.399999999999999">
      <c r="A1814" s="7">
        <v>11745892</v>
      </c>
      <c r="B1814" s="8" t="s">
        <v>3605</v>
      </c>
      <c r="C1814" s="7" t="s">
        <v>3691</v>
      </c>
      <c r="D1814" s="5" t="s">
        <v>151</v>
      </c>
      <c r="E1814" s="6">
        <v>375</v>
      </c>
      <c r="F1814" s="6">
        <v>12</v>
      </c>
      <c r="G1814" s="5" t="s">
        <v>2016</v>
      </c>
      <c r="H1814" s="5" t="s">
        <v>2013</v>
      </c>
    </row>
    <row r="1815" spans="1:8" ht="20.399999999999999">
      <c r="A1815" s="7">
        <v>11749551</v>
      </c>
      <c r="B1815" s="8" t="s">
        <v>3605</v>
      </c>
      <c r="C1815" s="7" t="s">
        <v>3690</v>
      </c>
      <c r="D1815" s="5" t="s">
        <v>149</v>
      </c>
      <c r="E1815" s="6">
        <v>375</v>
      </c>
      <c r="F1815" s="6">
        <v>12</v>
      </c>
      <c r="G1815" s="5" t="s">
        <v>2016</v>
      </c>
      <c r="H1815" s="5" t="s">
        <v>2013</v>
      </c>
    </row>
    <row r="1816" spans="1:8" ht="20.399999999999999">
      <c r="A1816" s="7">
        <v>11766351</v>
      </c>
      <c r="B1816" s="8" t="s">
        <v>3205</v>
      </c>
      <c r="C1816" s="7" t="s">
        <v>3212</v>
      </c>
      <c r="D1816" s="5" t="s">
        <v>148</v>
      </c>
      <c r="E1816" s="6">
        <v>750</v>
      </c>
      <c r="F1816" s="6">
        <v>12</v>
      </c>
      <c r="G1816" s="5" t="s">
        <v>2019</v>
      </c>
      <c r="H1816" s="5" t="s">
        <v>2025</v>
      </c>
    </row>
    <row r="1817" spans="1:8">
      <c r="A1817" s="7">
        <v>11766520</v>
      </c>
      <c r="B1817" s="8" t="s">
        <v>2954</v>
      </c>
      <c r="C1817" s="7" t="s">
        <v>2958</v>
      </c>
      <c r="D1817" s="5" t="s">
        <v>147</v>
      </c>
      <c r="E1817" s="6">
        <v>750</v>
      </c>
      <c r="F1817" s="6">
        <v>12</v>
      </c>
      <c r="G1817" s="5" t="s">
        <v>2016</v>
      </c>
      <c r="H1817" s="5" t="s">
        <v>2013</v>
      </c>
    </row>
    <row r="1818" spans="1:8" ht="20.399999999999999">
      <c r="A1818" s="7">
        <v>11766562</v>
      </c>
      <c r="B1818" s="8" t="s">
        <v>3205</v>
      </c>
      <c r="C1818" s="7" t="s">
        <v>3211</v>
      </c>
      <c r="D1818" s="5" t="s">
        <v>1204</v>
      </c>
      <c r="E1818" s="6">
        <v>750</v>
      </c>
      <c r="F1818" s="6">
        <v>12</v>
      </c>
      <c r="G1818" s="5" t="s">
        <v>2019</v>
      </c>
      <c r="H1818" s="5" t="s">
        <v>2025</v>
      </c>
    </row>
    <row r="1819" spans="1:8">
      <c r="A1819" s="7">
        <v>11766571</v>
      </c>
      <c r="B1819" s="8" t="s">
        <v>4105</v>
      </c>
      <c r="C1819" s="7" t="s">
        <v>4111</v>
      </c>
      <c r="D1819" s="5" t="s">
        <v>1203</v>
      </c>
      <c r="E1819" s="6">
        <v>750</v>
      </c>
      <c r="F1819" s="6">
        <v>6</v>
      </c>
      <c r="G1819" s="5" t="s">
        <v>2019</v>
      </c>
      <c r="H1819" s="5" t="s">
        <v>2013</v>
      </c>
    </row>
    <row r="1820" spans="1:8">
      <c r="A1820" s="7">
        <v>11766597</v>
      </c>
      <c r="B1820" s="8" t="s">
        <v>4105</v>
      </c>
      <c r="C1820" s="7" t="s">
        <v>4110</v>
      </c>
      <c r="D1820" s="5" t="s">
        <v>1202</v>
      </c>
      <c r="E1820" s="6">
        <v>750</v>
      </c>
      <c r="F1820" s="6">
        <v>6</v>
      </c>
      <c r="G1820" s="5" t="s">
        <v>2019</v>
      </c>
      <c r="H1820" s="5" t="s">
        <v>2013</v>
      </c>
    </row>
    <row r="1821" spans="1:8" ht="30.6">
      <c r="A1821" s="7">
        <v>11766600</v>
      </c>
      <c r="B1821" s="8" t="s">
        <v>2482</v>
      </c>
      <c r="C1821" s="7" t="s">
        <v>2490</v>
      </c>
      <c r="D1821" s="5" t="s">
        <v>1201</v>
      </c>
      <c r="E1821" s="6">
        <v>750</v>
      </c>
      <c r="F1821" s="6">
        <v>12</v>
      </c>
      <c r="G1821" s="5" t="s">
        <v>2019</v>
      </c>
      <c r="H1821" s="5" t="s">
        <v>2013</v>
      </c>
    </row>
    <row r="1822" spans="1:8" ht="30.6">
      <c r="A1822" s="7">
        <v>11766714</v>
      </c>
      <c r="B1822" s="8" t="s">
        <v>2370</v>
      </c>
      <c r="C1822" s="7" t="s">
        <v>2376</v>
      </c>
      <c r="D1822" s="5" t="s">
        <v>1200</v>
      </c>
      <c r="E1822" s="6">
        <v>750</v>
      </c>
      <c r="F1822" s="6">
        <v>12</v>
      </c>
      <c r="G1822" s="5" t="s">
        <v>2019</v>
      </c>
      <c r="H1822" s="5" t="s">
        <v>2013</v>
      </c>
    </row>
    <row r="1823" spans="1:8" ht="20.399999999999999">
      <c r="A1823" s="7">
        <v>11766917</v>
      </c>
      <c r="B1823" s="8" t="s">
        <v>2409</v>
      </c>
      <c r="C1823" s="7" t="s">
        <v>2416</v>
      </c>
      <c r="D1823" s="5" t="s">
        <v>1199</v>
      </c>
      <c r="E1823" s="6">
        <v>750</v>
      </c>
      <c r="F1823" s="6">
        <v>12</v>
      </c>
      <c r="G1823" s="5" t="s">
        <v>2019</v>
      </c>
      <c r="H1823" s="5" t="s">
        <v>2013</v>
      </c>
    </row>
    <row r="1824" spans="1:8">
      <c r="A1824" s="7">
        <v>11767426</v>
      </c>
      <c r="B1824" s="8" t="s">
        <v>2086</v>
      </c>
      <c r="C1824" s="7" t="s">
        <v>2100</v>
      </c>
      <c r="D1824" s="5" t="s">
        <v>146</v>
      </c>
      <c r="E1824" s="6">
        <v>750</v>
      </c>
      <c r="F1824" s="6">
        <v>6</v>
      </c>
      <c r="G1824" s="5" t="s">
        <v>2016</v>
      </c>
      <c r="H1824" s="5" t="s">
        <v>2013</v>
      </c>
    </row>
    <row r="1825" spans="1:8">
      <c r="A1825" s="7">
        <v>11767442</v>
      </c>
      <c r="B1825" s="8" t="s">
        <v>2211</v>
      </c>
      <c r="C1825" s="7" t="s">
        <v>2213</v>
      </c>
      <c r="D1825" s="5" t="s">
        <v>1198</v>
      </c>
      <c r="E1825" s="6">
        <v>750</v>
      </c>
      <c r="F1825" s="6">
        <v>12</v>
      </c>
      <c r="G1825" s="5" t="s">
        <v>2019</v>
      </c>
      <c r="H1825" s="5" t="s">
        <v>2013</v>
      </c>
    </row>
    <row r="1826" spans="1:8" ht="20.399999999999999">
      <c r="A1826" s="7">
        <v>11767645</v>
      </c>
      <c r="B1826" s="8" t="s">
        <v>3182</v>
      </c>
      <c r="C1826" s="7" t="s">
        <v>3185</v>
      </c>
      <c r="D1826" s="5" t="s">
        <v>1197</v>
      </c>
      <c r="E1826" s="6">
        <v>750</v>
      </c>
      <c r="F1826" s="6">
        <v>12</v>
      </c>
      <c r="G1826" s="5" t="s">
        <v>2019</v>
      </c>
      <c r="H1826" s="5" t="s">
        <v>2013</v>
      </c>
    </row>
    <row r="1827" spans="1:8" ht="20.399999999999999">
      <c r="A1827" s="7">
        <v>11767768</v>
      </c>
      <c r="B1827" s="8" t="s">
        <v>3292</v>
      </c>
      <c r="C1827" s="7" t="s">
        <v>3294</v>
      </c>
      <c r="D1827" s="5" t="s">
        <v>1196</v>
      </c>
      <c r="E1827" s="6">
        <v>750</v>
      </c>
      <c r="F1827" s="6">
        <v>12</v>
      </c>
      <c r="G1827" s="5" t="s">
        <v>2019</v>
      </c>
      <c r="H1827" s="5" t="s">
        <v>2013</v>
      </c>
    </row>
    <row r="1828" spans="1:8">
      <c r="A1828" s="7">
        <v>11767856</v>
      </c>
      <c r="B1828" s="8" t="s">
        <v>3459</v>
      </c>
      <c r="C1828" s="7" t="s">
        <v>3462</v>
      </c>
      <c r="D1828" s="5" t="s">
        <v>1195</v>
      </c>
      <c r="E1828" s="6">
        <v>750</v>
      </c>
      <c r="F1828" s="6">
        <v>12</v>
      </c>
      <c r="G1828" s="5" t="s">
        <v>2019</v>
      </c>
      <c r="H1828" s="5" t="s">
        <v>2013</v>
      </c>
    </row>
    <row r="1829" spans="1:8" ht="20.399999999999999">
      <c r="A1829" s="7">
        <v>11767881</v>
      </c>
      <c r="B1829" s="8" t="s">
        <v>3459</v>
      </c>
      <c r="C1829" s="7" t="s">
        <v>3461</v>
      </c>
      <c r="D1829" s="5" t="s">
        <v>1194</v>
      </c>
      <c r="E1829" s="6">
        <v>750</v>
      </c>
      <c r="F1829" s="6">
        <v>12</v>
      </c>
      <c r="G1829" s="5" t="s">
        <v>2019</v>
      </c>
      <c r="H1829" s="5" t="s">
        <v>2025</v>
      </c>
    </row>
    <row r="1830" spans="1:8" ht="30.6">
      <c r="A1830" s="7">
        <v>11767987</v>
      </c>
      <c r="B1830" s="8" t="s">
        <v>2482</v>
      </c>
      <c r="C1830" s="7" t="s">
        <v>2489</v>
      </c>
      <c r="D1830" s="5" t="s">
        <v>1193</v>
      </c>
      <c r="E1830" s="6">
        <v>750</v>
      </c>
      <c r="F1830" s="6">
        <v>12</v>
      </c>
      <c r="G1830" s="5" t="s">
        <v>2019</v>
      </c>
      <c r="H1830" s="5" t="s">
        <v>2013</v>
      </c>
    </row>
    <row r="1831" spans="1:8" ht="20.399999999999999">
      <c r="A1831" s="7">
        <v>11768171</v>
      </c>
      <c r="B1831" s="8" t="s">
        <v>2263</v>
      </c>
      <c r="C1831" s="7" t="s">
        <v>2271</v>
      </c>
      <c r="D1831" s="5" t="s">
        <v>1192</v>
      </c>
      <c r="E1831" s="6">
        <v>750</v>
      </c>
      <c r="F1831" s="6">
        <v>12</v>
      </c>
      <c r="G1831" s="5" t="s">
        <v>2019</v>
      </c>
      <c r="H1831" s="5" t="s">
        <v>2013</v>
      </c>
    </row>
    <row r="1832" spans="1:8" ht="20.399999999999999">
      <c r="A1832" s="7">
        <v>11768541</v>
      </c>
      <c r="B1832" s="8" t="s">
        <v>3277</v>
      </c>
      <c r="C1832" s="7" t="s">
        <v>3278</v>
      </c>
      <c r="D1832" s="5" t="s">
        <v>1191</v>
      </c>
      <c r="E1832" s="6">
        <v>750</v>
      </c>
      <c r="F1832" s="6">
        <v>12</v>
      </c>
      <c r="G1832" s="5" t="s">
        <v>2019</v>
      </c>
      <c r="H1832" s="5" t="s">
        <v>2013</v>
      </c>
    </row>
    <row r="1833" spans="1:8" ht="20.399999999999999">
      <c r="A1833" s="7">
        <v>11768568</v>
      </c>
      <c r="B1833" s="8" t="s">
        <v>3378</v>
      </c>
      <c r="C1833" s="7" t="s">
        <v>3384</v>
      </c>
      <c r="D1833" s="5" t="s">
        <v>1190</v>
      </c>
      <c r="E1833" s="6">
        <v>750</v>
      </c>
      <c r="F1833" s="6">
        <v>12</v>
      </c>
      <c r="G1833" s="5" t="s">
        <v>2019</v>
      </c>
      <c r="H1833" s="5" t="s">
        <v>2013</v>
      </c>
    </row>
    <row r="1834" spans="1:8" ht="20.399999999999999">
      <c r="A1834" s="7">
        <v>11768584</v>
      </c>
      <c r="B1834" s="8" t="s">
        <v>3378</v>
      </c>
      <c r="C1834" s="7" t="s">
        <v>3383</v>
      </c>
      <c r="D1834" s="5" t="s">
        <v>1189</v>
      </c>
      <c r="E1834" s="6">
        <v>750</v>
      </c>
      <c r="F1834" s="6">
        <v>12</v>
      </c>
      <c r="G1834" s="5" t="s">
        <v>2019</v>
      </c>
      <c r="H1834" s="5" t="s">
        <v>2013</v>
      </c>
    </row>
    <row r="1835" spans="1:8" ht="20.399999999999999">
      <c r="A1835" s="7">
        <v>11768744</v>
      </c>
      <c r="B1835" s="8" t="s">
        <v>3240</v>
      </c>
      <c r="C1835" s="7" t="s">
        <v>3243</v>
      </c>
      <c r="D1835" s="5" t="s">
        <v>1188</v>
      </c>
      <c r="E1835" s="6">
        <v>3000</v>
      </c>
      <c r="F1835" s="6">
        <v>4</v>
      </c>
      <c r="G1835" s="5" t="s">
        <v>2019</v>
      </c>
      <c r="H1835" s="5" t="s">
        <v>2013</v>
      </c>
    </row>
    <row r="1836" spans="1:8" ht="20.399999999999999">
      <c r="A1836" s="7">
        <v>11768795</v>
      </c>
      <c r="B1836" s="8" t="s">
        <v>2320</v>
      </c>
      <c r="C1836" s="7" t="s">
        <v>2328</v>
      </c>
      <c r="D1836" s="5" t="s">
        <v>1187</v>
      </c>
      <c r="E1836" s="6">
        <v>750</v>
      </c>
      <c r="F1836" s="6">
        <v>12</v>
      </c>
      <c r="G1836" s="5" t="s">
        <v>2019</v>
      </c>
      <c r="H1836" s="5" t="s">
        <v>2013</v>
      </c>
    </row>
    <row r="1837" spans="1:8" ht="20.399999999999999">
      <c r="A1837" s="7">
        <v>11769261</v>
      </c>
      <c r="B1837" s="8" t="s">
        <v>3039</v>
      </c>
      <c r="C1837" s="7" t="s">
        <v>3046</v>
      </c>
      <c r="D1837" s="5" t="s">
        <v>1186</v>
      </c>
      <c r="E1837" s="6">
        <v>750</v>
      </c>
      <c r="F1837" s="6">
        <v>12</v>
      </c>
      <c r="G1837" s="5" t="s">
        <v>2019</v>
      </c>
      <c r="H1837" s="5" t="s">
        <v>2025</v>
      </c>
    </row>
    <row r="1838" spans="1:8" ht="20.399999999999999">
      <c r="A1838" s="7">
        <v>11769317</v>
      </c>
      <c r="B1838" s="8" t="s">
        <v>3039</v>
      </c>
      <c r="C1838" s="7" t="s">
        <v>3045</v>
      </c>
      <c r="D1838" s="5" t="s">
        <v>1185</v>
      </c>
      <c r="E1838" s="6">
        <v>750</v>
      </c>
      <c r="F1838" s="6">
        <v>12</v>
      </c>
      <c r="G1838" s="5" t="s">
        <v>2019</v>
      </c>
      <c r="H1838" s="5" t="s">
        <v>2013</v>
      </c>
    </row>
    <row r="1839" spans="1:8" ht="20.399999999999999">
      <c r="A1839" s="7">
        <v>11769384</v>
      </c>
      <c r="B1839" s="8" t="s">
        <v>3510</v>
      </c>
      <c r="C1839" s="7" t="s">
        <v>3537</v>
      </c>
      <c r="D1839" s="5" t="s">
        <v>1184</v>
      </c>
      <c r="E1839" s="6">
        <v>375</v>
      </c>
      <c r="F1839" s="6">
        <v>24</v>
      </c>
      <c r="G1839" s="5" t="s">
        <v>2019</v>
      </c>
      <c r="H1839" s="5" t="s">
        <v>2013</v>
      </c>
    </row>
    <row r="1840" spans="1:8" ht="20.399999999999999">
      <c r="A1840" s="7">
        <v>11769616</v>
      </c>
      <c r="B1840" s="8" t="s">
        <v>2558</v>
      </c>
      <c r="C1840" s="7" t="s">
        <v>2569</v>
      </c>
      <c r="D1840" s="5" t="s">
        <v>1183</v>
      </c>
      <c r="E1840" s="6">
        <v>750</v>
      </c>
      <c r="F1840" s="6">
        <v>12</v>
      </c>
      <c r="G1840" s="5" t="s">
        <v>2019</v>
      </c>
      <c r="H1840" s="5" t="s">
        <v>2013</v>
      </c>
    </row>
    <row r="1841" spans="1:8" ht="20.399999999999999">
      <c r="A1841" s="7">
        <v>11769739</v>
      </c>
      <c r="B1841" s="8" t="s">
        <v>2665</v>
      </c>
      <c r="C1841" s="7" t="s">
        <v>2674</v>
      </c>
      <c r="D1841" s="5" t="s">
        <v>1182</v>
      </c>
      <c r="E1841" s="6">
        <v>750</v>
      </c>
      <c r="F1841" s="6">
        <v>12</v>
      </c>
      <c r="G1841" s="5" t="s">
        <v>2019</v>
      </c>
      <c r="H1841" s="5" t="s">
        <v>2013</v>
      </c>
    </row>
    <row r="1842" spans="1:8" ht="20.399999999999999">
      <c r="A1842" s="7">
        <v>11770060</v>
      </c>
      <c r="B1842" s="8" t="s">
        <v>3340</v>
      </c>
      <c r="C1842" s="7" t="s">
        <v>3343</v>
      </c>
      <c r="D1842" s="5" t="s">
        <v>1181</v>
      </c>
      <c r="E1842" s="6">
        <v>750</v>
      </c>
      <c r="F1842" s="6">
        <v>12</v>
      </c>
      <c r="G1842" s="5" t="s">
        <v>2019</v>
      </c>
      <c r="H1842" s="5" t="s">
        <v>2013</v>
      </c>
    </row>
    <row r="1843" spans="1:8" ht="20.399999999999999">
      <c r="A1843" s="7">
        <v>11770123</v>
      </c>
      <c r="B1843" s="8" t="s">
        <v>2644</v>
      </c>
      <c r="C1843" s="7" t="s">
        <v>2648</v>
      </c>
      <c r="D1843" s="5" t="s">
        <v>1180</v>
      </c>
      <c r="E1843" s="6">
        <v>750</v>
      </c>
      <c r="F1843" s="6">
        <v>12</v>
      </c>
      <c r="G1843" s="5" t="s">
        <v>2019</v>
      </c>
      <c r="H1843" s="5" t="s">
        <v>2013</v>
      </c>
    </row>
    <row r="1844" spans="1:8" ht="20.399999999999999">
      <c r="A1844" s="7">
        <v>11770140</v>
      </c>
      <c r="B1844" s="8" t="s">
        <v>3352</v>
      </c>
      <c r="C1844" s="7" t="s">
        <v>3354</v>
      </c>
      <c r="D1844" s="5" t="s">
        <v>1179</v>
      </c>
      <c r="E1844" s="6">
        <v>750</v>
      </c>
      <c r="F1844" s="6">
        <v>12</v>
      </c>
      <c r="G1844" s="5" t="s">
        <v>2019</v>
      </c>
      <c r="H1844" s="5" t="s">
        <v>2013</v>
      </c>
    </row>
    <row r="1845" spans="1:8" ht="20.399999999999999">
      <c r="A1845" s="7">
        <v>11770220</v>
      </c>
      <c r="B1845" s="8" t="s">
        <v>2665</v>
      </c>
      <c r="C1845" s="7" t="s">
        <v>2673</v>
      </c>
      <c r="D1845" s="5" t="s">
        <v>1178</v>
      </c>
      <c r="E1845" s="6">
        <v>750</v>
      </c>
      <c r="F1845" s="6">
        <v>12</v>
      </c>
      <c r="G1845" s="5" t="s">
        <v>2019</v>
      </c>
      <c r="H1845" s="5" t="s">
        <v>2013</v>
      </c>
    </row>
    <row r="1846" spans="1:8" ht="20.399999999999999">
      <c r="A1846" s="7">
        <v>11770553</v>
      </c>
      <c r="B1846" s="8" t="s">
        <v>2756</v>
      </c>
      <c r="C1846" s="7" t="s">
        <v>2767</v>
      </c>
      <c r="D1846" s="5" t="s">
        <v>1176</v>
      </c>
      <c r="E1846" s="6">
        <v>750</v>
      </c>
      <c r="F1846" s="6">
        <v>12</v>
      </c>
      <c r="G1846" s="5" t="s">
        <v>2019</v>
      </c>
      <c r="H1846" s="5" t="s">
        <v>2013</v>
      </c>
    </row>
    <row r="1847" spans="1:8" ht="20.399999999999999">
      <c r="A1847" s="7">
        <v>11770756</v>
      </c>
      <c r="B1847" s="8" t="s">
        <v>2263</v>
      </c>
      <c r="C1847" s="7" t="s">
        <v>2270</v>
      </c>
      <c r="D1847" s="5" t="s">
        <v>1175</v>
      </c>
      <c r="E1847" s="6">
        <v>750</v>
      </c>
      <c r="F1847" s="6">
        <v>12</v>
      </c>
      <c r="G1847" s="5" t="s">
        <v>2019</v>
      </c>
      <c r="H1847" s="5" t="s">
        <v>2013</v>
      </c>
    </row>
    <row r="1848" spans="1:8" ht="20.399999999999999">
      <c r="A1848" s="7">
        <v>11770836</v>
      </c>
      <c r="B1848" s="8" t="s">
        <v>2263</v>
      </c>
      <c r="C1848" s="7" t="s">
        <v>2269</v>
      </c>
      <c r="D1848" s="5" t="s">
        <v>1174</v>
      </c>
      <c r="E1848" s="6">
        <v>750</v>
      </c>
      <c r="F1848" s="6">
        <v>12</v>
      </c>
      <c r="G1848" s="5" t="s">
        <v>2019</v>
      </c>
      <c r="H1848" s="5" t="s">
        <v>2013</v>
      </c>
    </row>
    <row r="1849" spans="1:8">
      <c r="A1849" s="7">
        <v>11791848</v>
      </c>
      <c r="B1849" s="8" t="s">
        <v>3096</v>
      </c>
      <c r="C1849" s="7" t="s">
        <v>3100</v>
      </c>
      <c r="D1849" s="5" t="s">
        <v>145</v>
      </c>
      <c r="E1849" s="6">
        <v>750</v>
      </c>
      <c r="F1849" s="6">
        <v>12</v>
      </c>
      <c r="G1849" s="5" t="s">
        <v>2016</v>
      </c>
      <c r="H1849" s="5" t="s">
        <v>2013</v>
      </c>
    </row>
    <row r="1850" spans="1:8">
      <c r="A1850" s="7">
        <v>11795961</v>
      </c>
      <c r="B1850" s="8" t="s">
        <v>3945</v>
      </c>
      <c r="C1850" s="7" t="s">
        <v>3994</v>
      </c>
      <c r="D1850" s="5" t="s">
        <v>144</v>
      </c>
      <c r="E1850" s="6">
        <v>750</v>
      </c>
      <c r="F1850" s="6">
        <v>6</v>
      </c>
      <c r="G1850" s="5" t="s">
        <v>2016</v>
      </c>
      <c r="H1850" s="5" t="s">
        <v>2013</v>
      </c>
    </row>
    <row r="1851" spans="1:8">
      <c r="A1851" s="7">
        <v>11801137</v>
      </c>
      <c r="B1851" s="8" t="s">
        <v>10</v>
      </c>
      <c r="C1851" s="7" t="s">
        <v>4185</v>
      </c>
      <c r="D1851" s="5" t="s">
        <v>143</v>
      </c>
      <c r="E1851" s="6">
        <v>500</v>
      </c>
      <c r="F1851" s="6">
        <v>12</v>
      </c>
      <c r="G1851" s="5" t="s">
        <v>2016</v>
      </c>
      <c r="H1851" s="5" t="s">
        <v>2013</v>
      </c>
    </row>
    <row r="1852" spans="1:8" ht="30.6">
      <c r="A1852" s="7">
        <v>11808822</v>
      </c>
      <c r="B1852" s="8" t="s">
        <v>2482</v>
      </c>
      <c r="C1852" s="7" t="s">
        <v>2488</v>
      </c>
      <c r="D1852" s="5" t="s">
        <v>142</v>
      </c>
      <c r="E1852" s="6">
        <v>750</v>
      </c>
      <c r="F1852" s="6">
        <v>12</v>
      </c>
      <c r="G1852" s="5" t="s">
        <v>2016</v>
      </c>
      <c r="H1852" s="5" t="s">
        <v>2013</v>
      </c>
    </row>
    <row r="1853" spans="1:8" ht="20.399999999999999">
      <c r="A1853" s="7">
        <v>11814704</v>
      </c>
      <c r="B1853" s="8" t="s">
        <v>2320</v>
      </c>
      <c r="C1853" s="7" t="s">
        <v>2327</v>
      </c>
      <c r="D1853" s="5" t="s">
        <v>141</v>
      </c>
      <c r="E1853" s="6">
        <v>750</v>
      </c>
      <c r="F1853" s="6">
        <v>6</v>
      </c>
      <c r="G1853" s="5" t="s">
        <v>2016</v>
      </c>
      <c r="H1853" s="5" t="s">
        <v>2013</v>
      </c>
    </row>
    <row r="1854" spans="1:8" ht="20.399999999999999">
      <c r="A1854" s="7">
        <v>11818300</v>
      </c>
      <c r="B1854" s="8" t="s">
        <v>2756</v>
      </c>
      <c r="C1854" s="7" t="s">
        <v>2766</v>
      </c>
      <c r="D1854" s="5" t="s">
        <v>140</v>
      </c>
      <c r="E1854" s="6">
        <v>750</v>
      </c>
      <c r="F1854" s="6">
        <v>12</v>
      </c>
      <c r="G1854" s="5" t="s">
        <v>2016</v>
      </c>
      <c r="H1854" s="5" t="s">
        <v>2013</v>
      </c>
    </row>
    <row r="1855" spans="1:8">
      <c r="A1855" s="7">
        <v>11830165</v>
      </c>
      <c r="B1855" s="8" t="s">
        <v>2996</v>
      </c>
      <c r="C1855" s="7" t="s">
        <v>3005</v>
      </c>
      <c r="D1855" s="5" t="s">
        <v>1173</v>
      </c>
      <c r="E1855" s="6">
        <v>750</v>
      </c>
      <c r="F1855" s="6">
        <v>12</v>
      </c>
      <c r="G1855" s="5" t="s">
        <v>2019</v>
      </c>
      <c r="H1855" s="5" t="s">
        <v>2013</v>
      </c>
    </row>
    <row r="1856" spans="1:8" ht="20.399999999999999">
      <c r="A1856" s="7">
        <v>11832427</v>
      </c>
      <c r="B1856" s="8" t="s">
        <v>3605</v>
      </c>
      <c r="C1856" s="7" t="s">
        <v>3689</v>
      </c>
      <c r="D1856" s="5" t="s">
        <v>139</v>
      </c>
      <c r="E1856" s="6">
        <v>375</v>
      </c>
      <c r="F1856" s="6">
        <v>12</v>
      </c>
      <c r="G1856" s="5" t="s">
        <v>2016</v>
      </c>
      <c r="H1856" s="5" t="s">
        <v>2013</v>
      </c>
    </row>
    <row r="1857" spans="1:8" ht="20.399999999999999">
      <c r="A1857" s="7">
        <v>11833323</v>
      </c>
      <c r="B1857" s="8" t="s">
        <v>3205</v>
      </c>
      <c r="C1857" s="7" t="s">
        <v>3210</v>
      </c>
      <c r="D1857" s="5" t="s">
        <v>1172</v>
      </c>
      <c r="E1857" s="6">
        <v>750</v>
      </c>
      <c r="F1857" s="6">
        <v>12</v>
      </c>
      <c r="G1857" s="5" t="s">
        <v>2019</v>
      </c>
      <c r="H1857" s="5" t="s">
        <v>2013</v>
      </c>
    </row>
    <row r="1858" spans="1:8">
      <c r="A1858" s="7">
        <v>11833340</v>
      </c>
      <c r="B1858" s="8" t="s">
        <v>2840</v>
      </c>
      <c r="C1858" s="7" t="s">
        <v>2850</v>
      </c>
      <c r="D1858" s="5" t="s">
        <v>1171</v>
      </c>
      <c r="E1858" s="6">
        <v>750</v>
      </c>
      <c r="F1858" s="6">
        <v>12</v>
      </c>
      <c r="G1858" s="5" t="s">
        <v>2019</v>
      </c>
      <c r="H1858" s="5" t="s">
        <v>2013</v>
      </c>
    </row>
    <row r="1859" spans="1:8" ht="30.6">
      <c r="A1859" s="7">
        <v>11833374</v>
      </c>
      <c r="B1859" s="8" t="s">
        <v>2370</v>
      </c>
      <c r="C1859" s="7" t="s">
        <v>2375</v>
      </c>
      <c r="D1859" s="5" t="s">
        <v>1170</v>
      </c>
      <c r="E1859" s="6">
        <v>750</v>
      </c>
      <c r="F1859" s="6">
        <v>6</v>
      </c>
      <c r="G1859" s="5" t="s">
        <v>2019</v>
      </c>
      <c r="H1859" s="5" t="s">
        <v>2025</v>
      </c>
    </row>
    <row r="1860" spans="1:8">
      <c r="A1860" s="7">
        <v>11833411</v>
      </c>
      <c r="B1860" s="8" t="s">
        <v>3420</v>
      </c>
      <c r="C1860" s="7" t="s">
        <v>3422</v>
      </c>
      <c r="D1860" s="5" t="s">
        <v>138</v>
      </c>
      <c r="E1860" s="6">
        <v>750</v>
      </c>
      <c r="F1860" s="6">
        <v>12</v>
      </c>
      <c r="G1860" s="5" t="s">
        <v>2016</v>
      </c>
      <c r="H1860" s="5" t="s">
        <v>2013</v>
      </c>
    </row>
    <row r="1861" spans="1:8">
      <c r="A1861" s="7">
        <v>11833518</v>
      </c>
      <c r="B1861" s="8" t="s">
        <v>3474</v>
      </c>
      <c r="C1861" s="7" t="s">
        <v>3477</v>
      </c>
      <c r="D1861" s="5" t="s">
        <v>1169</v>
      </c>
      <c r="E1861" s="6">
        <v>750</v>
      </c>
      <c r="F1861" s="6">
        <v>12</v>
      </c>
      <c r="G1861" s="5" t="s">
        <v>2019</v>
      </c>
      <c r="H1861" s="5" t="s">
        <v>2013</v>
      </c>
    </row>
    <row r="1862" spans="1:8" ht="20.399999999999999">
      <c r="A1862" s="7">
        <v>11833622</v>
      </c>
      <c r="B1862" s="8" t="s">
        <v>2644</v>
      </c>
      <c r="C1862" s="7" t="s">
        <v>2647</v>
      </c>
      <c r="D1862" s="5" t="s">
        <v>1168</v>
      </c>
      <c r="E1862" s="6">
        <v>750</v>
      </c>
      <c r="F1862" s="6">
        <v>12</v>
      </c>
      <c r="G1862" s="5" t="s">
        <v>2019</v>
      </c>
      <c r="H1862" s="5" t="s">
        <v>2013</v>
      </c>
    </row>
    <row r="1863" spans="1:8" ht="20.399999999999999">
      <c r="A1863" s="7">
        <v>11833649</v>
      </c>
      <c r="B1863" s="8" t="s">
        <v>2558</v>
      </c>
      <c r="C1863" s="7" t="s">
        <v>2568</v>
      </c>
      <c r="D1863" s="5" t="s">
        <v>1167</v>
      </c>
      <c r="E1863" s="6">
        <v>750</v>
      </c>
      <c r="F1863" s="6">
        <v>12</v>
      </c>
      <c r="G1863" s="5" t="s">
        <v>2019</v>
      </c>
      <c r="H1863" s="5" t="s">
        <v>2013</v>
      </c>
    </row>
    <row r="1864" spans="1:8" ht="20.399999999999999">
      <c r="A1864" s="7">
        <v>11833657</v>
      </c>
      <c r="B1864" s="8" t="s">
        <v>3605</v>
      </c>
      <c r="C1864" s="7" t="s">
        <v>3614</v>
      </c>
      <c r="D1864" s="5" t="s">
        <v>137</v>
      </c>
      <c r="E1864" s="6">
        <v>375</v>
      </c>
      <c r="F1864" s="6">
        <v>12</v>
      </c>
      <c r="G1864" s="5" t="s">
        <v>2016</v>
      </c>
      <c r="H1864" s="5" t="s">
        <v>2013</v>
      </c>
    </row>
    <row r="1865" spans="1:8" ht="20.399999999999999">
      <c r="A1865" s="7">
        <v>11833665</v>
      </c>
      <c r="B1865" s="8" t="s">
        <v>3605</v>
      </c>
      <c r="C1865" s="7" t="s">
        <v>3613</v>
      </c>
      <c r="D1865" s="5" t="s">
        <v>136</v>
      </c>
      <c r="E1865" s="6">
        <v>375</v>
      </c>
      <c r="F1865" s="6">
        <v>12</v>
      </c>
      <c r="G1865" s="5" t="s">
        <v>2016</v>
      </c>
      <c r="H1865" s="5" t="s">
        <v>2013</v>
      </c>
    </row>
    <row r="1866" spans="1:8" ht="20.399999999999999">
      <c r="A1866" s="7">
        <v>11833681</v>
      </c>
      <c r="B1866" s="8" t="s">
        <v>3605</v>
      </c>
      <c r="C1866" s="7" t="s">
        <v>3850</v>
      </c>
      <c r="D1866" s="5" t="s">
        <v>135</v>
      </c>
      <c r="E1866" s="6">
        <v>375</v>
      </c>
      <c r="F1866" s="6">
        <v>12</v>
      </c>
      <c r="G1866" s="5" t="s">
        <v>2016</v>
      </c>
      <c r="H1866" s="5" t="s">
        <v>2013</v>
      </c>
    </row>
    <row r="1867" spans="1:8">
      <c r="A1867" s="7">
        <v>11833690</v>
      </c>
      <c r="B1867" s="8" t="s">
        <v>3110</v>
      </c>
      <c r="C1867" s="7" t="s">
        <v>3119</v>
      </c>
      <c r="D1867" s="5" t="s">
        <v>134</v>
      </c>
      <c r="E1867" s="6">
        <v>750</v>
      </c>
      <c r="F1867" s="6">
        <v>12</v>
      </c>
      <c r="G1867" s="5" t="s">
        <v>2016</v>
      </c>
      <c r="H1867" s="5" t="s">
        <v>2013</v>
      </c>
    </row>
    <row r="1868" spans="1:8" ht="20.399999999999999">
      <c r="A1868" s="7">
        <v>11833711</v>
      </c>
      <c r="B1868" s="8" t="s">
        <v>3605</v>
      </c>
      <c r="C1868" s="7" t="s">
        <v>3849</v>
      </c>
      <c r="D1868" s="5" t="s">
        <v>133</v>
      </c>
      <c r="E1868" s="6">
        <v>375</v>
      </c>
      <c r="F1868" s="6">
        <v>6</v>
      </c>
      <c r="G1868" s="5" t="s">
        <v>2016</v>
      </c>
      <c r="H1868" s="5" t="s">
        <v>2013</v>
      </c>
    </row>
    <row r="1869" spans="1:8" ht="20.399999999999999">
      <c r="A1869" s="7">
        <v>11833737</v>
      </c>
      <c r="B1869" s="8" t="s">
        <v>3605</v>
      </c>
      <c r="C1869" s="7" t="s">
        <v>3646</v>
      </c>
      <c r="D1869" s="5" t="s">
        <v>132</v>
      </c>
      <c r="E1869" s="6">
        <v>500</v>
      </c>
      <c r="F1869" s="6">
        <v>12</v>
      </c>
      <c r="G1869" s="5" t="s">
        <v>2016</v>
      </c>
      <c r="H1869" s="5" t="s">
        <v>2013</v>
      </c>
    </row>
    <row r="1870" spans="1:8">
      <c r="A1870" s="7">
        <v>11833745</v>
      </c>
      <c r="B1870" s="8" t="s">
        <v>3110</v>
      </c>
      <c r="C1870" s="7" t="s">
        <v>3118</v>
      </c>
      <c r="D1870" s="5" t="s">
        <v>131</v>
      </c>
      <c r="E1870" s="6">
        <v>750</v>
      </c>
      <c r="F1870" s="6">
        <v>12</v>
      </c>
      <c r="G1870" s="5" t="s">
        <v>2016</v>
      </c>
      <c r="H1870" s="5" t="s">
        <v>2013</v>
      </c>
    </row>
    <row r="1871" spans="1:8" ht="20.399999999999999">
      <c r="A1871" s="7">
        <v>11833753</v>
      </c>
      <c r="B1871" s="8" t="s">
        <v>2142</v>
      </c>
      <c r="C1871" s="7" t="s">
        <v>2143</v>
      </c>
      <c r="D1871" s="5" t="s">
        <v>130</v>
      </c>
      <c r="E1871" s="6">
        <v>750</v>
      </c>
      <c r="F1871" s="6">
        <v>12</v>
      </c>
      <c r="G1871" s="5" t="s">
        <v>2016</v>
      </c>
      <c r="H1871" s="5" t="s">
        <v>2013</v>
      </c>
    </row>
    <row r="1872" spans="1:8">
      <c r="A1872" s="7">
        <v>11833761</v>
      </c>
      <c r="B1872" s="8" t="s">
        <v>3110</v>
      </c>
      <c r="C1872" s="7" t="s">
        <v>3117</v>
      </c>
      <c r="D1872" s="5" t="s">
        <v>129</v>
      </c>
      <c r="E1872" s="6">
        <v>750</v>
      </c>
      <c r="F1872" s="6">
        <v>12</v>
      </c>
      <c r="G1872" s="5" t="s">
        <v>2016</v>
      </c>
      <c r="H1872" s="5" t="s">
        <v>2013</v>
      </c>
    </row>
    <row r="1873" spans="1:8">
      <c r="A1873" s="7">
        <v>11833770</v>
      </c>
      <c r="B1873" s="8" t="s">
        <v>2182</v>
      </c>
      <c r="C1873" s="7" t="s">
        <v>2191</v>
      </c>
      <c r="D1873" s="5" t="s">
        <v>128</v>
      </c>
      <c r="E1873" s="6">
        <v>750</v>
      </c>
      <c r="F1873" s="6">
        <v>12</v>
      </c>
      <c r="G1873" s="5" t="s">
        <v>2016</v>
      </c>
      <c r="H1873" s="5" t="s">
        <v>2013</v>
      </c>
    </row>
    <row r="1874" spans="1:8" ht="20.399999999999999">
      <c r="A1874" s="7">
        <v>11833796</v>
      </c>
      <c r="B1874" s="8" t="s">
        <v>3605</v>
      </c>
      <c r="C1874" s="7" t="s">
        <v>3612</v>
      </c>
      <c r="D1874" s="5" t="s">
        <v>127</v>
      </c>
      <c r="E1874" s="6">
        <v>200</v>
      </c>
      <c r="F1874" s="6">
        <v>12</v>
      </c>
      <c r="G1874" s="5" t="s">
        <v>2016</v>
      </c>
      <c r="H1874" s="5" t="s">
        <v>2013</v>
      </c>
    </row>
    <row r="1875" spans="1:8" ht="20.399999999999999">
      <c r="A1875" s="7">
        <v>11836364</v>
      </c>
      <c r="B1875" s="8" t="s">
        <v>2263</v>
      </c>
      <c r="C1875" s="7" t="s">
        <v>2268</v>
      </c>
      <c r="D1875" s="5" t="s">
        <v>1166</v>
      </c>
      <c r="E1875" s="6">
        <v>750</v>
      </c>
      <c r="F1875" s="6">
        <v>12</v>
      </c>
      <c r="G1875" s="5" t="s">
        <v>2019</v>
      </c>
      <c r="H1875" s="5" t="s">
        <v>2013</v>
      </c>
    </row>
    <row r="1876" spans="1:8">
      <c r="A1876" s="7">
        <v>11840347</v>
      </c>
      <c r="B1876" s="8" t="s">
        <v>37</v>
      </c>
      <c r="C1876" s="7" t="s">
        <v>2065</v>
      </c>
      <c r="D1876" s="5" t="s">
        <v>1165</v>
      </c>
      <c r="E1876" s="6">
        <v>750</v>
      </c>
      <c r="F1876" s="6">
        <v>12</v>
      </c>
      <c r="G1876" s="5" t="s">
        <v>2019</v>
      </c>
      <c r="H1876" s="5" t="s">
        <v>2013</v>
      </c>
    </row>
    <row r="1877" spans="1:8">
      <c r="A1877" s="7">
        <v>11869457</v>
      </c>
      <c r="B1877" s="8" t="s">
        <v>3859</v>
      </c>
      <c r="C1877" s="7" t="s">
        <v>3861</v>
      </c>
      <c r="D1877" s="5" t="s">
        <v>1164</v>
      </c>
      <c r="E1877" s="6">
        <v>500</v>
      </c>
      <c r="F1877" s="6">
        <v>12</v>
      </c>
      <c r="G1877" s="5" t="s">
        <v>2019</v>
      </c>
      <c r="H1877" s="5" t="s">
        <v>2013</v>
      </c>
    </row>
    <row r="1878" spans="1:8">
      <c r="A1878" s="7">
        <v>11869625</v>
      </c>
      <c r="B1878" s="8" t="s">
        <v>2840</v>
      </c>
      <c r="C1878" s="7" t="s">
        <v>2849</v>
      </c>
      <c r="D1878" s="5" t="s">
        <v>126</v>
      </c>
      <c r="E1878" s="6">
        <v>750</v>
      </c>
      <c r="F1878" s="6">
        <v>6</v>
      </c>
      <c r="G1878" s="5" t="s">
        <v>2016</v>
      </c>
      <c r="H1878" s="5" t="s">
        <v>2013</v>
      </c>
    </row>
    <row r="1879" spans="1:8" ht="20.399999999999999">
      <c r="A1879" s="7">
        <v>11885377</v>
      </c>
      <c r="B1879" s="8" t="s">
        <v>2926</v>
      </c>
      <c r="C1879" s="7" t="s">
        <v>2929</v>
      </c>
      <c r="D1879" s="5" t="s">
        <v>125</v>
      </c>
      <c r="E1879" s="6">
        <v>750</v>
      </c>
      <c r="F1879" s="6">
        <v>12</v>
      </c>
      <c r="G1879" s="5" t="s">
        <v>2016</v>
      </c>
      <c r="H1879" s="5" t="s">
        <v>2013</v>
      </c>
    </row>
    <row r="1880" spans="1:8">
      <c r="A1880" s="7">
        <v>11886783</v>
      </c>
      <c r="B1880" s="8" t="s">
        <v>3882</v>
      </c>
      <c r="C1880" s="7" t="s">
        <v>3899</v>
      </c>
      <c r="D1880" s="5" t="s">
        <v>124</v>
      </c>
      <c r="E1880" s="6">
        <v>750</v>
      </c>
      <c r="F1880" s="6">
        <v>6</v>
      </c>
      <c r="G1880" s="5" t="s">
        <v>2016</v>
      </c>
      <c r="H1880" s="5" t="s">
        <v>2013</v>
      </c>
    </row>
    <row r="1881" spans="1:8" ht="20.399999999999999">
      <c r="A1881" s="7">
        <v>11898549</v>
      </c>
      <c r="B1881" s="8" t="s">
        <v>3240</v>
      </c>
      <c r="C1881" s="7" t="s">
        <v>3242</v>
      </c>
      <c r="D1881" s="5" t="s">
        <v>123</v>
      </c>
      <c r="E1881" s="6">
        <v>3000</v>
      </c>
      <c r="F1881" s="6">
        <v>4</v>
      </c>
      <c r="G1881" s="5" t="s">
        <v>2016</v>
      </c>
      <c r="H1881" s="5" t="s">
        <v>2013</v>
      </c>
    </row>
    <row r="1882" spans="1:8" ht="20.399999999999999">
      <c r="A1882" s="7">
        <v>11899314</v>
      </c>
      <c r="B1882" s="8" t="s">
        <v>3605</v>
      </c>
      <c r="C1882" s="7" t="s">
        <v>3667</v>
      </c>
      <c r="D1882" s="5" t="s">
        <v>122</v>
      </c>
      <c r="E1882" s="6">
        <v>330</v>
      </c>
      <c r="F1882" s="6">
        <v>24</v>
      </c>
      <c r="G1882" s="5" t="s">
        <v>2016</v>
      </c>
      <c r="H1882" s="5" t="s">
        <v>2013</v>
      </c>
    </row>
    <row r="1883" spans="1:8" ht="20.399999999999999">
      <c r="A1883" s="7">
        <v>11899322</v>
      </c>
      <c r="B1883" s="8" t="s">
        <v>3605</v>
      </c>
      <c r="C1883" s="7" t="s">
        <v>3666</v>
      </c>
      <c r="D1883" s="5" t="s">
        <v>121</v>
      </c>
      <c r="E1883" s="6">
        <v>200</v>
      </c>
      <c r="F1883" s="6">
        <v>12</v>
      </c>
      <c r="G1883" s="5" t="s">
        <v>2016</v>
      </c>
      <c r="H1883" s="5" t="s">
        <v>2013</v>
      </c>
    </row>
    <row r="1884" spans="1:8" ht="20.399999999999999">
      <c r="A1884" s="7">
        <v>11899331</v>
      </c>
      <c r="B1884" s="8" t="s">
        <v>3605</v>
      </c>
      <c r="C1884" s="7" t="s">
        <v>3762</v>
      </c>
      <c r="D1884" s="5" t="s">
        <v>120</v>
      </c>
      <c r="E1884" s="6">
        <v>200</v>
      </c>
      <c r="F1884" s="6">
        <v>12</v>
      </c>
      <c r="G1884" s="5" t="s">
        <v>2016</v>
      </c>
      <c r="H1884" s="5" t="s">
        <v>2013</v>
      </c>
    </row>
    <row r="1885" spans="1:8" ht="20.399999999999999">
      <c r="A1885" s="7">
        <v>11899349</v>
      </c>
      <c r="B1885" s="8" t="s">
        <v>3605</v>
      </c>
      <c r="C1885" s="7" t="s">
        <v>3611</v>
      </c>
      <c r="D1885" s="5" t="s">
        <v>119</v>
      </c>
      <c r="E1885" s="6">
        <v>500</v>
      </c>
      <c r="F1885" s="6">
        <v>12</v>
      </c>
      <c r="G1885" s="5" t="s">
        <v>2016</v>
      </c>
      <c r="H1885" s="5" t="s">
        <v>2013</v>
      </c>
    </row>
    <row r="1886" spans="1:8" ht="20.399999999999999">
      <c r="A1886" s="7">
        <v>11899533</v>
      </c>
      <c r="B1886" s="8" t="s">
        <v>3605</v>
      </c>
      <c r="C1886" s="7" t="s">
        <v>3610</v>
      </c>
      <c r="D1886" s="5" t="s">
        <v>118</v>
      </c>
      <c r="E1886" s="6">
        <v>750</v>
      </c>
      <c r="F1886" s="6">
        <v>12</v>
      </c>
      <c r="G1886" s="5" t="s">
        <v>2016</v>
      </c>
      <c r="H1886" s="5" t="s">
        <v>2013</v>
      </c>
    </row>
    <row r="1887" spans="1:8" ht="20.399999999999999">
      <c r="A1887" s="7">
        <v>11900611</v>
      </c>
      <c r="B1887" s="8" t="s">
        <v>3605</v>
      </c>
      <c r="C1887" s="7" t="s">
        <v>3688</v>
      </c>
      <c r="D1887" s="5" t="s">
        <v>117</v>
      </c>
      <c r="E1887" s="6">
        <v>500</v>
      </c>
      <c r="F1887" s="6">
        <v>12</v>
      </c>
      <c r="G1887" s="5" t="s">
        <v>2016</v>
      </c>
      <c r="H1887" s="5" t="s">
        <v>2013</v>
      </c>
    </row>
    <row r="1888" spans="1:8">
      <c r="A1888" s="7">
        <v>11903627</v>
      </c>
      <c r="B1888" s="8" t="s">
        <v>3420</v>
      </c>
      <c r="C1888" s="7" t="s">
        <v>3421</v>
      </c>
      <c r="D1888" s="5" t="s">
        <v>1163</v>
      </c>
      <c r="E1888" s="6">
        <v>750</v>
      </c>
      <c r="F1888" s="6">
        <v>12</v>
      </c>
      <c r="G1888" s="5" t="s">
        <v>2019</v>
      </c>
      <c r="H1888" s="5" t="s">
        <v>2013</v>
      </c>
    </row>
    <row r="1889" spans="1:8">
      <c r="A1889" s="7">
        <v>11904321</v>
      </c>
      <c r="B1889" s="8" t="s">
        <v>3882</v>
      </c>
      <c r="C1889" s="7" t="s">
        <v>3898</v>
      </c>
      <c r="D1889" s="5" t="s">
        <v>1162</v>
      </c>
      <c r="E1889" s="6">
        <v>750</v>
      </c>
      <c r="F1889" s="6">
        <v>6</v>
      </c>
      <c r="G1889" s="5" t="s">
        <v>2019</v>
      </c>
      <c r="H1889" s="5" t="s">
        <v>2013</v>
      </c>
    </row>
    <row r="1890" spans="1:8" ht="20.399999999999999">
      <c r="A1890" s="7">
        <v>11904339</v>
      </c>
      <c r="B1890" s="8" t="s">
        <v>14</v>
      </c>
      <c r="C1890" s="7" t="s">
        <v>3573</v>
      </c>
      <c r="D1890" s="5" t="s">
        <v>1161</v>
      </c>
      <c r="E1890" s="6">
        <v>1140</v>
      </c>
      <c r="F1890" s="6">
        <v>8</v>
      </c>
      <c r="G1890" s="5" t="s">
        <v>2019</v>
      </c>
      <c r="H1890" s="5" t="s">
        <v>2025</v>
      </c>
    </row>
    <row r="1891" spans="1:8">
      <c r="A1891" s="7">
        <v>11904355</v>
      </c>
      <c r="B1891" s="8" t="s">
        <v>166</v>
      </c>
      <c r="C1891" s="7" t="s">
        <v>2152</v>
      </c>
      <c r="D1891" s="5" t="s">
        <v>1160</v>
      </c>
      <c r="E1891" s="6">
        <v>750</v>
      </c>
      <c r="F1891" s="6">
        <v>12</v>
      </c>
      <c r="G1891" s="5" t="s">
        <v>2019</v>
      </c>
      <c r="H1891" s="5" t="s">
        <v>2013</v>
      </c>
    </row>
    <row r="1892" spans="1:8">
      <c r="A1892" s="7">
        <v>11904363</v>
      </c>
      <c r="B1892" s="8" t="s">
        <v>2015</v>
      </c>
      <c r="C1892" s="7" t="s">
        <v>2024</v>
      </c>
      <c r="D1892" s="5" t="s">
        <v>1159</v>
      </c>
      <c r="E1892" s="6">
        <v>750</v>
      </c>
      <c r="F1892" s="6">
        <v>6</v>
      </c>
      <c r="G1892" s="5" t="s">
        <v>2019</v>
      </c>
      <c r="H1892" s="5" t="s">
        <v>2013</v>
      </c>
    </row>
    <row r="1893" spans="1:8" ht="20.399999999999999">
      <c r="A1893" s="7">
        <v>11904427</v>
      </c>
      <c r="B1893" s="8" t="s">
        <v>3510</v>
      </c>
      <c r="C1893" s="7" t="s">
        <v>3518</v>
      </c>
      <c r="D1893" s="5" t="s">
        <v>1158</v>
      </c>
      <c r="E1893" s="6">
        <v>375</v>
      </c>
      <c r="F1893" s="6">
        <v>12</v>
      </c>
      <c r="G1893" s="5" t="s">
        <v>2019</v>
      </c>
      <c r="H1893" s="5" t="s">
        <v>2013</v>
      </c>
    </row>
    <row r="1894" spans="1:8">
      <c r="A1894" s="7">
        <v>11904435</v>
      </c>
      <c r="B1894" s="8" t="s">
        <v>225</v>
      </c>
      <c r="C1894" s="7" t="s">
        <v>3501</v>
      </c>
      <c r="D1894" s="5" t="s">
        <v>1157</v>
      </c>
      <c r="E1894" s="6">
        <v>750</v>
      </c>
      <c r="F1894" s="6">
        <v>12</v>
      </c>
      <c r="G1894" s="5" t="s">
        <v>2019</v>
      </c>
      <c r="H1894" s="5" t="s">
        <v>2013</v>
      </c>
    </row>
    <row r="1895" spans="1:8">
      <c r="A1895" s="7">
        <v>11904443</v>
      </c>
      <c r="B1895" s="8" t="s">
        <v>3882</v>
      </c>
      <c r="C1895" s="7" t="s">
        <v>3897</v>
      </c>
      <c r="D1895" s="5" t="s">
        <v>1156</v>
      </c>
      <c r="E1895" s="6">
        <v>750</v>
      </c>
      <c r="F1895" s="6">
        <v>12</v>
      </c>
      <c r="G1895" s="5" t="s">
        <v>2019</v>
      </c>
      <c r="H1895" s="5" t="s">
        <v>2013</v>
      </c>
    </row>
    <row r="1896" spans="1:8">
      <c r="A1896" s="7">
        <v>11904460</v>
      </c>
      <c r="B1896" s="8" t="s">
        <v>3096</v>
      </c>
      <c r="C1896" s="7" t="s">
        <v>3099</v>
      </c>
      <c r="D1896" s="5" t="s">
        <v>1155</v>
      </c>
      <c r="E1896" s="6">
        <v>375</v>
      </c>
      <c r="F1896" s="6">
        <v>12</v>
      </c>
      <c r="G1896" s="5" t="s">
        <v>2019</v>
      </c>
      <c r="H1896" s="5" t="s">
        <v>2013</v>
      </c>
    </row>
    <row r="1897" spans="1:8" ht="20.399999999999999">
      <c r="A1897" s="7">
        <v>11905606</v>
      </c>
      <c r="B1897" s="8" t="s">
        <v>2393</v>
      </c>
      <c r="C1897" s="7" t="s">
        <v>2395</v>
      </c>
      <c r="D1897" s="5" t="s">
        <v>1154</v>
      </c>
      <c r="E1897" s="6">
        <v>750</v>
      </c>
      <c r="F1897" s="6">
        <v>12</v>
      </c>
      <c r="G1897" s="5" t="s">
        <v>2019</v>
      </c>
      <c r="H1897" s="5" t="s">
        <v>2013</v>
      </c>
    </row>
    <row r="1898" spans="1:8" ht="20.399999999999999">
      <c r="A1898" s="7">
        <v>11905673</v>
      </c>
      <c r="B1898" s="8" t="s">
        <v>2558</v>
      </c>
      <c r="C1898" s="7" t="s">
        <v>2567</v>
      </c>
      <c r="D1898" s="5" t="s">
        <v>1153</v>
      </c>
      <c r="E1898" s="6">
        <v>750</v>
      </c>
      <c r="F1898" s="6">
        <v>12</v>
      </c>
      <c r="G1898" s="5" t="s">
        <v>2019</v>
      </c>
      <c r="H1898" s="5" t="s">
        <v>2013</v>
      </c>
    </row>
    <row r="1899" spans="1:8" ht="20.399999999999999">
      <c r="A1899" s="7">
        <v>11905690</v>
      </c>
      <c r="B1899" s="8" t="s">
        <v>2558</v>
      </c>
      <c r="C1899" s="7" t="s">
        <v>2566</v>
      </c>
      <c r="D1899" s="5" t="s">
        <v>1152</v>
      </c>
      <c r="E1899" s="6">
        <v>750</v>
      </c>
      <c r="F1899" s="6">
        <v>12</v>
      </c>
      <c r="G1899" s="5" t="s">
        <v>2019</v>
      </c>
      <c r="H1899" s="5" t="s">
        <v>2013</v>
      </c>
    </row>
    <row r="1900" spans="1:8" ht="20.399999999999999">
      <c r="A1900" s="7">
        <v>11905737</v>
      </c>
      <c r="B1900" s="8" t="s">
        <v>3253</v>
      </c>
      <c r="C1900" s="7" t="s">
        <v>3255</v>
      </c>
      <c r="D1900" s="5" t="s">
        <v>1151</v>
      </c>
      <c r="E1900" s="6">
        <v>750</v>
      </c>
      <c r="F1900" s="6">
        <v>12</v>
      </c>
      <c r="G1900" s="5" t="s">
        <v>2019</v>
      </c>
      <c r="H1900" s="5" t="s">
        <v>2013</v>
      </c>
    </row>
    <row r="1901" spans="1:8" ht="20.399999999999999">
      <c r="A1901" s="7">
        <v>11905745</v>
      </c>
      <c r="B1901" s="8" t="s">
        <v>2756</v>
      </c>
      <c r="C1901" s="7" t="s">
        <v>2765</v>
      </c>
      <c r="D1901" s="5" t="s">
        <v>1150</v>
      </c>
      <c r="E1901" s="6">
        <v>750</v>
      </c>
      <c r="F1901" s="6">
        <v>12</v>
      </c>
      <c r="G1901" s="5" t="s">
        <v>2019</v>
      </c>
      <c r="H1901" s="5" t="s">
        <v>2013</v>
      </c>
    </row>
    <row r="1902" spans="1:8">
      <c r="A1902" s="7">
        <v>11905761</v>
      </c>
      <c r="B1902" s="8" t="s">
        <v>2996</v>
      </c>
      <c r="C1902" s="7" t="s">
        <v>3004</v>
      </c>
      <c r="D1902" s="5" t="s">
        <v>1149</v>
      </c>
      <c r="E1902" s="6">
        <v>750</v>
      </c>
      <c r="F1902" s="6">
        <v>12</v>
      </c>
      <c r="G1902" s="5" t="s">
        <v>2019</v>
      </c>
      <c r="H1902" s="5" t="s">
        <v>2013</v>
      </c>
    </row>
    <row r="1903" spans="1:8" ht="20.399999999999999">
      <c r="A1903" s="7">
        <v>11905770</v>
      </c>
      <c r="B1903" s="8" t="s">
        <v>3166</v>
      </c>
      <c r="C1903" s="7" t="s">
        <v>3171</v>
      </c>
      <c r="D1903" s="5" t="s">
        <v>1148</v>
      </c>
      <c r="E1903" s="6">
        <v>750</v>
      </c>
      <c r="F1903" s="6">
        <v>12</v>
      </c>
      <c r="G1903" s="5" t="s">
        <v>2019</v>
      </c>
      <c r="H1903" s="5" t="s">
        <v>2013</v>
      </c>
    </row>
    <row r="1904" spans="1:8">
      <c r="A1904" s="7">
        <v>11905788</v>
      </c>
      <c r="B1904" s="8" t="s">
        <v>3459</v>
      </c>
      <c r="C1904" s="7" t="s">
        <v>3460</v>
      </c>
      <c r="D1904" s="5" t="s">
        <v>1147</v>
      </c>
      <c r="E1904" s="6">
        <v>750</v>
      </c>
      <c r="F1904" s="6">
        <v>12</v>
      </c>
      <c r="G1904" s="5" t="s">
        <v>2019</v>
      </c>
      <c r="H1904" s="5" t="s">
        <v>2013</v>
      </c>
    </row>
    <row r="1905" spans="1:8" ht="20.399999999999999">
      <c r="A1905" s="7">
        <v>11905796</v>
      </c>
      <c r="B1905" s="8" t="s">
        <v>3205</v>
      </c>
      <c r="C1905" s="7" t="s">
        <v>3209</v>
      </c>
      <c r="D1905" s="5" t="s">
        <v>1146</v>
      </c>
      <c r="E1905" s="6">
        <v>750</v>
      </c>
      <c r="F1905" s="6">
        <v>12</v>
      </c>
      <c r="G1905" s="5" t="s">
        <v>2019</v>
      </c>
      <c r="H1905" s="5" t="s">
        <v>2025</v>
      </c>
    </row>
    <row r="1906" spans="1:8" ht="30.6">
      <c r="A1906" s="7">
        <v>11905809</v>
      </c>
      <c r="B1906" s="8" t="s">
        <v>2370</v>
      </c>
      <c r="C1906" s="7" t="s">
        <v>2374</v>
      </c>
      <c r="D1906" s="5" t="s">
        <v>1145</v>
      </c>
      <c r="E1906" s="6">
        <v>750</v>
      </c>
      <c r="F1906" s="6">
        <v>12</v>
      </c>
      <c r="G1906" s="5" t="s">
        <v>2019</v>
      </c>
      <c r="H1906" s="5" t="s">
        <v>2013</v>
      </c>
    </row>
    <row r="1907" spans="1:8">
      <c r="A1907" s="7">
        <v>11905841</v>
      </c>
      <c r="B1907" s="8" t="s">
        <v>3474</v>
      </c>
      <c r="C1907" s="7" t="s">
        <v>3476</v>
      </c>
      <c r="D1907" s="5" t="s">
        <v>1144</v>
      </c>
      <c r="E1907" s="6">
        <v>750</v>
      </c>
      <c r="F1907" s="6">
        <v>12</v>
      </c>
      <c r="G1907" s="5" t="s">
        <v>2019</v>
      </c>
      <c r="H1907" s="5" t="s">
        <v>2013</v>
      </c>
    </row>
    <row r="1908" spans="1:8" ht="20.399999999999999">
      <c r="A1908" s="7">
        <v>11905905</v>
      </c>
      <c r="B1908" s="8" t="s">
        <v>3166</v>
      </c>
      <c r="C1908" s="7" t="s">
        <v>3170</v>
      </c>
      <c r="D1908" s="5" t="s">
        <v>1143</v>
      </c>
      <c r="E1908" s="6">
        <v>750</v>
      </c>
      <c r="F1908" s="6">
        <v>6</v>
      </c>
      <c r="G1908" s="5" t="s">
        <v>2019</v>
      </c>
      <c r="H1908" s="5" t="s">
        <v>2013</v>
      </c>
    </row>
    <row r="1909" spans="1:8" ht="20.399999999999999">
      <c r="A1909" s="7">
        <v>11906107</v>
      </c>
      <c r="B1909" s="8" t="s">
        <v>2665</v>
      </c>
      <c r="C1909" s="7" t="s">
        <v>2672</v>
      </c>
      <c r="D1909" s="5" t="s">
        <v>1142</v>
      </c>
      <c r="E1909" s="6">
        <v>750</v>
      </c>
      <c r="F1909" s="6">
        <v>12</v>
      </c>
      <c r="G1909" s="5" t="s">
        <v>2019</v>
      </c>
      <c r="H1909" s="5" t="s">
        <v>2013</v>
      </c>
    </row>
    <row r="1910" spans="1:8">
      <c r="A1910" s="7">
        <v>11912494</v>
      </c>
      <c r="B1910" s="8" t="s">
        <v>3882</v>
      </c>
      <c r="C1910" s="7" t="s">
        <v>3896</v>
      </c>
      <c r="D1910" s="5" t="s">
        <v>1141</v>
      </c>
      <c r="E1910" s="6">
        <v>750</v>
      </c>
      <c r="F1910" s="6">
        <v>6</v>
      </c>
      <c r="G1910" s="5" t="s">
        <v>2019</v>
      </c>
      <c r="H1910" s="5" t="s">
        <v>2013</v>
      </c>
    </row>
    <row r="1911" spans="1:8" ht="20.399999999999999">
      <c r="A1911" s="7">
        <v>11915038</v>
      </c>
      <c r="B1911" s="8" t="s">
        <v>2320</v>
      </c>
      <c r="C1911" s="7" t="s">
        <v>2326</v>
      </c>
      <c r="D1911" s="5" t="s">
        <v>116</v>
      </c>
      <c r="E1911" s="6">
        <v>750</v>
      </c>
      <c r="F1911" s="6">
        <v>12</v>
      </c>
      <c r="G1911" s="5" t="s">
        <v>2016</v>
      </c>
      <c r="H1911" s="5" t="s">
        <v>2013</v>
      </c>
    </row>
    <row r="1912" spans="1:8">
      <c r="A1912" s="7">
        <v>11927661</v>
      </c>
      <c r="B1912" s="8" t="s">
        <v>224</v>
      </c>
      <c r="C1912" s="7" t="s">
        <v>4094</v>
      </c>
      <c r="D1912" s="5" t="s">
        <v>1140</v>
      </c>
      <c r="E1912" s="6">
        <v>355</v>
      </c>
      <c r="F1912" s="6">
        <v>24</v>
      </c>
      <c r="G1912" s="5" t="s">
        <v>2019</v>
      </c>
      <c r="H1912" s="5" t="s">
        <v>2013</v>
      </c>
    </row>
    <row r="1913" spans="1:8">
      <c r="A1913" s="7">
        <v>11927670</v>
      </c>
      <c r="B1913" s="8" t="s">
        <v>224</v>
      </c>
      <c r="C1913" s="7" t="s">
        <v>4093</v>
      </c>
      <c r="D1913" s="5" t="s">
        <v>1139</v>
      </c>
      <c r="E1913" s="6">
        <v>330</v>
      </c>
      <c r="F1913" s="6">
        <v>24</v>
      </c>
      <c r="G1913" s="5" t="s">
        <v>2019</v>
      </c>
      <c r="H1913" s="5" t="s">
        <v>2013</v>
      </c>
    </row>
    <row r="1914" spans="1:8">
      <c r="A1914" s="7">
        <v>11927688</v>
      </c>
      <c r="B1914" s="8" t="s">
        <v>224</v>
      </c>
      <c r="C1914" s="7" t="s">
        <v>4092</v>
      </c>
      <c r="D1914" s="5" t="s">
        <v>1138</v>
      </c>
      <c r="E1914" s="6">
        <v>330</v>
      </c>
      <c r="F1914" s="6">
        <v>24</v>
      </c>
      <c r="G1914" s="5" t="s">
        <v>2019</v>
      </c>
      <c r="H1914" s="5" t="s">
        <v>2013</v>
      </c>
    </row>
    <row r="1915" spans="1:8" ht="20.399999999999999">
      <c r="A1915" s="7">
        <v>11927709</v>
      </c>
      <c r="B1915" s="8" t="s">
        <v>224</v>
      </c>
      <c r="C1915" s="7" t="s">
        <v>4098</v>
      </c>
      <c r="D1915" s="5" t="s">
        <v>1137</v>
      </c>
      <c r="E1915" s="6">
        <v>330</v>
      </c>
      <c r="F1915" s="6">
        <v>24</v>
      </c>
      <c r="G1915" s="5" t="s">
        <v>2019</v>
      </c>
      <c r="H1915" s="5" t="s">
        <v>2025</v>
      </c>
    </row>
    <row r="1916" spans="1:8">
      <c r="A1916" s="7">
        <v>11927733</v>
      </c>
      <c r="B1916" s="8" t="s">
        <v>224</v>
      </c>
      <c r="C1916" s="7" t="s">
        <v>4068</v>
      </c>
      <c r="D1916" s="5" t="s">
        <v>1135</v>
      </c>
      <c r="E1916" s="6">
        <v>330</v>
      </c>
      <c r="F1916" s="6">
        <v>24</v>
      </c>
      <c r="G1916" s="5" t="s">
        <v>2019</v>
      </c>
      <c r="H1916" s="5" t="s">
        <v>2013</v>
      </c>
    </row>
    <row r="1917" spans="1:8">
      <c r="A1917" s="7">
        <v>11927741</v>
      </c>
      <c r="B1917" s="8" t="s">
        <v>224</v>
      </c>
      <c r="C1917" s="7" t="s">
        <v>4091</v>
      </c>
      <c r="D1917" s="5" t="s">
        <v>1134</v>
      </c>
      <c r="E1917" s="6">
        <v>330</v>
      </c>
      <c r="F1917" s="6">
        <v>24</v>
      </c>
      <c r="G1917" s="5" t="s">
        <v>2019</v>
      </c>
      <c r="H1917" s="5" t="s">
        <v>2013</v>
      </c>
    </row>
    <row r="1918" spans="1:8">
      <c r="A1918" s="7">
        <v>11927750</v>
      </c>
      <c r="B1918" s="8" t="s">
        <v>224</v>
      </c>
      <c r="C1918" s="7" t="s">
        <v>4090</v>
      </c>
      <c r="D1918" s="5" t="s">
        <v>1133</v>
      </c>
      <c r="E1918" s="6">
        <v>330</v>
      </c>
      <c r="F1918" s="6">
        <v>24</v>
      </c>
      <c r="G1918" s="5" t="s">
        <v>2019</v>
      </c>
      <c r="H1918" s="5" t="s">
        <v>2013</v>
      </c>
    </row>
    <row r="1919" spans="1:8">
      <c r="A1919" s="7">
        <v>11927784</v>
      </c>
      <c r="B1919" s="8" t="s">
        <v>224</v>
      </c>
      <c r="C1919" s="7" t="s">
        <v>4082</v>
      </c>
      <c r="D1919" s="5" t="s">
        <v>1132</v>
      </c>
      <c r="E1919" s="6">
        <v>330</v>
      </c>
      <c r="F1919" s="6">
        <v>24</v>
      </c>
      <c r="G1919" s="5" t="s">
        <v>2019</v>
      </c>
      <c r="H1919" s="5" t="s">
        <v>2013</v>
      </c>
    </row>
    <row r="1920" spans="1:8">
      <c r="A1920" s="7">
        <v>11944402</v>
      </c>
      <c r="B1920" s="8" t="s">
        <v>10</v>
      </c>
      <c r="C1920" s="7" t="s">
        <v>4197</v>
      </c>
      <c r="D1920" s="5" t="s">
        <v>115</v>
      </c>
      <c r="E1920" s="6">
        <v>750</v>
      </c>
      <c r="F1920" s="6">
        <v>6</v>
      </c>
      <c r="G1920" s="5" t="s">
        <v>2016</v>
      </c>
      <c r="H1920" s="5" t="s">
        <v>2013</v>
      </c>
    </row>
    <row r="1921" spans="1:8">
      <c r="A1921" s="7">
        <v>11944411</v>
      </c>
      <c r="B1921" s="8" t="s">
        <v>10</v>
      </c>
      <c r="C1921" s="7" t="s">
        <v>4182</v>
      </c>
      <c r="D1921" s="5" t="s">
        <v>114</v>
      </c>
      <c r="E1921" s="6">
        <v>500</v>
      </c>
      <c r="F1921" s="6">
        <v>20</v>
      </c>
      <c r="G1921" s="5" t="s">
        <v>2016</v>
      </c>
      <c r="H1921" s="5" t="s">
        <v>2013</v>
      </c>
    </row>
    <row r="1922" spans="1:8">
      <c r="A1922" s="7">
        <v>11944429</v>
      </c>
      <c r="B1922" s="8" t="s">
        <v>10</v>
      </c>
      <c r="C1922" s="7" t="s">
        <v>4184</v>
      </c>
      <c r="D1922" s="5" t="s">
        <v>4183</v>
      </c>
      <c r="E1922" s="6">
        <v>750</v>
      </c>
      <c r="F1922" s="6">
        <v>6</v>
      </c>
      <c r="G1922" s="5" t="s">
        <v>2016</v>
      </c>
      <c r="H1922" s="5" t="s">
        <v>2013</v>
      </c>
    </row>
    <row r="1923" spans="1:8">
      <c r="A1923" s="7">
        <v>11945384</v>
      </c>
      <c r="B1923" s="8" t="s">
        <v>224</v>
      </c>
      <c r="C1923" s="7" t="s">
        <v>4062</v>
      </c>
      <c r="D1923" s="5" t="s">
        <v>1131</v>
      </c>
      <c r="E1923" s="6">
        <v>750</v>
      </c>
      <c r="F1923" s="6">
        <v>12</v>
      </c>
      <c r="G1923" s="5" t="s">
        <v>2019</v>
      </c>
      <c r="H1923" s="5" t="s">
        <v>2013</v>
      </c>
    </row>
    <row r="1924" spans="1:8">
      <c r="A1924" s="7">
        <v>11945501</v>
      </c>
      <c r="B1924" s="8" t="s">
        <v>224</v>
      </c>
      <c r="C1924" s="7" t="s">
        <v>4084</v>
      </c>
      <c r="D1924" s="5" t="s">
        <v>1130</v>
      </c>
      <c r="E1924" s="6">
        <v>473</v>
      </c>
      <c r="F1924" s="6">
        <v>24</v>
      </c>
      <c r="G1924" s="5" t="s">
        <v>2019</v>
      </c>
      <c r="H1924" s="5" t="s">
        <v>2013</v>
      </c>
    </row>
    <row r="1925" spans="1:8">
      <c r="A1925" s="7">
        <v>11945536</v>
      </c>
      <c r="B1925" s="8" t="s">
        <v>224</v>
      </c>
      <c r="C1925" s="7" t="s">
        <v>4064</v>
      </c>
      <c r="D1925" s="5" t="s">
        <v>1129</v>
      </c>
      <c r="E1925" s="6">
        <v>355</v>
      </c>
      <c r="F1925" s="6">
        <v>24</v>
      </c>
      <c r="G1925" s="5" t="s">
        <v>2019</v>
      </c>
      <c r="H1925" s="5" t="s">
        <v>2013</v>
      </c>
    </row>
    <row r="1926" spans="1:8">
      <c r="A1926" s="7">
        <v>11947030</v>
      </c>
      <c r="B1926" s="8" t="s">
        <v>10</v>
      </c>
      <c r="C1926" s="7" t="s">
        <v>4196</v>
      </c>
      <c r="D1926" s="5" t="s">
        <v>113</v>
      </c>
      <c r="E1926" s="6">
        <v>341</v>
      </c>
      <c r="F1926" s="6">
        <v>24</v>
      </c>
      <c r="G1926" s="5" t="s">
        <v>2016</v>
      </c>
      <c r="H1926" s="5" t="s">
        <v>2013</v>
      </c>
    </row>
    <row r="1927" spans="1:8">
      <c r="A1927" s="7">
        <v>11947048</v>
      </c>
      <c r="B1927" s="8" t="s">
        <v>10</v>
      </c>
      <c r="C1927" s="7" t="s">
        <v>4230</v>
      </c>
      <c r="D1927" s="5" t="s">
        <v>112</v>
      </c>
      <c r="E1927" s="6">
        <v>341</v>
      </c>
      <c r="F1927" s="6">
        <v>24</v>
      </c>
      <c r="G1927" s="5" t="s">
        <v>2016</v>
      </c>
      <c r="H1927" s="5" t="s">
        <v>2013</v>
      </c>
    </row>
    <row r="1928" spans="1:8">
      <c r="A1928" s="7">
        <v>11947056</v>
      </c>
      <c r="B1928" s="8" t="s">
        <v>10</v>
      </c>
      <c r="C1928" s="7" t="s">
        <v>4163</v>
      </c>
      <c r="D1928" s="5" t="s">
        <v>111</v>
      </c>
      <c r="E1928" s="6">
        <v>341</v>
      </c>
      <c r="F1928" s="6">
        <v>24</v>
      </c>
      <c r="G1928" s="5" t="s">
        <v>2016</v>
      </c>
      <c r="H1928" s="5" t="s">
        <v>2013</v>
      </c>
    </row>
    <row r="1929" spans="1:8">
      <c r="A1929" s="7">
        <v>11947072</v>
      </c>
      <c r="B1929" s="8" t="s">
        <v>10</v>
      </c>
      <c r="C1929" s="7" t="s">
        <v>4229</v>
      </c>
      <c r="D1929" s="5" t="s">
        <v>110</v>
      </c>
      <c r="E1929" s="6">
        <v>750</v>
      </c>
      <c r="F1929" s="6">
        <v>12</v>
      </c>
      <c r="G1929" s="5" t="s">
        <v>2016</v>
      </c>
      <c r="H1929" s="5" t="s">
        <v>2013</v>
      </c>
    </row>
    <row r="1930" spans="1:8">
      <c r="A1930" s="7">
        <v>11947081</v>
      </c>
      <c r="B1930" s="8" t="s">
        <v>10</v>
      </c>
      <c r="C1930" s="7" t="s">
        <v>4195</v>
      </c>
      <c r="D1930" s="5" t="s">
        <v>109</v>
      </c>
      <c r="E1930" s="6">
        <v>750</v>
      </c>
      <c r="F1930" s="6">
        <v>12</v>
      </c>
      <c r="G1930" s="5" t="s">
        <v>2016</v>
      </c>
      <c r="H1930" s="5" t="s">
        <v>2013</v>
      </c>
    </row>
    <row r="1931" spans="1:8">
      <c r="A1931" s="7">
        <v>11948868</v>
      </c>
      <c r="B1931" s="8" t="s">
        <v>2015</v>
      </c>
      <c r="C1931" s="7" t="s">
        <v>2023</v>
      </c>
      <c r="D1931" s="5" t="s">
        <v>1128</v>
      </c>
      <c r="E1931" s="6">
        <v>750</v>
      </c>
      <c r="F1931" s="6">
        <v>6</v>
      </c>
      <c r="G1931" s="5" t="s">
        <v>2019</v>
      </c>
      <c r="H1931" s="5" t="s">
        <v>2013</v>
      </c>
    </row>
    <row r="1932" spans="1:8" ht="20.399999999999999">
      <c r="A1932" s="7">
        <v>11949158</v>
      </c>
      <c r="B1932" s="8" t="s">
        <v>2409</v>
      </c>
      <c r="C1932" s="7" t="s">
        <v>2415</v>
      </c>
      <c r="D1932" s="5" t="s">
        <v>108</v>
      </c>
      <c r="E1932" s="6">
        <v>750</v>
      </c>
      <c r="F1932" s="6">
        <v>12</v>
      </c>
      <c r="G1932" s="5" t="s">
        <v>2016</v>
      </c>
      <c r="H1932" s="5" t="s">
        <v>2013</v>
      </c>
    </row>
    <row r="1933" spans="1:8">
      <c r="A1933" s="7">
        <v>11950597</v>
      </c>
      <c r="B1933" s="8" t="s">
        <v>4012</v>
      </c>
      <c r="C1933" s="7" t="s">
        <v>4015</v>
      </c>
      <c r="D1933" s="5" t="s">
        <v>107</v>
      </c>
      <c r="E1933" s="6">
        <v>500</v>
      </c>
      <c r="F1933" s="6">
        <v>6</v>
      </c>
      <c r="G1933" s="5" t="s">
        <v>2016</v>
      </c>
      <c r="H1933" s="5" t="s">
        <v>2013</v>
      </c>
    </row>
    <row r="1934" spans="1:8" ht="20.399999999999999">
      <c r="A1934" s="7">
        <v>11957043</v>
      </c>
      <c r="B1934" s="8" t="s">
        <v>3605</v>
      </c>
      <c r="C1934" s="7" t="s">
        <v>3687</v>
      </c>
      <c r="D1934" s="5" t="s">
        <v>106</v>
      </c>
      <c r="E1934" s="6">
        <v>750</v>
      </c>
      <c r="F1934" s="6">
        <v>12</v>
      </c>
      <c r="G1934" s="5" t="s">
        <v>2016</v>
      </c>
      <c r="H1934" s="5" t="s">
        <v>2013</v>
      </c>
    </row>
    <row r="1935" spans="1:8">
      <c r="A1935" s="7">
        <v>11957051</v>
      </c>
      <c r="B1935" s="8" t="s">
        <v>3110</v>
      </c>
      <c r="C1935" s="7" t="s">
        <v>3116</v>
      </c>
      <c r="D1935" s="5" t="s">
        <v>105</v>
      </c>
      <c r="E1935" s="6">
        <v>750</v>
      </c>
      <c r="F1935" s="6">
        <v>12</v>
      </c>
      <c r="G1935" s="5" t="s">
        <v>2016</v>
      </c>
      <c r="H1935" s="5" t="s">
        <v>2013</v>
      </c>
    </row>
    <row r="1936" spans="1:8" ht="20.399999999999999">
      <c r="A1936" s="7">
        <v>11957060</v>
      </c>
      <c r="B1936" s="8" t="s">
        <v>3605</v>
      </c>
      <c r="C1936" s="7" t="s">
        <v>3686</v>
      </c>
      <c r="D1936" s="5" t="s">
        <v>104</v>
      </c>
      <c r="E1936" s="6">
        <v>750</v>
      </c>
      <c r="F1936" s="6">
        <v>12</v>
      </c>
      <c r="G1936" s="5" t="s">
        <v>2016</v>
      </c>
      <c r="H1936" s="5" t="s">
        <v>2013</v>
      </c>
    </row>
    <row r="1937" spans="1:8" ht="20.399999999999999">
      <c r="A1937" s="7">
        <v>11957158</v>
      </c>
      <c r="B1937" s="8" t="s">
        <v>3605</v>
      </c>
      <c r="C1937" s="7" t="s">
        <v>3685</v>
      </c>
      <c r="D1937" s="5" t="s">
        <v>103</v>
      </c>
      <c r="E1937" s="6">
        <v>200</v>
      </c>
      <c r="F1937" s="6">
        <v>12</v>
      </c>
      <c r="G1937" s="5" t="s">
        <v>2016</v>
      </c>
      <c r="H1937" s="5" t="s">
        <v>2013</v>
      </c>
    </row>
    <row r="1938" spans="1:8" ht="20.399999999999999">
      <c r="A1938" s="7">
        <v>11957191</v>
      </c>
      <c r="B1938" s="8" t="s">
        <v>3605</v>
      </c>
      <c r="C1938" s="7" t="s">
        <v>3684</v>
      </c>
      <c r="D1938" s="5" t="s">
        <v>72</v>
      </c>
      <c r="E1938" s="6">
        <v>200</v>
      </c>
      <c r="F1938" s="6">
        <v>12</v>
      </c>
      <c r="G1938" s="5" t="s">
        <v>2016</v>
      </c>
      <c r="H1938" s="5" t="s">
        <v>2013</v>
      </c>
    </row>
    <row r="1939" spans="1:8">
      <c r="A1939" s="7">
        <v>11957203</v>
      </c>
      <c r="B1939" s="8" t="s">
        <v>3110</v>
      </c>
      <c r="C1939" s="7" t="s">
        <v>3115</v>
      </c>
      <c r="D1939" s="5" t="s">
        <v>102</v>
      </c>
      <c r="E1939" s="6">
        <v>750</v>
      </c>
      <c r="F1939" s="6">
        <v>12</v>
      </c>
      <c r="G1939" s="5" t="s">
        <v>2016</v>
      </c>
      <c r="H1939" s="5" t="s">
        <v>2013</v>
      </c>
    </row>
    <row r="1940" spans="1:8" ht="20.399999999999999">
      <c r="A1940" s="7">
        <v>11957211</v>
      </c>
      <c r="B1940" s="8" t="s">
        <v>3605</v>
      </c>
      <c r="C1940" s="7" t="s">
        <v>3761</v>
      </c>
      <c r="D1940" s="5" t="s">
        <v>101</v>
      </c>
      <c r="E1940" s="6">
        <v>250</v>
      </c>
      <c r="F1940" s="6">
        <v>24</v>
      </c>
      <c r="G1940" s="5" t="s">
        <v>2016</v>
      </c>
      <c r="H1940" s="5" t="s">
        <v>2013</v>
      </c>
    </row>
    <row r="1941" spans="1:8">
      <c r="A1941" s="7">
        <v>11957238</v>
      </c>
      <c r="B1941" s="8" t="s">
        <v>2182</v>
      </c>
      <c r="C1941" s="7" t="s">
        <v>2190</v>
      </c>
      <c r="D1941" s="5" t="s">
        <v>100</v>
      </c>
      <c r="E1941" s="6">
        <v>750</v>
      </c>
      <c r="F1941" s="6">
        <v>12</v>
      </c>
      <c r="G1941" s="5" t="s">
        <v>2016</v>
      </c>
      <c r="H1941" s="5" t="s">
        <v>2013</v>
      </c>
    </row>
    <row r="1942" spans="1:8" ht="20.399999999999999">
      <c r="A1942" s="7">
        <v>11957297</v>
      </c>
      <c r="B1942" s="8" t="s">
        <v>3605</v>
      </c>
      <c r="C1942" s="7" t="s">
        <v>3683</v>
      </c>
      <c r="D1942" s="5" t="s">
        <v>99</v>
      </c>
      <c r="E1942" s="6">
        <v>375</v>
      </c>
      <c r="F1942" s="6">
        <v>6</v>
      </c>
      <c r="G1942" s="5" t="s">
        <v>2016</v>
      </c>
      <c r="H1942" s="5" t="s">
        <v>2013</v>
      </c>
    </row>
    <row r="1943" spans="1:8">
      <c r="A1943" s="7">
        <v>11964606</v>
      </c>
      <c r="B1943" s="8" t="s">
        <v>14</v>
      </c>
      <c r="C1943" s="7" t="s">
        <v>3565</v>
      </c>
      <c r="D1943" s="5" t="s">
        <v>1127</v>
      </c>
      <c r="E1943" s="6">
        <v>750</v>
      </c>
      <c r="F1943" s="6">
        <v>12</v>
      </c>
      <c r="G1943" s="5" t="s">
        <v>2019</v>
      </c>
      <c r="H1943" s="5" t="s">
        <v>2013</v>
      </c>
    </row>
    <row r="1944" spans="1:8" ht="20.399999999999999">
      <c r="A1944" s="7">
        <v>11968172</v>
      </c>
      <c r="B1944" s="8" t="s">
        <v>3378</v>
      </c>
      <c r="C1944" s="7" t="s">
        <v>3382</v>
      </c>
      <c r="D1944" s="5" t="s">
        <v>1126</v>
      </c>
      <c r="E1944" s="6">
        <v>750</v>
      </c>
      <c r="F1944" s="6">
        <v>12</v>
      </c>
      <c r="G1944" s="5" t="s">
        <v>2019</v>
      </c>
      <c r="H1944" s="5" t="s">
        <v>2013</v>
      </c>
    </row>
    <row r="1945" spans="1:8" ht="20.399999999999999">
      <c r="A1945" s="7">
        <v>11974901</v>
      </c>
      <c r="B1945" s="8" t="s">
        <v>3240</v>
      </c>
      <c r="C1945" s="7" t="s">
        <v>3241</v>
      </c>
      <c r="D1945" s="5" t="s">
        <v>1125</v>
      </c>
      <c r="E1945" s="6">
        <v>3000</v>
      </c>
      <c r="F1945" s="6">
        <v>4</v>
      </c>
      <c r="G1945" s="5" t="s">
        <v>2019</v>
      </c>
      <c r="H1945" s="5" t="s">
        <v>2013</v>
      </c>
    </row>
    <row r="1946" spans="1:8">
      <c r="A1946" s="7">
        <v>11974927</v>
      </c>
      <c r="B1946" s="8" t="s">
        <v>2996</v>
      </c>
      <c r="C1946" s="7" t="s">
        <v>3003</v>
      </c>
      <c r="D1946" s="5" t="s">
        <v>1124</v>
      </c>
      <c r="E1946" s="6">
        <v>750</v>
      </c>
      <c r="F1946" s="6">
        <v>12</v>
      </c>
      <c r="G1946" s="5" t="s">
        <v>2019</v>
      </c>
      <c r="H1946" s="5" t="s">
        <v>2013</v>
      </c>
    </row>
    <row r="1947" spans="1:8" ht="20.399999999999999">
      <c r="A1947" s="7">
        <v>11974943</v>
      </c>
      <c r="B1947" s="8" t="s">
        <v>2461</v>
      </c>
      <c r="C1947" s="7" t="s">
        <v>2464</v>
      </c>
      <c r="D1947" s="5" t="s">
        <v>1123</v>
      </c>
      <c r="E1947" s="6">
        <v>3000</v>
      </c>
      <c r="F1947" s="6">
        <v>4</v>
      </c>
      <c r="G1947" s="5" t="s">
        <v>2019</v>
      </c>
      <c r="H1947" s="5" t="s">
        <v>2013</v>
      </c>
    </row>
    <row r="1948" spans="1:8" ht="20.399999999999999">
      <c r="A1948" s="7">
        <v>11974951</v>
      </c>
      <c r="B1948" s="8" t="s">
        <v>3166</v>
      </c>
      <c r="C1948" s="7" t="s">
        <v>3169</v>
      </c>
      <c r="D1948" s="5" t="s">
        <v>1122</v>
      </c>
      <c r="E1948" s="6">
        <v>750</v>
      </c>
      <c r="F1948" s="6">
        <v>12</v>
      </c>
      <c r="G1948" s="5" t="s">
        <v>2019</v>
      </c>
      <c r="H1948" s="5" t="s">
        <v>2013</v>
      </c>
    </row>
    <row r="1949" spans="1:8" ht="20.399999999999999">
      <c r="A1949" s="7">
        <v>11974960</v>
      </c>
      <c r="B1949" s="8" t="s">
        <v>3077</v>
      </c>
      <c r="C1949" s="7" t="s">
        <v>3081</v>
      </c>
      <c r="D1949" s="5" t="s">
        <v>1121</v>
      </c>
      <c r="E1949" s="6">
        <v>750</v>
      </c>
      <c r="F1949" s="6">
        <v>12</v>
      </c>
      <c r="G1949" s="5" t="s">
        <v>2019</v>
      </c>
      <c r="H1949" s="5" t="s">
        <v>2013</v>
      </c>
    </row>
    <row r="1950" spans="1:8" ht="20.399999999999999">
      <c r="A1950" s="7">
        <v>11975049</v>
      </c>
      <c r="B1950" s="8" t="s">
        <v>3077</v>
      </c>
      <c r="C1950" s="7" t="s">
        <v>3080</v>
      </c>
      <c r="D1950" s="5" t="s">
        <v>1120</v>
      </c>
      <c r="E1950" s="6">
        <v>750</v>
      </c>
      <c r="F1950" s="6">
        <v>12</v>
      </c>
      <c r="G1950" s="5" t="s">
        <v>2019</v>
      </c>
      <c r="H1950" s="5" t="s">
        <v>2013</v>
      </c>
    </row>
    <row r="1951" spans="1:8">
      <c r="A1951" s="7">
        <v>11975073</v>
      </c>
      <c r="B1951" s="8" t="s">
        <v>2954</v>
      </c>
      <c r="C1951" s="7" t="s">
        <v>2957</v>
      </c>
      <c r="D1951" s="5" t="s">
        <v>1119</v>
      </c>
      <c r="E1951" s="6">
        <v>750</v>
      </c>
      <c r="F1951" s="6">
        <v>12</v>
      </c>
      <c r="G1951" s="5" t="s">
        <v>2019</v>
      </c>
      <c r="H1951" s="5" t="s">
        <v>2013</v>
      </c>
    </row>
    <row r="1952" spans="1:8" ht="20.399999999999999">
      <c r="A1952" s="7">
        <v>11975090</v>
      </c>
      <c r="B1952" s="8" t="s">
        <v>2756</v>
      </c>
      <c r="C1952" s="7" t="s">
        <v>2764</v>
      </c>
      <c r="D1952" s="5" t="s">
        <v>1118</v>
      </c>
      <c r="E1952" s="6">
        <v>750</v>
      </c>
      <c r="F1952" s="6">
        <v>12</v>
      </c>
      <c r="G1952" s="5" t="s">
        <v>2019</v>
      </c>
      <c r="H1952" s="5" t="s">
        <v>2013</v>
      </c>
    </row>
    <row r="1953" spans="1:8" ht="20.399999999999999">
      <c r="A1953" s="7">
        <v>11975102</v>
      </c>
      <c r="B1953" s="8" t="s">
        <v>2756</v>
      </c>
      <c r="C1953" s="7" t="s">
        <v>2763</v>
      </c>
      <c r="D1953" s="5" t="s">
        <v>1117</v>
      </c>
      <c r="E1953" s="6">
        <v>750</v>
      </c>
      <c r="F1953" s="6">
        <v>12</v>
      </c>
      <c r="G1953" s="5" t="s">
        <v>2019</v>
      </c>
      <c r="H1953" s="5" t="s">
        <v>2013</v>
      </c>
    </row>
    <row r="1954" spans="1:8" ht="20.399999999999999">
      <c r="A1954" s="7">
        <v>11975188</v>
      </c>
      <c r="B1954" s="8" t="s">
        <v>2665</v>
      </c>
      <c r="C1954" s="7" t="s">
        <v>2671</v>
      </c>
      <c r="D1954" s="5" t="s">
        <v>1116</v>
      </c>
      <c r="E1954" s="6">
        <v>750</v>
      </c>
      <c r="F1954" s="6">
        <v>12</v>
      </c>
      <c r="G1954" s="5" t="s">
        <v>2019</v>
      </c>
      <c r="H1954" s="5" t="s">
        <v>2013</v>
      </c>
    </row>
    <row r="1955" spans="1:8" ht="20.399999999999999">
      <c r="A1955" s="7">
        <v>11975196</v>
      </c>
      <c r="B1955" s="8" t="s">
        <v>2558</v>
      </c>
      <c r="C1955" s="7" t="s">
        <v>2565</v>
      </c>
      <c r="D1955" s="5" t="s">
        <v>1115</v>
      </c>
      <c r="E1955" s="6">
        <v>750</v>
      </c>
      <c r="F1955" s="6">
        <v>12</v>
      </c>
      <c r="G1955" s="5" t="s">
        <v>2019</v>
      </c>
      <c r="H1955" s="5" t="s">
        <v>2013</v>
      </c>
    </row>
    <row r="1956" spans="1:8" ht="20.399999999999999">
      <c r="A1956" s="7">
        <v>11975209</v>
      </c>
      <c r="B1956" s="8" t="s">
        <v>2558</v>
      </c>
      <c r="C1956" s="7" t="s">
        <v>2564</v>
      </c>
      <c r="D1956" s="5" t="s">
        <v>1114</v>
      </c>
      <c r="E1956" s="6">
        <v>750</v>
      </c>
      <c r="F1956" s="6">
        <v>12</v>
      </c>
      <c r="G1956" s="5" t="s">
        <v>2019</v>
      </c>
      <c r="H1956" s="5" t="s">
        <v>2013</v>
      </c>
    </row>
    <row r="1957" spans="1:8" ht="20.399999999999999">
      <c r="A1957" s="7">
        <v>11975225</v>
      </c>
      <c r="B1957" s="8" t="s">
        <v>2558</v>
      </c>
      <c r="C1957" s="7" t="s">
        <v>2563</v>
      </c>
      <c r="D1957" s="5" t="s">
        <v>1113</v>
      </c>
      <c r="E1957" s="6">
        <v>750</v>
      </c>
      <c r="F1957" s="6">
        <v>12</v>
      </c>
      <c r="G1957" s="5" t="s">
        <v>2019</v>
      </c>
      <c r="H1957" s="5" t="s">
        <v>2013</v>
      </c>
    </row>
    <row r="1958" spans="1:8" ht="20.399999999999999">
      <c r="A1958" s="7">
        <v>11975233</v>
      </c>
      <c r="B1958" s="8" t="s">
        <v>2558</v>
      </c>
      <c r="C1958" s="7" t="s">
        <v>2562</v>
      </c>
      <c r="D1958" s="5" t="s">
        <v>1112</v>
      </c>
      <c r="E1958" s="6">
        <v>750</v>
      </c>
      <c r="F1958" s="6">
        <v>12</v>
      </c>
      <c r="G1958" s="5" t="s">
        <v>2019</v>
      </c>
      <c r="H1958" s="5" t="s">
        <v>2013</v>
      </c>
    </row>
    <row r="1959" spans="1:8" ht="20.399999999999999">
      <c r="A1959" s="7">
        <v>11975241</v>
      </c>
      <c r="B1959" s="8" t="s">
        <v>224</v>
      </c>
      <c r="C1959" s="7" t="s">
        <v>4067</v>
      </c>
      <c r="D1959" s="5" t="s">
        <v>1111</v>
      </c>
      <c r="E1959" s="6">
        <v>355</v>
      </c>
      <c r="F1959" s="6">
        <v>24</v>
      </c>
      <c r="G1959" s="5" t="s">
        <v>2019</v>
      </c>
      <c r="H1959" s="5" t="s">
        <v>2025</v>
      </c>
    </row>
    <row r="1960" spans="1:8" ht="20.399999999999999">
      <c r="A1960" s="7">
        <v>11975268</v>
      </c>
      <c r="B1960" s="8" t="s">
        <v>224</v>
      </c>
      <c r="C1960" s="7" t="s">
        <v>4081</v>
      </c>
      <c r="D1960" s="5" t="s">
        <v>1110</v>
      </c>
      <c r="E1960" s="6">
        <v>355</v>
      </c>
      <c r="F1960" s="6">
        <v>24</v>
      </c>
      <c r="G1960" s="5" t="s">
        <v>2019</v>
      </c>
      <c r="H1960" s="5" t="s">
        <v>2025</v>
      </c>
    </row>
    <row r="1961" spans="1:8">
      <c r="A1961" s="7">
        <v>11975276</v>
      </c>
      <c r="B1961" s="8" t="s">
        <v>3945</v>
      </c>
      <c r="C1961" s="7" t="s">
        <v>3993</v>
      </c>
      <c r="D1961" s="5" t="s">
        <v>1109</v>
      </c>
      <c r="E1961" s="6">
        <v>750</v>
      </c>
      <c r="F1961" s="6">
        <v>12</v>
      </c>
      <c r="G1961" s="5" t="s">
        <v>2019</v>
      </c>
      <c r="H1961" s="5" t="s">
        <v>2013</v>
      </c>
    </row>
    <row r="1962" spans="1:8">
      <c r="A1962" s="7">
        <v>11975284</v>
      </c>
      <c r="B1962" s="8" t="s">
        <v>14</v>
      </c>
      <c r="C1962" s="7" t="s">
        <v>3552</v>
      </c>
      <c r="D1962" s="5" t="s">
        <v>1108</v>
      </c>
      <c r="E1962" s="6">
        <v>750</v>
      </c>
      <c r="F1962" s="6">
        <v>12</v>
      </c>
      <c r="G1962" s="5" t="s">
        <v>2019</v>
      </c>
      <c r="H1962" s="5" t="s">
        <v>2013</v>
      </c>
    </row>
    <row r="1963" spans="1:8" ht="20.399999999999999">
      <c r="A1963" s="7">
        <v>11975313</v>
      </c>
      <c r="B1963" s="8" t="s">
        <v>3510</v>
      </c>
      <c r="C1963" s="7" t="s">
        <v>3517</v>
      </c>
      <c r="D1963" s="5" t="s">
        <v>1107</v>
      </c>
      <c r="E1963" s="6">
        <v>375</v>
      </c>
      <c r="F1963" s="6">
        <v>12</v>
      </c>
      <c r="G1963" s="5" t="s">
        <v>2019</v>
      </c>
      <c r="H1963" s="5" t="s">
        <v>2013</v>
      </c>
    </row>
    <row r="1964" spans="1:8">
      <c r="A1964" s="7">
        <v>11975381</v>
      </c>
      <c r="B1964" s="8" t="s">
        <v>37</v>
      </c>
      <c r="C1964" s="7" t="s">
        <v>2064</v>
      </c>
      <c r="D1964" s="5" t="s">
        <v>1106</v>
      </c>
      <c r="E1964" s="6">
        <v>750</v>
      </c>
      <c r="F1964" s="6">
        <v>12</v>
      </c>
      <c r="G1964" s="5" t="s">
        <v>2019</v>
      </c>
      <c r="H1964" s="5" t="s">
        <v>2013</v>
      </c>
    </row>
    <row r="1965" spans="1:8">
      <c r="A1965" s="7">
        <v>11975399</v>
      </c>
      <c r="B1965" s="8" t="s">
        <v>37</v>
      </c>
      <c r="C1965" s="7" t="s">
        <v>2063</v>
      </c>
      <c r="D1965" s="5" t="s">
        <v>1105</v>
      </c>
      <c r="E1965" s="6">
        <v>750</v>
      </c>
      <c r="F1965" s="6">
        <v>12</v>
      </c>
      <c r="G1965" s="5" t="s">
        <v>2019</v>
      </c>
      <c r="H1965" s="5" t="s">
        <v>2013</v>
      </c>
    </row>
    <row r="1966" spans="1:8">
      <c r="A1966" s="7">
        <v>11975401</v>
      </c>
      <c r="B1966" s="8" t="s">
        <v>2015</v>
      </c>
      <c r="C1966" s="7" t="s">
        <v>2022</v>
      </c>
      <c r="D1966" s="5" t="s">
        <v>1104</v>
      </c>
      <c r="E1966" s="6">
        <v>750</v>
      </c>
      <c r="F1966" s="6">
        <v>12</v>
      </c>
      <c r="G1966" s="5" t="s">
        <v>2019</v>
      </c>
      <c r="H1966" s="5" t="s">
        <v>2013</v>
      </c>
    </row>
    <row r="1967" spans="1:8" ht="20.399999999999999">
      <c r="A1967" s="7">
        <v>11975436</v>
      </c>
      <c r="B1967" s="8" t="s">
        <v>2409</v>
      </c>
      <c r="C1967" s="7" t="s">
        <v>2414</v>
      </c>
      <c r="D1967" s="5" t="s">
        <v>1103</v>
      </c>
      <c r="E1967" s="6">
        <v>750</v>
      </c>
      <c r="F1967" s="6">
        <v>12</v>
      </c>
      <c r="G1967" s="5" t="s">
        <v>2019</v>
      </c>
      <c r="H1967" s="5" t="s">
        <v>2013</v>
      </c>
    </row>
    <row r="1968" spans="1:8" ht="20.399999999999999">
      <c r="A1968" s="7">
        <v>11975495</v>
      </c>
      <c r="B1968" s="8" t="s">
        <v>2263</v>
      </c>
      <c r="C1968" s="7" t="s">
        <v>2267</v>
      </c>
      <c r="D1968" s="5" t="s">
        <v>1102</v>
      </c>
      <c r="E1968" s="6">
        <v>750</v>
      </c>
      <c r="F1968" s="6">
        <v>12</v>
      </c>
      <c r="G1968" s="5" t="s">
        <v>2019</v>
      </c>
      <c r="H1968" s="5" t="s">
        <v>2013</v>
      </c>
    </row>
    <row r="1969" spans="1:8" ht="20.399999999999999">
      <c r="A1969" s="7">
        <v>11975532</v>
      </c>
      <c r="B1969" s="8" t="s">
        <v>2665</v>
      </c>
      <c r="C1969" s="7" t="s">
        <v>2670</v>
      </c>
      <c r="D1969" s="5" t="s">
        <v>1101</v>
      </c>
      <c r="E1969" s="6">
        <v>750</v>
      </c>
      <c r="F1969" s="6">
        <v>12</v>
      </c>
      <c r="G1969" s="5" t="s">
        <v>2019</v>
      </c>
      <c r="H1969" s="5" t="s">
        <v>2013</v>
      </c>
    </row>
    <row r="1970" spans="1:8" ht="20.399999999999999">
      <c r="A1970" s="7">
        <v>11979242</v>
      </c>
      <c r="B1970" s="8" t="s">
        <v>2644</v>
      </c>
      <c r="C1970" s="7" t="s">
        <v>2646</v>
      </c>
      <c r="D1970" s="5" t="s">
        <v>1100</v>
      </c>
      <c r="E1970" s="6">
        <v>750</v>
      </c>
      <c r="F1970" s="6">
        <v>12</v>
      </c>
      <c r="G1970" s="5" t="s">
        <v>2019</v>
      </c>
      <c r="H1970" s="5" t="s">
        <v>2013</v>
      </c>
    </row>
    <row r="1971" spans="1:8">
      <c r="A1971" s="7">
        <v>11981596</v>
      </c>
      <c r="B1971" s="8" t="s">
        <v>224</v>
      </c>
      <c r="C1971" s="7" t="s">
        <v>4078</v>
      </c>
      <c r="D1971" s="5" t="s">
        <v>1099</v>
      </c>
      <c r="E1971" s="6">
        <v>330</v>
      </c>
      <c r="F1971" s="6">
        <v>24</v>
      </c>
      <c r="G1971" s="5" t="s">
        <v>2019</v>
      </c>
      <c r="H1971" s="5" t="s">
        <v>2013</v>
      </c>
    </row>
    <row r="1972" spans="1:8" ht="20.399999999999999">
      <c r="A1972" s="7">
        <v>11981609</v>
      </c>
      <c r="B1972" s="8" t="s">
        <v>224</v>
      </c>
      <c r="C1972" s="7" t="s">
        <v>4086</v>
      </c>
      <c r="D1972" s="5" t="s">
        <v>1098</v>
      </c>
      <c r="E1972" s="6">
        <v>1000</v>
      </c>
      <c r="F1972" s="6">
        <v>12</v>
      </c>
      <c r="G1972" s="5" t="s">
        <v>2019</v>
      </c>
      <c r="H1972" s="5" t="s">
        <v>2025</v>
      </c>
    </row>
    <row r="1973" spans="1:8" ht="20.399999999999999">
      <c r="A1973" s="7">
        <v>12023550</v>
      </c>
      <c r="B1973" s="8" t="s">
        <v>3510</v>
      </c>
      <c r="C1973" s="7" t="s">
        <v>3536</v>
      </c>
      <c r="D1973" s="5" t="s">
        <v>1017</v>
      </c>
      <c r="E1973" s="6">
        <v>375</v>
      </c>
      <c r="F1973" s="6">
        <v>12</v>
      </c>
      <c r="G1973" s="5" t="s">
        <v>2019</v>
      </c>
      <c r="H1973" s="5" t="s">
        <v>2013</v>
      </c>
    </row>
    <row r="1974" spans="1:8" ht="20.399999999999999">
      <c r="A1974" s="7">
        <v>12029994</v>
      </c>
      <c r="B1974" s="8" t="s">
        <v>3605</v>
      </c>
      <c r="C1974" s="7" t="s">
        <v>3760</v>
      </c>
      <c r="D1974" s="5" t="s">
        <v>98</v>
      </c>
      <c r="E1974" s="6">
        <v>200</v>
      </c>
      <c r="F1974" s="6">
        <v>12</v>
      </c>
      <c r="G1974" s="5" t="s">
        <v>2016</v>
      </c>
      <c r="H1974" s="5" t="s">
        <v>2013</v>
      </c>
    </row>
    <row r="1975" spans="1:8" ht="20.399999999999999">
      <c r="A1975" s="7">
        <v>12030021</v>
      </c>
      <c r="B1975" s="8" t="s">
        <v>3605</v>
      </c>
      <c r="C1975" s="7" t="s">
        <v>3609</v>
      </c>
      <c r="D1975" s="5" t="s">
        <v>97</v>
      </c>
      <c r="E1975" s="6">
        <v>375</v>
      </c>
      <c r="F1975" s="6">
        <v>12</v>
      </c>
      <c r="G1975" s="5" t="s">
        <v>2016</v>
      </c>
      <c r="H1975" s="5" t="s">
        <v>2013</v>
      </c>
    </row>
    <row r="1976" spans="1:8" ht="20.399999999999999">
      <c r="A1976" s="7">
        <v>12030055</v>
      </c>
      <c r="B1976" s="8" t="s">
        <v>3605</v>
      </c>
      <c r="C1976" s="7" t="s">
        <v>3645</v>
      </c>
      <c r="D1976" s="5" t="s">
        <v>96</v>
      </c>
      <c r="E1976" s="6">
        <v>750</v>
      </c>
      <c r="F1976" s="6">
        <v>12</v>
      </c>
      <c r="G1976" s="5" t="s">
        <v>2016</v>
      </c>
      <c r="H1976" s="5" t="s">
        <v>2013</v>
      </c>
    </row>
    <row r="1977" spans="1:8">
      <c r="A1977" s="7">
        <v>12030063</v>
      </c>
      <c r="B1977" s="8" t="s">
        <v>3110</v>
      </c>
      <c r="C1977" s="7" t="s">
        <v>3114</v>
      </c>
      <c r="D1977" s="5" t="s">
        <v>95</v>
      </c>
      <c r="E1977" s="6">
        <v>750</v>
      </c>
      <c r="F1977" s="6">
        <v>12</v>
      </c>
      <c r="G1977" s="5" t="s">
        <v>2016</v>
      </c>
      <c r="H1977" s="5" t="s">
        <v>2013</v>
      </c>
    </row>
    <row r="1978" spans="1:8" ht="20.399999999999999">
      <c r="A1978" s="7">
        <v>12030101</v>
      </c>
      <c r="B1978" s="8" t="s">
        <v>3605</v>
      </c>
      <c r="C1978" s="7" t="s">
        <v>3682</v>
      </c>
      <c r="D1978" s="5" t="s">
        <v>94</v>
      </c>
      <c r="E1978" s="6">
        <v>355</v>
      </c>
      <c r="F1978" s="6">
        <v>24</v>
      </c>
      <c r="G1978" s="5" t="s">
        <v>2016</v>
      </c>
      <c r="H1978" s="5" t="s">
        <v>2013</v>
      </c>
    </row>
    <row r="1979" spans="1:8" ht="20.399999999999999">
      <c r="A1979" s="7">
        <v>12030127</v>
      </c>
      <c r="B1979" s="8" t="s">
        <v>3605</v>
      </c>
      <c r="C1979" s="7" t="s">
        <v>3681</v>
      </c>
      <c r="D1979" s="5" t="s">
        <v>93</v>
      </c>
      <c r="E1979" s="6">
        <v>750</v>
      </c>
      <c r="F1979" s="6">
        <v>12</v>
      </c>
      <c r="G1979" s="5" t="s">
        <v>2016</v>
      </c>
      <c r="H1979" s="5" t="s">
        <v>2013</v>
      </c>
    </row>
    <row r="1980" spans="1:8" ht="20.399999999999999">
      <c r="A1980" s="7">
        <v>12030135</v>
      </c>
      <c r="B1980" s="8" t="s">
        <v>3605</v>
      </c>
      <c r="C1980" s="7" t="s">
        <v>3680</v>
      </c>
      <c r="D1980" s="5" t="s">
        <v>92</v>
      </c>
      <c r="E1980" s="6">
        <v>750</v>
      </c>
      <c r="F1980" s="6">
        <v>12</v>
      </c>
      <c r="G1980" s="5" t="s">
        <v>2016</v>
      </c>
      <c r="H1980" s="5" t="s">
        <v>2013</v>
      </c>
    </row>
    <row r="1981" spans="1:8" ht="20.399999999999999">
      <c r="A1981" s="7">
        <v>12030178</v>
      </c>
      <c r="B1981" s="8" t="s">
        <v>3605</v>
      </c>
      <c r="C1981" s="7" t="s">
        <v>3644</v>
      </c>
      <c r="D1981" s="5" t="s">
        <v>91</v>
      </c>
      <c r="E1981" s="6">
        <v>750</v>
      </c>
      <c r="F1981" s="6">
        <v>12</v>
      </c>
      <c r="G1981" s="5" t="s">
        <v>2016</v>
      </c>
      <c r="H1981" s="5" t="s">
        <v>2013</v>
      </c>
    </row>
    <row r="1982" spans="1:8" ht="20.399999999999999">
      <c r="A1982" s="7">
        <v>12030223</v>
      </c>
      <c r="B1982" s="8" t="s">
        <v>3605</v>
      </c>
      <c r="C1982" s="7" t="s">
        <v>3643</v>
      </c>
      <c r="D1982" s="5" t="s">
        <v>90</v>
      </c>
      <c r="E1982" s="6">
        <v>355</v>
      </c>
      <c r="F1982" s="6">
        <v>24</v>
      </c>
      <c r="G1982" s="5" t="s">
        <v>2016</v>
      </c>
      <c r="H1982" s="5" t="s">
        <v>2013</v>
      </c>
    </row>
    <row r="1983" spans="1:8" ht="20.399999999999999">
      <c r="A1983" s="7">
        <v>12030291</v>
      </c>
      <c r="B1983" s="8" t="s">
        <v>3605</v>
      </c>
      <c r="C1983" s="7" t="s">
        <v>3642</v>
      </c>
      <c r="D1983" s="5" t="s">
        <v>89</v>
      </c>
      <c r="E1983" s="6">
        <v>750</v>
      </c>
      <c r="F1983" s="6">
        <v>12</v>
      </c>
      <c r="G1983" s="5" t="s">
        <v>2016</v>
      </c>
      <c r="H1983" s="5" t="s">
        <v>2013</v>
      </c>
    </row>
    <row r="1984" spans="1:8">
      <c r="A1984" s="7">
        <v>12030346</v>
      </c>
      <c r="B1984" s="8" t="s">
        <v>3110</v>
      </c>
      <c r="C1984" s="7" t="s">
        <v>3113</v>
      </c>
      <c r="D1984" s="5" t="s">
        <v>88</v>
      </c>
      <c r="E1984" s="6">
        <v>750</v>
      </c>
      <c r="F1984" s="6">
        <v>12</v>
      </c>
      <c r="G1984" s="5" t="s">
        <v>2016</v>
      </c>
      <c r="H1984" s="5" t="s">
        <v>2013</v>
      </c>
    </row>
    <row r="1985" spans="1:8" ht="20.399999999999999">
      <c r="A1985" s="7">
        <v>12030354</v>
      </c>
      <c r="B1985" s="8" t="s">
        <v>3605</v>
      </c>
      <c r="C1985" s="7" t="s">
        <v>3608</v>
      </c>
      <c r="D1985" s="5" t="s">
        <v>87</v>
      </c>
      <c r="E1985" s="6">
        <v>750</v>
      </c>
      <c r="F1985" s="6">
        <v>12</v>
      </c>
      <c r="G1985" s="5" t="s">
        <v>2016</v>
      </c>
      <c r="H1985" s="5" t="s">
        <v>2013</v>
      </c>
    </row>
    <row r="1986" spans="1:8">
      <c r="A1986" s="7">
        <v>12041707</v>
      </c>
      <c r="B1986" s="8" t="s">
        <v>2086</v>
      </c>
      <c r="C1986" s="7" t="s">
        <v>2099</v>
      </c>
      <c r="D1986" s="5" t="s">
        <v>1097</v>
      </c>
      <c r="E1986" s="6">
        <v>750</v>
      </c>
      <c r="F1986" s="6">
        <v>12</v>
      </c>
      <c r="G1986" s="5" t="s">
        <v>2019</v>
      </c>
      <c r="H1986" s="5" t="s">
        <v>2013</v>
      </c>
    </row>
    <row r="1987" spans="1:8">
      <c r="A1987" s="7">
        <v>12041731</v>
      </c>
      <c r="B1987" s="8" t="s">
        <v>2086</v>
      </c>
      <c r="C1987" s="7" t="s">
        <v>2098</v>
      </c>
      <c r="D1987" s="5" t="s">
        <v>86</v>
      </c>
      <c r="E1987" s="6">
        <v>750</v>
      </c>
      <c r="F1987" s="6">
        <v>12</v>
      </c>
      <c r="G1987" s="5" t="s">
        <v>2016</v>
      </c>
      <c r="H1987" s="5" t="s">
        <v>2013</v>
      </c>
    </row>
    <row r="1988" spans="1:8" ht="20.399999999999999">
      <c r="A1988" s="7">
        <v>12042603</v>
      </c>
      <c r="B1988" s="8" t="s">
        <v>2409</v>
      </c>
      <c r="C1988" s="7" t="s">
        <v>2413</v>
      </c>
      <c r="D1988" s="5" t="s">
        <v>206</v>
      </c>
      <c r="E1988" s="6">
        <v>750</v>
      </c>
      <c r="F1988" s="6">
        <v>12</v>
      </c>
      <c r="G1988" s="5" t="s">
        <v>2019</v>
      </c>
      <c r="H1988" s="5" t="s">
        <v>2013</v>
      </c>
    </row>
    <row r="1989" spans="1:8">
      <c r="A1989" s="7">
        <v>12051331</v>
      </c>
      <c r="B1989" s="8" t="s">
        <v>2086</v>
      </c>
      <c r="C1989" s="7" t="s">
        <v>2097</v>
      </c>
      <c r="D1989" s="5" t="s">
        <v>1096</v>
      </c>
      <c r="E1989" s="6">
        <v>750</v>
      </c>
      <c r="F1989" s="6">
        <v>6</v>
      </c>
      <c r="G1989" s="5" t="s">
        <v>2019</v>
      </c>
      <c r="H1989" s="5" t="s">
        <v>2013</v>
      </c>
    </row>
    <row r="1990" spans="1:8">
      <c r="A1990" s="7">
        <v>12051382</v>
      </c>
      <c r="B1990" s="8" t="s">
        <v>14</v>
      </c>
      <c r="C1990" s="7" t="s">
        <v>3575</v>
      </c>
      <c r="D1990" s="5" t="s">
        <v>85</v>
      </c>
      <c r="E1990" s="6">
        <v>1140</v>
      </c>
      <c r="F1990" s="6">
        <v>8</v>
      </c>
      <c r="G1990" s="5" t="s">
        <v>2016</v>
      </c>
      <c r="H1990" s="5" t="s">
        <v>2013</v>
      </c>
    </row>
    <row r="1991" spans="1:8" ht="20.399999999999999">
      <c r="A1991" s="7">
        <v>12068070</v>
      </c>
      <c r="B1991" s="8" t="s">
        <v>2665</v>
      </c>
      <c r="C1991" s="7" t="s">
        <v>2669</v>
      </c>
      <c r="D1991" s="5" t="s">
        <v>84</v>
      </c>
      <c r="E1991" s="6">
        <v>750</v>
      </c>
      <c r="F1991" s="6">
        <v>12</v>
      </c>
      <c r="G1991" s="5" t="s">
        <v>2016</v>
      </c>
      <c r="H1991" s="5" t="s">
        <v>2013</v>
      </c>
    </row>
    <row r="1992" spans="1:8" ht="30.6">
      <c r="A1992" s="7">
        <v>12068096</v>
      </c>
      <c r="B1992" s="8" t="s">
        <v>2482</v>
      </c>
      <c r="C1992" s="7" t="s">
        <v>2487</v>
      </c>
      <c r="D1992" s="5" t="s">
        <v>83</v>
      </c>
      <c r="E1992" s="6">
        <v>750</v>
      </c>
      <c r="F1992" s="6">
        <v>12</v>
      </c>
      <c r="G1992" s="5" t="s">
        <v>2016</v>
      </c>
      <c r="H1992" s="5" t="s">
        <v>2013</v>
      </c>
    </row>
    <row r="1993" spans="1:8" ht="20.399999999999999">
      <c r="A1993" s="7">
        <v>12068109</v>
      </c>
      <c r="B1993" s="8" t="s">
        <v>2320</v>
      </c>
      <c r="C1993" s="7" t="s">
        <v>2325</v>
      </c>
      <c r="D1993" s="5" t="s">
        <v>82</v>
      </c>
      <c r="E1993" s="6">
        <v>750</v>
      </c>
      <c r="F1993" s="6">
        <v>12</v>
      </c>
      <c r="G1993" s="5" t="s">
        <v>2016</v>
      </c>
      <c r="H1993" s="5" t="s">
        <v>2013</v>
      </c>
    </row>
    <row r="1994" spans="1:8" ht="20.399999999999999">
      <c r="A1994" s="7">
        <v>12068117</v>
      </c>
      <c r="B1994" s="8" t="s">
        <v>3352</v>
      </c>
      <c r="C1994" s="7" t="s">
        <v>3353</v>
      </c>
      <c r="D1994" s="5" t="s">
        <v>81</v>
      </c>
      <c r="E1994" s="6">
        <v>750</v>
      </c>
      <c r="F1994" s="6">
        <v>12</v>
      </c>
      <c r="G1994" s="5" t="s">
        <v>2016</v>
      </c>
      <c r="H1994" s="5" t="s">
        <v>2013</v>
      </c>
    </row>
    <row r="1995" spans="1:8" ht="20.399999999999999">
      <c r="A1995" s="7">
        <v>12073910</v>
      </c>
      <c r="B1995" s="8" t="s">
        <v>2756</v>
      </c>
      <c r="C1995" s="7" t="s">
        <v>2762</v>
      </c>
      <c r="D1995" s="5" t="s">
        <v>1095</v>
      </c>
      <c r="E1995" s="6">
        <v>750</v>
      </c>
      <c r="F1995" s="6">
        <v>12</v>
      </c>
      <c r="G1995" s="5" t="s">
        <v>2019</v>
      </c>
      <c r="H1995" s="5" t="s">
        <v>2013</v>
      </c>
    </row>
    <row r="1996" spans="1:8" ht="20.399999999999999">
      <c r="A1996" s="7">
        <v>12073928</v>
      </c>
      <c r="B1996" s="8" t="s">
        <v>2558</v>
      </c>
      <c r="C1996" s="7" t="s">
        <v>2561</v>
      </c>
      <c r="D1996" s="5" t="s">
        <v>1094</v>
      </c>
      <c r="E1996" s="6">
        <v>750</v>
      </c>
      <c r="F1996" s="6">
        <v>12</v>
      </c>
      <c r="G1996" s="5" t="s">
        <v>2019</v>
      </c>
      <c r="H1996" s="5" t="s">
        <v>2013</v>
      </c>
    </row>
    <row r="1997" spans="1:8" ht="20.399999999999999">
      <c r="A1997" s="7">
        <v>12073944</v>
      </c>
      <c r="B1997" s="8" t="s">
        <v>2731</v>
      </c>
      <c r="C1997" s="7" t="s">
        <v>2734</v>
      </c>
      <c r="D1997" s="5" t="s">
        <v>1093</v>
      </c>
      <c r="E1997" s="6">
        <v>750</v>
      </c>
      <c r="F1997" s="6">
        <v>12</v>
      </c>
      <c r="G1997" s="5" t="s">
        <v>2019</v>
      </c>
      <c r="H1997" s="5" t="s">
        <v>2013</v>
      </c>
    </row>
    <row r="1998" spans="1:8" ht="20.399999999999999">
      <c r="A1998" s="7">
        <v>12073952</v>
      </c>
      <c r="B1998" s="8" t="s">
        <v>2731</v>
      </c>
      <c r="C1998" s="7" t="s">
        <v>2733</v>
      </c>
      <c r="D1998" s="5" t="s">
        <v>1092</v>
      </c>
      <c r="E1998" s="6">
        <v>750</v>
      </c>
      <c r="F1998" s="6">
        <v>12</v>
      </c>
      <c r="G1998" s="5" t="s">
        <v>2019</v>
      </c>
      <c r="H1998" s="5" t="s">
        <v>2013</v>
      </c>
    </row>
    <row r="1999" spans="1:8">
      <c r="A1999" s="7">
        <v>12073961</v>
      </c>
      <c r="B1999" s="8" t="s">
        <v>2996</v>
      </c>
      <c r="C1999" s="7" t="s">
        <v>3002</v>
      </c>
      <c r="D1999" s="5" t="s">
        <v>1091</v>
      </c>
      <c r="E1999" s="6">
        <v>750</v>
      </c>
      <c r="F1999" s="6">
        <v>6</v>
      </c>
      <c r="G1999" s="5" t="s">
        <v>2019</v>
      </c>
      <c r="H1999" s="5" t="s">
        <v>2013</v>
      </c>
    </row>
    <row r="2000" spans="1:8">
      <c r="A2000" s="7">
        <v>12073979</v>
      </c>
      <c r="B2000" s="8" t="s">
        <v>2954</v>
      </c>
      <c r="C2000" s="7" t="s">
        <v>2956</v>
      </c>
      <c r="D2000" s="5" t="s">
        <v>1090</v>
      </c>
      <c r="E2000" s="6">
        <v>750</v>
      </c>
      <c r="F2000" s="6">
        <v>12</v>
      </c>
      <c r="G2000" s="5" t="s">
        <v>2019</v>
      </c>
      <c r="H2000" s="5" t="s">
        <v>2013</v>
      </c>
    </row>
    <row r="2001" spans="1:8" ht="20.399999999999999">
      <c r="A2001" s="7">
        <v>12073987</v>
      </c>
      <c r="B2001" s="8" t="s">
        <v>2320</v>
      </c>
      <c r="C2001" s="7" t="s">
        <v>2324</v>
      </c>
      <c r="D2001" s="5" t="s">
        <v>1089</v>
      </c>
      <c r="E2001" s="6">
        <v>750</v>
      </c>
      <c r="F2001" s="6">
        <v>12</v>
      </c>
      <c r="G2001" s="5" t="s">
        <v>2019</v>
      </c>
      <c r="H2001" s="5" t="s">
        <v>2013</v>
      </c>
    </row>
    <row r="2002" spans="1:8">
      <c r="A2002" s="7">
        <v>12073995</v>
      </c>
      <c r="B2002" s="8" t="s">
        <v>2996</v>
      </c>
      <c r="C2002" s="7" t="s">
        <v>3001</v>
      </c>
      <c r="D2002" s="5" t="s">
        <v>1088</v>
      </c>
      <c r="E2002" s="6">
        <v>750</v>
      </c>
      <c r="F2002" s="6">
        <v>12</v>
      </c>
      <c r="G2002" s="5" t="s">
        <v>2019</v>
      </c>
      <c r="H2002" s="5" t="s">
        <v>2013</v>
      </c>
    </row>
    <row r="2003" spans="1:8" ht="20.399999999999999">
      <c r="A2003" s="7">
        <v>12074007</v>
      </c>
      <c r="B2003" s="8" t="s">
        <v>3077</v>
      </c>
      <c r="C2003" s="7" t="s">
        <v>3079</v>
      </c>
      <c r="D2003" s="5" t="s">
        <v>1087</v>
      </c>
      <c r="E2003" s="6">
        <v>750</v>
      </c>
      <c r="F2003" s="6">
        <v>12</v>
      </c>
      <c r="G2003" s="5" t="s">
        <v>2019</v>
      </c>
      <c r="H2003" s="5" t="s">
        <v>2013</v>
      </c>
    </row>
    <row r="2004" spans="1:8">
      <c r="A2004" s="7">
        <v>12074349</v>
      </c>
      <c r="B2004" s="8" t="s">
        <v>3945</v>
      </c>
      <c r="C2004" s="7" t="s">
        <v>3992</v>
      </c>
      <c r="D2004" s="5" t="s">
        <v>1086</v>
      </c>
      <c r="E2004" s="6">
        <v>750</v>
      </c>
      <c r="F2004" s="6">
        <v>12</v>
      </c>
      <c r="G2004" s="5" t="s">
        <v>2019</v>
      </c>
      <c r="H2004" s="5" t="s">
        <v>2013</v>
      </c>
    </row>
    <row r="2005" spans="1:8" ht="20.399999999999999">
      <c r="A2005" s="7">
        <v>12074550</v>
      </c>
      <c r="B2005" s="8" t="s">
        <v>2530</v>
      </c>
      <c r="C2005" s="7" t="s">
        <v>2532</v>
      </c>
      <c r="D2005" s="5" t="s">
        <v>1085</v>
      </c>
      <c r="E2005" s="6">
        <v>750</v>
      </c>
      <c r="F2005" s="6">
        <v>12</v>
      </c>
      <c r="G2005" s="5" t="s">
        <v>2019</v>
      </c>
      <c r="H2005" s="5" t="s">
        <v>2013</v>
      </c>
    </row>
    <row r="2006" spans="1:8">
      <c r="A2006" s="7">
        <v>12074621</v>
      </c>
      <c r="B2006" s="8" t="s">
        <v>3882</v>
      </c>
      <c r="C2006" s="7" t="s">
        <v>3885</v>
      </c>
      <c r="D2006" s="5" t="s">
        <v>1084</v>
      </c>
      <c r="E2006" s="6">
        <v>750</v>
      </c>
      <c r="F2006" s="6">
        <v>12</v>
      </c>
      <c r="G2006" s="5" t="s">
        <v>2019</v>
      </c>
      <c r="H2006" s="5" t="s">
        <v>2013</v>
      </c>
    </row>
    <row r="2007" spans="1:8" ht="20.399999999999999">
      <c r="A2007" s="7">
        <v>12074648</v>
      </c>
      <c r="B2007" s="8" t="s">
        <v>2665</v>
      </c>
      <c r="C2007" s="7" t="s">
        <v>2668</v>
      </c>
      <c r="D2007" s="5" t="s">
        <v>1083</v>
      </c>
      <c r="E2007" s="6">
        <v>750</v>
      </c>
      <c r="F2007" s="6">
        <v>12</v>
      </c>
      <c r="G2007" s="5" t="s">
        <v>2019</v>
      </c>
      <c r="H2007" s="5" t="s">
        <v>2013</v>
      </c>
    </row>
    <row r="2008" spans="1:8">
      <c r="A2008" s="7">
        <v>12074672</v>
      </c>
      <c r="B2008" s="8" t="s">
        <v>166</v>
      </c>
      <c r="C2008" s="7" t="s">
        <v>2151</v>
      </c>
      <c r="D2008" s="5" t="s">
        <v>1082</v>
      </c>
      <c r="E2008" s="6">
        <v>750</v>
      </c>
      <c r="F2008" s="6">
        <v>12</v>
      </c>
      <c r="G2008" s="5" t="s">
        <v>2019</v>
      </c>
      <c r="H2008" s="5" t="s">
        <v>2013</v>
      </c>
    </row>
    <row r="2009" spans="1:8">
      <c r="A2009" s="7">
        <v>12074699</v>
      </c>
      <c r="B2009" s="8" t="s">
        <v>224</v>
      </c>
      <c r="C2009" s="7" t="s">
        <v>4066</v>
      </c>
      <c r="D2009" s="5" t="s">
        <v>1081</v>
      </c>
      <c r="E2009" s="6">
        <v>330</v>
      </c>
      <c r="F2009" s="6">
        <v>24</v>
      </c>
      <c r="G2009" s="5" t="s">
        <v>2019</v>
      </c>
      <c r="H2009" s="5" t="s">
        <v>2013</v>
      </c>
    </row>
    <row r="2010" spans="1:8" ht="20.399999999999999">
      <c r="A2010" s="7">
        <v>12074710</v>
      </c>
      <c r="B2010" s="8" t="s">
        <v>3340</v>
      </c>
      <c r="C2010" s="7" t="s">
        <v>3342</v>
      </c>
      <c r="D2010" s="5" t="s">
        <v>1080</v>
      </c>
      <c r="E2010" s="6">
        <v>750</v>
      </c>
      <c r="F2010" s="6">
        <v>12</v>
      </c>
      <c r="G2010" s="5" t="s">
        <v>2019</v>
      </c>
      <c r="H2010" s="5" t="s">
        <v>2013</v>
      </c>
    </row>
    <row r="2011" spans="1:8" ht="20.399999999999999">
      <c r="A2011" s="7">
        <v>12074728</v>
      </c>
      <c r="B2011" s="8" t="s">
        <v>3434</v>
      </c>
      <c r="C2011" s="7" t="s">
        <v>3438</v>
      </c>
      <c r="D2011" s="5" t="s">
        <v>1079</v>
      </c>
      <c r="E2011" s="6">
        <v>750</v>
      </c>
      <c r="F2011" s="6">
        <v>12</v>
      </c>
      <c r="G2011" s="5" t="s">
        <v>2019</v>
      </c>
      <c r="H2011" s="5" t="s">
        <v>2013</v>
      </c>
    </row>
    <row r="2012" spans="1:8" ht="20.399999999999999">
      <c r="A2012" s="7">
        <v>12074736</v>
      </c>
      <c r="B2012" s="8" t="s">
        <v>3378</v>
      </c>
      <c r="C2012" s="7" t="s">
        <v>3381</v>
      </c>
      <c r="D2012" s="5" t="s">
        <v>1078</v>
      </c>
      <c r="E2012" s="6">
        <v>750</v>
      </c>
      <c r="F2012" s="6">
        <v>12</v>
      </c>
      <c r="G2012" s="5" t="s">
        <v>2019</v>
      </c>
      <c r="H2012" s="5" t="s">
        <v>2013</v>
      </c>
    </row>
    <row r="2013" spans="1:8">
      <c r="A2013" s="7">
        <v>12074859</v>
      </c>
      <c r="B2013" s="8" t="s">
        <v>2840</v>
      </c>
      <c r="C2013" s="7" t="s">
        <v>2848</v>
      </c>
      <c r="D2013" s="5" t="s">
        <v>1077</v>
      </c>
      <c r="E2013" s="6">
        <v>1000</v>
      </c>
      <c r="F2013" s="6">
        <v>12</v>
      </c>
      <c r="G2013" s="5" t="s">
        <v>2019</v>
      </c>
      <c r="H2013" s="5" t="s">
        <v>2013</v>
      </c>
    </row>
    <row r="2014" spans="1:8" ht="20.399999999999999">
      <c r="A2014" s="7">
        <v>12076352</v>
      </c>
      <c r="B2014" s="8" t="s">
        <v>3039</v>
      </c>
      <c r="C2014" s="7" t="s">
        <v>3044</v>
      </c>
      <c r="D2014" s="5" t="s">
        <v>1076</v>
      </c>
      <c r="E2014" s="6">
        <v>750</v>
      </c>
      <c r="F2014" s="6">
        <v>12</v>
      </c>
      <c r="G2014" s="5" t="s">
        <v>2019</v>
      </c>
      <c r="H2014" s="5" t="s">
        <v>2013</v>
      </c>
    </row>
    <row r="2015" spans="1:8">
      <c r="A2015" s="7">
        <v>12093486</v>
      </c>
      <c r="B2015" s="8" t="s">
        <v>2996</v>
      </c>
      <c r="C2015" s="7" t="s">
        <v>3000</v>
      </c>
      <c r="D2015" s="5" t="s">
        <v>1075</v>
      </c>
      <c r="E2015" s="6">
        <v>750</v>
      </c>
      <c r="F2015" s="6">
        <v>12</v>
      </c>
      <c r="G2015" s="5" t="s">
        <v>2019</v>
      </c>
      <c r="H2015" s="5" t="s">
        <v>2013</v>
      </c>
    </row>
    <row r="2016" spans="1:8">
      <c r="A2016" s="7">
        <v>12098033</v>
      </c>
      <c r="B2016" s="8" t="s">
        <v>2211</v>
      </c>
      <c r="C2016" s="7" t="s">
        <v>2212</v>
      </c>
      <c r="D2016" s="5" t="s">
        <v>80</v>
      </c>
      <c r="E2016" s="6">
        <v>750</v>
      </c>
      <c r="F2016" s="6">
        <v>12</v>
      </c>
      <c r="G2016" s="5" t="s">
        <v>2016</v>
      </c>
      <c r="H2016" s="5" t="s">
        <v>2013</v>
      </c>
    </row>
    <row r="2017" spans="1:8" ht="20.399999999999999">
      <c r="A2017" s="7">
        <v>12102389</v>
      </c>
      <c r="B2017" s="8" t="s">
        <v>2393</v>
      </c>
      <c r="C2017" s="7" t="s">
        <v>2394</v>
      </c>
      <c r="D2017" s="5" t="s">
        <v>79</v>
      </c>
      <c r="E2017" s="6">
        <v>750</v>
      </c>
      <c r="F2017" s="6">
        <v>12</v>
      </c>
      <c r="G2017" s="5" t="s">
        <v>2016</v>
      </c>
      <c r="H2017" s="5" t="s">
        <v>2013</v>
      </c>
    </row>
    <row r="2018" spans="1:8" ht="20.399999999999999">
      <c r="A2018" s="7">
        <v>12109986</v>
      </c>
      <c r="B2018" s="8" t="s">
        <v>2756</v>
      </c>
      <c r="C2018" s="7" t="s">
        <v>2761</v>
      </c>
      <c r="D2018" s="5" t="s">
        <v>1074</v>
      </c>
      <c r="E2018" s="6">
        <v>750</v>
      </c>
      <c r="F2018" s="6">
        <v>12</v>
      </c>
      <c r="G2018" s="5" t="s">
        <v>2019</v>
      </c>
      <c r="H2018" s="5" t="s">
        <v>2013</v>
      </c>
    </row>
    <row r="2019" spans="1:8">
      <c r="A2019" s="7">
        <v>12117513</v>
      </c>
      <c r="B2019" s="8" t="s">
        <v>2840</v>
      </c>
      <c r="C2019" s="7" t="s">
        <v>2847</v>
      </c>
      <c r="D2019" s="5" t="s">
        <v>78</v>
      </c>
      <c r="E2019" s="6">
        <v>750</v>
      </c>
      <c r="F2019" s="6">
        <v>6</v>
      </c>
      <c r="G2019" s="5" t="s">
        <v>2016</v>
      </c>
      <c r="H2019" s="5" t="s">
        <v>2013</v>
      </c>
    </row>
    <row r="2020" spans="1:8">
      <c r="A2020" s="7">
        <v>12118541</v>
      </c>
      <c r="B2020" s="8" t="s">
        <v>2182</v>
      </c>
      <c r="C2020" s="7" t="s">
        <v>2189</v>
      </c>
      <c r="D2020" s="5" t="s">
        <v>77</v>
      </c>
      <c r="E2020" s="6">
        <v>750</v>
      </c>
      <c r="F2020" s="6">
        <v>12</v>
      </c>
      <c r="G2020" s="5" t="s">
        <v>2016</v>
      </c>
      <c r="H2020" s="5" t="s">
        <v>2013</v>
      </c>
    </row>
    <row r="2021" spans="1:8" ht="20.399999999999999">
      <c r="A2021" s="7">
        <v>12118559</v>
      </c>
      <c r="B2021" s="8" t="s">
        <v>3605</v>
      </c>
      <c r="C2021" s="7" t="s">
        <v>3848</v>
      </c>
      <c r="D2021" s="5" t="s">
        <v>76</v>
      </c>
      <c r="E2021" s="6">
        <v>375</v>
      </c>
      <c r="F2021" s="6">
        <v>12</v>
      </c>
      <c r="G2021" s="5" t="s">
        <v>2016</v>
      </c>
      <c r="H2021" s="5" t="s">
        <v>2013</v>
      </c>
    </row>
    <row r="2022" spans="1:8" ht="20.399999999999999">
      <c r="A2022" s="7">
        <v>12118567</v>
      </c>
      <c r="B2022" s="8" t="s">
        <v>3605</v>
      </c>
      <c r="C2022" s="7" t="s">
        <v>3759</v>
      </c>
      <c r="D2022" s="5" t="s">
        <v>75</v>
      </c>
      <c r="E2022" s="6">
        <v>200</v>
      </c>
      <c r="F2022" s="6">
        <v>12</v>
      </c>
      <c r="G2022" s="5" t="s">
        <v>2016</v>
      </c>
      <c r="H2022" s="5" t="s">
        <v>2013</v>
      </c>
    </row>
    <row r="2023" spans="1:8" ht="20.399999999999999">
      <c r="A2023" s="7">
        <v>12118575</v>
      </c>
      <c r="B2023" s="8" t="s">
        <v>3605</v>
      </c>
      <c r="C2023" s="7" t="s">
        <v>3679</v>
      </c>
      <c r="D2023" s="5" t="s">
        <v>74</v>
      </c>
      <c r="E2023" s="6">
        <v>375</v>
      </c>
      <c r="F2023" s="6">
        <v>12</v>
      </c>
      <c r="G2023" s="5" t="s">
        <v>2016</v>
      </c>
      <c r="H2023" s="5" t="s">
        <v>2013</v>
      </c>
    </row>
    <row r="2024" spans="1:8">
      <c r="A2024" s="7">
        <v>12118874</v>
      </c>
      <c r="B2024" s="8" t="s">
        <v>3110</v>
      </c>
      <c r="C2024" s="7" t="s">
        <v>3112</v>
      </c>
      <c r="D2024" s="5" t="s">
        <v>73</v>
      </c>
      <c r="E2024" s="6">
        <v>375</v>
      </c>
      <c r="F2024" s="6">
        <v>12</v>
      </c>
      <c r="G2024" s="5" t="s">
        <v>2016</v>
      </c>
      <c r="H2024" s="5" t="s">
        <v>2013</v>
      </c>
    </row>
    <row r="2025" spans="1:8" ht="20.399999999999999">
      <c r="A2025" s="7">
        <v>12120552</v>
      </c>
      <c r="B2025" s="8" t="s">
        <v>3605</v>
      </c>
      <c r="C2025" s="7" t="s">
        <v>3678</v>
      </c>
      <c r="D2025" s="5" t="s">
        <v>72</v>
      </c>
      <c r="E2025" s="6">
        <v>375</v>
      </c>
      <c r="F2025" s="6">
        <v>12</v>
      </c>
      <c r="G2025" s="5" t="s">
        <v>2016</v>
      </c>
      <c r="H2025" s="5" t="s">
        <v>2013</v>
      </c>
    </row>
    <row r="2026" spans="1:8" ht="20.399999999999999">
      <c r="A2026" s="7">
        <v>12120561</v>
      </c>
      <c r="B2026" s="8" t="s">
        <v>3605</v>
      </c>
      <c r="C2026" s="7" t="s">
        <v>3607</v>
      </c>
      <c r="D2026" s="5" t="s">
        <v>71</v>
      </c>
      <c r="E2026" s="6">
        <v>750</v>
      </c>
      <c r="F2026" s="6">
        <v>12</v>
      </c>
      <c r="G2026" s="5" t="s">
        <v>2016</v>
      </c>
      <c r="H2026" s="5" t="s">
        <v>2013</v>
      </c>
    </row>
    <row r="2027" spans="1:8" ht="20.399999999999999">
      <c r="A2027" s="7">
        <v>12120579</v>
      </c>
      <c r="B2027" s="8" t="s">
        <v>3605</v>
      </c>
      <c r="C2027" s="7" t="s">
        <v>3758</v>
      </c>
      <c r="D2027" s="5" t="s">
        <v>70</v>
      </c>
      <c r="E2027" s="6">
        <v>750</v>
      </c>
      <c r="F2027" s="6">
        <v>12</v>
      </c>
      <c r="G2027" s="5" t="s">
        <v>2016</v>
      </c>
      <c r="H2027" s="5" t="s">
        <v>2013</v>
      </c>
    </row>
    <row r="2028" spans="1:8">
      <c r="A2028" s="7">
        <v>12123649</v>
      </c>
      <c r="B2028" s="8" t="s">
        <v>2182</v>
      </c>
      <c r="C2028" s="7" t="s">
        <v>2188</v>
      </c>
      <c r="D2028" s="5" t="s">
        <v>69</v>
      </c>
      <c r="E2028" s="6">
        <v>375</v>
      </c>
      <c r="F2028" s="6">
        <v>12</v>
      </c>
      <c r="G2028" s="5" t="s">
        <v>2016</v>
      </c>
      <c r="H2028" s="5" t="s">
        <v>2013</v>
      </c>
    </row>
    <row r="2029" spans="1:8" ht="20.399999999999999">
      <c r="A2029" s="7">
        <v>12123657</v>
      </c>
      <c r="B2029" s="8" t="s">
        <v>2142</v>
      </c>
      <c r="C2029" s="7" t="s">
        <v>2141</v>
      </c>
      <c r="D2029" s="5" t="s">
        <v>68</v>
      </c>
      <c r="E2029" s="6">
        <v>750</v>
      </c>
      <c r="F2029" s="6">
        <v>12</v>
      </c>
      <c r="G2029" s="5" t="s">
        <v>2016</v>
      </c>
      <c r="H2029" s="5" t="s">
        <v>2013</v>
      </c>
    </row>
    <row r="2030" spans="1:8" ht="20.399999999999999">
      <c r="A2030" s="7">
        <v>12132983</v>
      </c>
      <c r="B2030" s="8" t="s">
        <v>2409</v>
      </c>
      <c r="C2030" s="7" t="s">
        <v>2412</v>
      </c>
      <c r="D2030" s="5" t="s">
        <v>67</v>
      </c>
      <c r="E2030" s="6">
        <v>750</v>
      </c>
      <c r="F2030" s="6">
        <v>12</v>
      </c>
      <c r="G2030" s="5" t="s">
        <v>2016</v>
      </c>
      <c r="H2030" s="5" t="s">
        <v>2013</v>
      </c>
    </row>
    <row r="2031" spans="1:8">
      <c r="A2031" s="7">
        <v>12139456</v>
      </c>
      <c r="B2031" s="8" t="s">
        <v>4040</v>
      </c>
      <c r="C2031" s="7" t="s">
        <v>4039</v>
      </c>
      <c r="D2031" s="5" t="s">
        <v>1073</v>
      </c>
      <c r="E2031" s="6">
        <v>750</v>
      </c>
      <c r="F2031" s="6">
        <v>12</v>
      </c>
      <c r="G2031" s="5" t="s">
        <v>2019</v>
      </c>
      <c r="H2031" s="5" t="s">
        <v>2013</v>
      </c>
    </row>
    <row r="2032" spans="1:8">
      <c r="A2032" s="7">
        <v>12152247</v>
      </c>
      <c r="B2032" s="8" t="s">
        <v>2954</v>
      </c>
      <c r="C2032" s="7" t="s">
        <v>2955</v>
      </c>
      <c r="D2032" s="5" t="s">
        <v>1072</v>
      </c>
      <c r="E2032" s="6">
        <v>750</v>
      </c>
      <c r="F2032" s="6">
        <v>12</v>
      </c>
      <c r="G2032" s="5" t="s">
        <v>2019</v>
      </c>
      <c r="H2032" s="5" t="s">
        <v>2013</v>
      </c>
    </row>
    <row r="2033" spans="1:8" ht="20.399999999999999">
      <c r="A2033" s="7">
        <v>12162947</v>
      </c>
      <c r="B2033" s="8" t="s">
        <v>2461</v>
      </c>
      <c r="C2033" s="7" t="s">
        <v>2463</v>
      </c>
      <c r="D2033" s="5" t="s">
        <v>1071</v>
      </c>
      <c r="E2033" s="6">
        <v>3000</v>
      </c>
      <c r="F2033" s="6">
        <v>4</v>
      </c>
      <c r="G2033" s="5" t="s">
        <v>2019</v>
      </c>
      <c r="H2033" s="5" t="s">
        <v>2013</v>
      </c>
    </row>
    <row r="2034" spans="1:8" ht="20.399999999999999">
      <c r="A2034" s="7">
        <v>12166809</v>
      </c>
      <c r="B2034" s="8" t="s">
        <v>3378</v>
      </c>
      <c r="C2034" s="7" t="s">
        <v>3380</v>
      </c>
      <c r="D2034" s="5" t="s">
        <v>1069</v>
      </c>
      <c r="E2034" s="6">
        <v>750</v>
      </c>
      <c r="F2034" s="6">
        <v>12</v>
      </c>
      <c r="G2034" s="5" t="s">
        <v>2019</v>
      </c>
      <c r="H2034" s="5" t="s">
        <v>2013</v>
      </c>
    </row>
    <row r="2035" spans="1:8">
      <c r="A2035" s="7">
        <v>12166825</v>
      </c>
      <c r="B2035" s="8" t="s">
        <v>2996</v>
      </c>
      <c r="C2035" s="7" t="s">
        <v>2999</v>
      </c>
      <c r="D2035" s="5" t="s">
        <v>1068</v>
      </c>
      <c r="E2035" s="6">
        <v>750</v>
      </c>
      <c r="F2035" s="6">
        <v>12</v>
      </c>
      <c r="G2035" s="5" t="s">
        <v>2019</v>
      </c>
      <c r="H2035" s="5" t="s">
        <v>2013</v>
      </c>
    </row>
    <row r="2036" spans="1:8" ht="20.399999999999999">
      <c r="A2036" s="7">
        <v>12166892</v>
      </c>
      <c r="B2036" s="8" t="s">
        <v>2756</v>
      </c>
      <c r="C2036" s="7" t="s">
        <v>2760</v>
      </c>
      <c r="D2036" s="5" t="s">
        <v>1067</v>
      </c>
      <c r="E2036" s="6">
        <v>750</v>
      </c>
      <c r="F2036" s="6">
        <v>12</v>
      </c>
      <c r="G2036" s="5" t="s">
        <v>2019</v>
      </c>
      <c r="H2036" s="5" t="s">
        <v>2013</v>
      </c>
    </row>
    <row r="2037" spans="1:8" ht="20.399999999999999">
      <c r="A2037" s="7">
        <v>12167211</v>
      </c>
      <c r="B2037" s="8" t="s">
        <v>2749</v>
      </c>
      <c r="C2037" s="7" t="s">
        <v>2750</v>
      </c>
      <c r="D2037" s="5" t="s">
        <v>1066</v>
      </c>
      <c r="E2037" s="6">
        <v>750</v>
      </c>
      <c r="F2037" s="6">
        <v>12</v>
      </c>
      <c r="G2037" s="5" t="s">
        <v>2019</v>
      </c>
      <c r="H2037" s="5" t="s">
        <v>2013</v>
      </c>
    </row>
    <row r="2038" spans="1:8" ht="20.399999999999999">
      <c r="A2038" s="7">
        <v>12167246</v>
      </c>
      <c r="B2038" s="8" t="s">
        <v>2558</v>
      </c>
      <c r="C2038" s="7" t="s">
        <v>2560</v>
      </c>
      <c r="D2038" s="5" t="s">
        <v>1065</v>
      </c>
      <c r="E2038" s="6">
        <v>750</v>
      </c>
      <c r="F2038" s="6">
        <v>12</v>
      </c>
      <c r="G2038" s="5" t="s">
        <v>2019</v>
      </c>
      <c r="H2038" s="5" t="s">
        <v>2013</v>
      </c>
    </row>
    <row r="2039" spans="1:8" ht="20.399999999999999">
      <c r="A2039" s="7">
        <v>12171691</v>
      </c>
      <c r="B2039" s="8" t="s">
        <v>4131</v>
      </c>
      <c r="C2039" s="7" t="s">
        <v>4134</v>
      </c>
      <c r="D2039" s="5" t="s">
        <v>1064</v>
      </c>
      <c r="E2039" s="6">
        <v>1140</v>
      </c>
      <c r="F2039" s="6">
        <v>8</v>
      </c>
      <c r="G2039" s="5" t="s">
        <v>2019</v>
      </c>
      <c r="H2039" s="5" t="s">
        <v>2013</v>
      </c>
    </row>
    <row r="2040" spans="1:8">
      <c r="A2040" s="7">
        <v>12171801</v>
      </c>
      <c r="B2040" s="8" t="s">
        <v>225</v>
      </c>
      <c r="C2040" s="7" t="s">
        <v>3500</v>
      </c>
      <c r="D2040" s="5" t="s">
        <v>1063</v>
      </c>
      <c r="E2040" s="6">
        <v>1140</v>
      </c>
      <c r="F2040" s="6">
        <v>8</v>
      </c>
      <c r="G2040" s="5" t="s">
        <v>2019</v>
      </c>
      <c r="H2040" s="5" t="s">
        <v>2013</v>
      </c>
    </row>
    <row r="2041" spans="1:8" ht="20.399999999999999">
      <c r="A2041" s="7">
        <v>12171923</v>
      </c>
      <c r="B2041" s="8" t="s">
        <v>4160</v>
      </c>
      <c r="C2041" s="7" t="s">
        <v>2014</v>
      </c>
      <c r="D2041" s="5" t="s">
        <v>4161</v>
      </c>
      <c r="E2041" s="6">
        <v>1140</v>
      </c>
      <c r="F2041" s="6">
        <v>8</v>
      </c>
      <c r="G2041" s="5" t="s">
        <v>2019</v>
      </c>
      <c r="H2041" s="5" t="s">
        <v>2025</v>
      </c>
    </row>
    <row r="2042" spans="1:8">
      <c r="A2042" s="7">
        <v>12171940</v>
      </c>
      <c r="B2042" s="8" t="s">
        <v>3945</v>
      </c>
      <c r="C2042" s="7" t="s">
        <v>3975</v>
      </c>
      <c r="D2042" s="5" t="s">
        <v>498</v>
      </c>
      <c r="E2042" s="6">
        <v>1140</v>
      </c>
      <c r="F2042" s="6">
        <v>8</v>
      </c>
      <c r="G2042" s="5" t="s">
        <v>2019</v>
      </c>
      <c r="H2042" s="5" t="s">
        <v>2013</v>
      </c>
    </row>
    <row r="2043" spans="1:8" ht="20.399999999999999">
      <c r="A2043" s="7">
        <v>12204060</v>
      </c>
      <c r="B2043" s="8" t="s">
        <v>3605</v>
      </c>
      <c r="C2043" s="7" t="s">
        <v>3757</v>
      </c>
      <c r="D2043" s="5" t="s">
        <v>66</v>
      </c>
      <c r="E2043" s="6">
        <v>375</v>
      </c>
      <c r="F2043" s="6">
        <v>12</v>
      </c>
      <c r="G2043" s="5" t="s">
        <v>2016</v>
      </c>
      <c r="H2043" s="5" t="s">
        <v>2013</v>
      </c>
    </row>
    <row r="2044" spans="1:8" ht="20.399999999999999">
      <c r="A2044" s="7">
        <v>12204078</v>
      </c>
      <c r="B2044" s="8" t="s">
        <v>3605</v>
      </c>
      <c r="C2044" s="7" t="s">
        <v>3756</v>
      </c>
      <c r="D2044" s="5" t="s">
        <v>65</v>
      </c>
      <c r="E2044" s="6">
        <v>750</v>
      </c>
      <c r="F2044" s="6">
        <v>12</v>
      </c>
      <c r="G2044" s="5" t="s">
        <v>2016</v>
      </c>
      <c r="H2044" s="5" t="s">
        <v>2013</v>
      </c>
    </row>
    <row r="2045" spans="1:8">
      <c r="A2045" s="7">
        <v>12204086</v>
      </c>
      <c r="B2045" s="8" t="s">
        <v>2182</v>
      </c>
      <c r="C2045" s="7" t="s">
        <v>2187</v>
      </c>
      <c r="D2045" s="5" t="s">
        <v>64</v>
      </c>
      <c r="E2045" s="6">
        <v>750</v>
      </c>
      <c r="F2045" s="6">
        <v>12</v>
      </c>
      <c r="G2045" s="5" t="s">
        <v>2016</v>
      </c>
      <c r="H2045" s="5" t="s">
        <v>2013</v>
      </c>
    </row>
    <row r="2046" spans="1:8" ht="20.399999999999999">
      <c r="A2046" s="7">
        <v>12204115</v>
      </c>
      <c r="B2046" s="8" t="s">
        <v>3605</v>
      </c>
      <c r="C2046" s="7" t="s">
        <v>3641</v>
      </c>
      <c r="D2046" s="5" t="s">
        <v>62</v>
      </c>
      <c r="E2046" s="6">
        <v>500</v>
      </c>
      <c r="F2046" s="6">
        <v>12</v>
      </c>
      <c r="G2046" s="5" t="s">
        <v>2016</v>
      </c>
      <c r="H2046" s="5" t="s">
        <v>2013</v>
      </c>
    </row>
    <row r="2047" spans="1:8" ht="20.399999999999999">
      <c r="A2047" s="7">
        <v>12204131</v>
      </c>
      <c r="B2047" s="8" t="s">
        <v>3605</v>
      </c>
      <c r="C2047" s="7" t="s">
        <v>3677</v>
      </c>
      <c r="D2047" s="5" t="s">
        <v>61</v>
      </c>
      <c r="E2047" s="6">
        <v>750</v>
      </c>
      <c r="F2047" s="6">
        <v>6</v>
      </c>
      <c r="G2047" s="5" t="s">
        <v>2016</v>
      </c>
      <c r="H2047" s="5" t="s">
        <v>2013</v>
      </c>
    </row>
    <row r="2048" spans="1:8" ht="20.399999999999999">
      <c r="A2048" s="7">
        <v>12204781</v>
      </c>
      <c r="B2048" s="8" t="s">
        <v>3605</v>
      </c>
      <c r="C2048" s="7" t="s">
        <v>3847</v>
      </c>
      <c r="D2048" s="5" t="s">
        <v>60</v>
      </c>
      <c r="E2048" s="6">
        <v>500</v>
      </c>
      <c r="F2048" s="6">
        <v>12</v>
      </c>
      <c r="G2048" s="5" t="s">
        <v>2016</v>
      </c>
      <c r="H2048" s="5" t="s">
        <v>2013</v>
      </c>
    </row>
    <row r="2049" spans="1:8" ht="20.399999999999999">
      <c r="A2049" s="7">
        <v>12204852</v>
      </c>
      <c r="B2049" s="8" t="s">
        <v>3605</v>
      </c>
      <c r="C2049" s="7" t="s">
        <v>3846</v>
      </c>
      <c r="D2049" s="5" t="s">
        <v>59</v>
      </c>
      <c r="E2049" s="6">
        <v>375</v>
      </c>
      <c r="F2049" s="6">
        <v>12</v>
      </c>
      <c r="G2049" s="5" t="s">
        <v>2016</v>
      </c>
      <c r="H2049" s="5" t="s">
        <v>2013</v>
      </c>
    </row>
    <row r="2050" spans="1:8" ht="20.399999999999999">
      <c r="A2050" s="7">
        <v>12204908</v>
      </c>
      <c r="B2050" s="8" t="s">
        <v>3605</v>
      </c>
      <c r="C2050" s="7" t="s">
        <v>3845</v>
      </c>
      <c r="D2050" s="5" t="s">
        <v>58</v>
      </c>
      <c r="E2050" s="6">
        <v>375</v>
      </c>
      <c r="F2050" s="6">
        <v>12</v>
      </c>
      <c r="G2050" s="5" t="s">
        <v>2016</v>
      </c>
      <c r="H2050" s="5" t="s">
        <v>2013</v>
      </c>
    </row>
    <row r="2051" spans="1:8" ht="20.399999999999999">
      <c r="A2051" s="7">
        <v>12204916</v>
      </c>
      <c r="B2051" s="8" t="s">
        <v>3605</v>
      </c>
      <c r="C2051" s="7" t="s">
        <v>3844</v>
      </c>
      <c r="D2051" s="5" t="s">
        <v>57</v>
      </c>
      <c r="E2051" s="6">
        <v>375</v>
      </c>
      <c r="F2051" s="6">
        <v>12</v>
      </c>
      <c r="G2051" s="5" t="s">
        <v>2016</v>
      </c>
      <c r="H2051" s="5" t="s">
        <v>2013</v>
      </c>
    </row>
    <row r="2052" spans="1:8" ht="20.399999999999999">
      <c r="A2052" s="7">
        <v>12204924</v>
      </c>
      <c r="B2052" s="8" t="s">
        <v>3605</v>
      </c>
      <c r="C2052" s="7" t="s">
        <v>3843</v>
      </c>
      <c r="D2052" s="5" t="s">
        <v>56</v>
      </c>
      <c r="E2052" s="6">
        <v>500</v>
      </c>
      <c r="F2052" s="6">
        <v>12</v>
      </c>
      <c r="G2052" s="5" t="s">
        <v>2016</v>
      </c>
      <c r="H2052" s="5" t="s">
        <v>2013</v>
      </c>
    </row>
    <row r="2053" spans="1:8" ht="20.399999999999999">
      <c r="A2053" s="7">
        <v>12204932</v>
      </c>
      <c r="B2053" s="8" t="s">
        <v>3605</v>
      </c>
      <c r="C2053" s="7" t="s">
        <v>3676</v>
      </c>
      <c r="D2053" s="5" t="s">
        <v>55</v>
      </c>
      <c r="E2053" s="6">
        <v>750</v>
      </c>
      <c r="F2053" s="6">
        <v>12</v>
      </c>
      <c r="G2053" s="5" t="s">
        <v>2016</v>
      </c>
      <c r="H2053" s="5" t="s">
        <v>2013</v>
      </c>
    </row>
    <row r="2054" spans="1:8">
      <c r="A2054" s="7">
        <v>12204959</v>
      </c>
      <c r="B2054" s="8" t="s">
        <v>3110</v>
      </c>
      <c r="C2054" s="7" t="s">
        <v>3111</v>
      </c>
      <c r="D2054" s="5" t="s">
        <v>54</v>
      </c>
      <c r="E2054" s="6">
        <v>200</v>
      </c>
      <c r="F2054" s="6">
        <v>12</v>
      </c>
      <c r="G2054" s="5" t="s">
        <v>2016</v>
      </c>
      <c r="H2054" s="5" t="s">
        <v>2013</v>
      </c>
    </row>
    <row r="2055" spans="1:8">
      <c r="A2055" s="7">
        <v>12206461</v>
      </c>
      <c r="B2055" s="8" t="s">
        <v>2015</v>
      </c>
      <c r="C2055" s="7" t="s">
        <v>2021</v>
      </c>
      <c r="D2055" s="5" t="s">
        <v>1062</v>
      </c>
      <c r="E2055" s="6">
        <v>750</v>
      </c>
      <c r="F2055" s="6">
        <v>6</v>
      </c>
      <c r="G2055" s="5" t="s">
        <v>2019</v>
      </c>
      <c r="H2055" s="5" t="s">
        <v>2013</v>
      </c>
    </row>
    <row r="2056" spans="1:8">
      <c r="A2056" s="7">
        <v>12206604</v>
      </c>
      <c r="B2056" s="8" t="s">
        <v>2086</v>
      </c>
      <c r="C2056" s="7" t="s">
        <v>2096</v>
      </c>
      <c r="D2056" s="5" t="s">
        <v>1061</v>
      </c>
      <c r="E2056" s="6">
        <v>750</v>
      </c>
      <c r="F2056" s="6">
        <v>12</v>
      </c>
      <c r="G2056" s="5" t="s">
        <v>2019</v>
      </c>
      <c r="H2056" s="5" t="s">
        <v>2013</v>
      </c>
    </row>
    <row r="2057" spans="1:8">
      <c r="A2057" s="7">
        <v>12206647</v>
      </c>
      <c r="B2057" s="8" t="s">
        <v>224</v>
      </c>
      <c r="C2057" s="7" t="s">
        <v>4101</v>
      </c>
      <c r="D2057" s="5" t="s">
        <v>1060</v>
      </c>
      <c r="E2057" s="6">
        <v>750</v>
      </c>
      <c r="F2057" s="6">
        <v>12</v>
      </c>
      <c r="G2057" s="5" t="s">
        <v>2019</v>
      </c>
      <c r="H2057" s="5" t="s">
        <v>2013</v>
      </c>
    </row>
    <row r="2058" spans="1:8">
      <c r="A2058" s="7">
        <v>12206671</v>
      </c>
      <c r="B2058" s="8" t="s">
        <v>3882</v>
      </c>
      <c r="C2058" s="7" t="s">
        <v>3895</v>
      </c>
      <c r="D2058" s="5" t="s">
        <v>1059</v>
      </c>
      <c r="E2058" s="6">
        <v>750</v>
      </c>
      <c r="F2058" s="6">
        <v>6</v>
      </c>
      <c r="G2058" s="5" t="s">
        <v>2019</v>
      </c>
      <c r="H2058" s="5" t="s">
        <v>2013</v>
      </c>
    </row>
    <row r="2059" spans="1:8">
      <c r="A2059" s="7">
        <v>12206891</v>
      </c>
      <c r="B2059" s="8" t="s">
        <v>3096</v>
      </c>
      <c r="C2059" s="7" t="s">
        <v>3098</v>
      </c>
      <c r="D2059" s="5" t="s">
        <v>1058</v>
      </c>
      <c r="E2059" s="6">
        <v>750</v>
      </c>
      <c r="F2059" s="6">
        <v>12</v>
      </c>
      <c r="G2059" s="5" t="s">
        <v>2019</v>
      </c>
      <c r="H2059" s="5" t="s">
        <v>2013</v>
      </c>
    </row>
    <row r="2060" spans="1:8" ht="20.399999999999999">
      <c r="A2060" s="7">
        <v>12206962</v>
      </c>
      <c r="B2060" s="8" t="s">
        <v>3313</v>
      </c>
      <c r="C2060" s="7" t="s">
        <v>3315</v>
      </c>
      <c r="D2060" s="5" t="s">
        <v>1057</v>
      </c>
      <c r="E2060" s="6">
        <v>750</v>
      </c>
      <c r="F2060" s="6">
        <v>12</v>
      </c>
      <c r="G2060" s="5" t="s">
        <v>2019</v>
      </c>
      <c r="H2060" s="5" t="s">
        <v>2013</v>
      </c>
    </row>
    <row r="2061" spans="1:8" ht="20.399999999999999">
      <c r="A2061" s="7">
        <v>12206971</v>
      </c>
      <c r="B2061" s="8" t="s">
        <v>3340</v>
      </c>
      <c r="C2061" s="7" t="s">
        <v>3341</v>
      </c>
      <c r="D2061" s="5" t="s">
        <v>1056</v>
      </c>
      <c r="E2061" s="6">
        <v>750</v>
      </c>
      <c r="F2061" s="6">
        <v>12</v>
      </c>
      <c r="G2061" s="5" t="s">
        <v>2019</v>
      </c>
      <c r="H2061" s="5" t="s">
        <v>2013</v>
      </c>
    </row>
    <row r="2062" spans="1:8" ht="20.399999999999999">
      <c r="A2062" s="7">
        <v>12206997</v>
      </c>
      <c r="B2062" s="8" t="s">
        <v>2644</v>
      </c>
      <c r="C2062" s="7" t="s">
        <v>2645</v>
      </c>
      <c r="D2062" s="5" t="s">
        <v>1055</v>
      </c>
      <c r="E2062" s="6">
        <v>750</v>
      </c>
      <c r="F2062" s="6">
        <v>12</v>
      </c>
      <c r="G2062" s="5" t="s">
        <v>2019</v>
      </c>
      <c r="H2062" s="5" t="s">
        <v>2013</v>
      </c>
    </row>
    <row r="2063" spans="1:8" ht="20.399999999999999">
      <c r="A2063" s="7">
        <v>12207009</v>
      </c>
      <c r="B2063" s="8" t="s">
        <v>3253</v>
      </c>
      <c r="C2063" s="7" t="s">
        <v>3254</v>
      </c>
      <c r="D2063" s="5" t="s">
        <v>1054</v>
      </c>
      <c r="E2063" s="6">
        <v>750</v>
      </c>
      <c r="F2063" s="6">
        <v>12</v>
      </c>
      <c r="G2063" s="5" t="s">
        <v>2019</v>
      </c>
      <c r="H2063" s="5" t="s">
        <v>2013</v>
      </c>
    </row>
    <row r="2064" spans="1:8" ht="30.6">
      <c r="A2064" s="7">
        <v>12207025</v>
      </c>
      <c r="B2064" s="8" t="s">
        <v>2482</v>
      </c>
      <c r="C2064" s="7" t="s">
        <v>2486</v>
      </c>
      <c r="D2064" s="5" t="s">
        <v>1053</v>
      </c>
      <c r="E2064" s="6">
        <v>750</v>
      </c>
      <c r="F2064" s="6">
        <v>12</v>
      </c>
      <c r="G2064" s="5" t="s">
        <v>2019</v>
      </c>
      <c r="H2064" s="5" t="s">
        <v>2013</v>
      </c>
    </row>
    <row r="2065" spans="1:8" ht="30.6">
      <c r="A2065" s="7">
        <v>12207050</v>
      </c>
      <c r="B2065" s="8" t="s">
        <v>2482</v>
      </c>
      <c r="C2065" s="7" t="s">
        <v>2485</v>
      </c>
      <c r="D2065" s="5" t="s">
        <v>1052</v>
      </c>
      <c r="E2065" s="6">
        <v>750</v>
      </c>
      <c r="F2065" s="6">
        <v>12</v>
      </c>
      <c r="G2065" s="5" t="s">
        <v>2019</v>
      </c>
      <c r="H2065" s="5" t="s">
        <v>2013</v>
      </c>
    </row>
    <row r="2066" spans="1:8" ht="20.399999999999999">
      <c r="A2066" s="7">
        <v>12207252</v>
      </c>
      <c r="B2066" s="8" t="s">
        <v>3039</v>
      </c>
      <c r="C2066" s="7" t="s">
        <v>3043</v>
      </c>
      <c r="D2066" s="5" t="s">
        <v>1051</v>
      </c>
      <c r="E2066" s="6">
        <v>750</v>
      </c>
      <c r="F2066" s="6">
        <v>12</v>
      </c>
      <c r="G2066" s="5" t="s">
        <v>2019</v>
      </c>
      <c r="H2066" s="5" t="s">
        <v>2013</v>
      </c>
    </row>
    <row r="2067" spans="1:8" ht="20.399999999999999">
      <c r="A2067" s="7">
        <v>12207404</v>
      </c>
      <c r="B2067" s="8" t="s">
        <v>3166</v>
      </c>
      <c r="C2067" s="7" t="s">
        <v>3168</v>
      </c>
      <c r="D2067" s="5" t="s">
        <v>1050</v>
      </c>
      <c r="E2067" s="6">
        <v>750</v>
      </c>
      <c r="F2067" s="6">
        <v>12</v>
      </c>
      <c r="G2067" s="5" t="s">
        <v>2019</v>
      </c>
      <c r="H2067" s="5" t="s">
        <v>2013</v>
      </c>
    </row>
    <row r="2068" spans="1:8" ht="20.399999999999999">
      <c r="A2068" s="7">
        <v>12207421</v>
      </c>
      <c r="B2068" s="8" t="s">
        <v>3039</v>
      </c>
      <c r="C2068" s="7" t="s">
        <v>3042</v>
      </c>
      <c r="D2068" s="5" t="s">
        <v>1049</v>
      </c>
      <c r="E2068" s="6">
        <v>750</v>
      </c>
      <c r="F2068" s="6">
        <v>12</v>
      </c>
      <c r="G2068" s="5" t="s">
        <v>2019</v>
      </c>
      <c r="H2068" s="5" t="s">
        <v>2013</v>
      </c>
    </row>
    <row r="2069" spans="1:8" ht="20.399999999999999">
      <c r="A2069" s="7">
        <v>12207527</v>
      </c>
      <c r="B2069" s="8" t="s">
        <v>2263</v>
      </c>
      <c r="C2069" s="7" t="s">
        <v>2266</v>
      </c>
      <c r="D2069" s="5" t="s">
        <v>1048</v>
      </c>
      <c r="E2069" s="6">
        <v>750</v>
      </c>
      <c r="F2069" s="6">
        <v>12</v>
      </c>
      <c r="G2069" s="5" t="s">
        <v>2019</v>
      </c>
      <c r="H2069" s="5" t="s">
        <v>2013</v>
      </c>
    </row>
    <row r="2070" spans="1:8" ht="20.399999999999999">
      <c r="A2070" s="7">
        <v>12207535</v>
      </c>
      <c r="B2070" s="8" t="s">
        <v>2320</v>
      </c>
      <c r="C2070" s="7" t="s">
        <v>2323</v>
      </c>
      <c r="D2070" s="5" t="s">
        <v>1047</v>
      </c>
      <c r="E2070" s="6">
        <v>750</v>
      </c>
      <c r="F2070" s="6">
        <v>12</v>
      </c>
      <c r="G2070" s="5" t="s">
        <v>2019</v>
      </c>
      <c r="H2070" s="5" t="s">
        <v>2013</v>
      </c>
    </row>
    <row r="2071" spans="1:8" ht="20.399999999999999">
      <c r="A2071" s="7">
        <v>12207543</v>
      </c>
      <c r="B2071" s="8" t="s">
        <v>2263</v>
      </c>
      <c r="C2071" s="7" t="s">
        <v>2265</v>
      </c>
      <c r="D2071" s="5" t="s">
        <v>1046</v>
      </c>
      <c r="E2071" s="6">
        <v>750</v>
      </c>
      <c r="F2071" s="6">
        <v>12</v>
      </c>
      <c r="G2071" s="5" t="s">
        <v>2019</v>
      </c>
      <c r="H2071" s="5" t="s">
        <v>2013</v>
      </c>
    </row>
    <row r="2072" spans="1:8">
      <c r="A2072" s="7">
        <v>12207594</v>
      </c>
      <c r="B2072" s="8" t="s">
        <v>2840</v>
      </c>
      <c r="C2072" s="7" t="s">
        <v>2846</v>
      </c>
      <c r="D2072" s="5" t="s">
        <v>1045</v>
      </c>
      <c r="E2072" s="6">
        <v>750</v>
      </c>
      <c r="F2072" s="6">
        <v>12</v>
      </c>
      <c r="G2072" s="5" t="s">
        <v>2019</v>
      </c>
      <c r="H2072" s="5" t="s">
        <v>2013</v>
      </c>
    </row>
    <row r="2073" spans="1:8" ht="20.399999999999999">
      <c r="A2073" s="7">
        <v>12207691</v>
      </c>
      <c r="B2073" s="8" t="s">
        <v>2320</v>
      </c>
      <c r="C2073" s="7" t="s">
        <v>2322</v>
      </c>
      <c r="D2073" s="5" t="s">
        <v>1044</v>
      </c>
      <c r="E2073" s="6">
        <v>750</v>
      </c>
      <c r="F2073" s="6">
        <v>12</v>
      </c>
      <c r="G2073" s="5" t="s">
        <v>2019</v>
      </c>
      <c r="H2073" s="5" t="s">
        <v>2013</v>
      </c>
    </row>
    <row r="2074" spans="1:8">
      <c r="A2074" s="7">
        <v>12207703</v>
      </c>
      <c r="B2074" s="8" t="s">
        <v>2996</v>
      </c>
      <c r="C2074" s="7" t="s">
        <v>2998</v>
      </c>
      <c r="D2074" s="5" t="s">
        <v>1043</v>
      </c>
      <c r="E2074" s="6">
        <v>750</v>
      </c>
      <c r="F2074" s="6">
        <v>12</v>
      </c>
      <c r="G2074" s="5" t="s">
        <v>2019</v>
      </c>
      <c r="H2074" s="5" t="s">
        <v>2013</v>
      </c>
    </row>
    <row r="2075" spans="1:8" ht="20.399999999999999">
      <c r="A2075" s="7">
        <v>12207746</v>
      </c>
      <c r="B2075" s="8" t="s">
        <v>3240</v>
      </c>
      <c r="C2075" s="7" t="s">
        <v>3239</v>
      </c>
      <c r="D2075" s="5" t="s">
        <v>1042</v>
      </c>
      <c r="E2075" s="6">
        <v>3000</v>
      </c>
      <c r="F2075" s="6">
        <v>4</v>
      </c>
      <c r="G2075" s="5" t="s">
        <v>2019</v>
      </c>
      <c r="H2075" s="5" t="s">
        <v>2013</v>
      </c>
    </row>
    <row r="2076" spans="1:8" ht="30.6">
      <c r="A2076" s="7">
        <v>12207754</v>
      </c>
      <c r="B2076" s="8" t="s">
        <v>2370</v>
      </c>
      <c r="C2076" s="7" t="s">
        <v>2373</v>
      </c>
      <c r="D2076" s="5" t="s">
        <v>1041</v>
      </c>
      <c r="E2076" s="6">
        <v>750</v>
      </c>
      <c r="F2076" s="6">
        <v>12</v>
      </c>
      <c r="G2076" s="5" t="s">
        <v>2019</v>
      </c>
      <c r="H2076" s="5" t="s">
        <v>2013</v>
      </c>
    </row>
    <row r="2077" spans="1:8">
      <c r="A2077" s="7">
        <v>12207771</v>
      </c>
      <c r="B2077" s="8" t="s">
        <v>2840</v>
      </c>
      <c r="C2077" s="7" t="s">
        <v>2845</v>
      </c>
      <c r="D2077" s="5" t="s">
        <v>1040</v>
      </c>
      <c r="E2077" s="6">
        <v>750</v>
      </c>
      <c r="F2077" s="6">
        <v>12</v>
      </c>
      <c r="G2077" s="5" t="s">
        <v>2019</v>
      </c>
      <c r="H2077" s="5" t="s">
        <v>2013</v>
      </c>
    </row>
    <row r="2078" spans="1:8">
      <c r="A2078" s="7">
        <v>12207800</v>
      </c>
      <c r="B2078" s="8" t="s">
        <v>3474</v>
      </c>
      <c r="C2078" s="7" t="s">
        <v>3475</v>
      </c>
      <c r="D2078" s="5" t="s">
        <v>1039</v>
      </c>
      <c r="E2078" s="6">
        <v>750</v>
      </c>
      <c r="F2078" s="6">
        <v>12</v>
      </c>
      <c r="G2078" s="5" t="s">
        <v>2019</v>
      </c>
      <c r="H2078" s="5" t="s">
        <v>2013</v>
      </c>
    </row>
    <row r="2079" spans="1:8" ht="30.6">
      <c r="A2079" s="7">
        <v>12207914</v>
      </c>
      <c r="B2079" s="8" t="s">
        <v>2370</v>
      </c>
      <c r="C2079" s="7" t="s">
        <v>2372</v>
      </c>
      <c r="D2079" s="5" t="s">
        <v>1038</v>
      </c>
      <c r="E2079" s="6">
        <v>750</v>
      </c>
      <c r="F2079" s="6">
        <v>12</v>
      </c>
      <c r="G2079" s="5" t="s">
        <v>2019</v>
      </c>
      <c r="H2079" s="5" t="s">
        <v>2013</v>
      </c>
    </row>
    <row r="2080" spans="1:8">
      <c r="A2080" s="7">
        <v>12208765</v>
      </c>
      <c r="B2080" s="8" t="s">
        <v>2086</v>
      </c>
      <c r="C2080" s="7" t="s">
        <v>2095</v>
      </c>
      <c r="D2080" s="5" t="s">
        <v>1037</v>
      </c>
      <c r="E2080" s="6">
        <v>1140</v>
      </c>
      <c r="F2080" s="6">
        <v>8</v>
      </c>
      <c r="G2080" s="5" t="s">
        <v>2019</v>
      </c>
      <c r="H2080" s="5" t="s">
        <v>2013</v>
      </c>
    </row>
    <row r="2081" spans="1:8">
      <c r="A2081" s="7">
        <v>12209012</v>
      </c>
      <c r="B2081" s="8" t="s">
        <v>2086</v>
      </c>
      <c r="C2081" s="7" t="s">
        <v>2094</v>
      </c>
      <c r="D2081" s="5" t="s">
        <v>500</v>
      </c>
      <c r="E2081" s="6">
        <v>1140</v>
      </c>
      <c r="F2081" s="6">
        <v>8</v>
      </c>
      <c r="G2081" s="5" t="s">
        <v>2019</v>
      </c>
      <c r="H2081" s="5" t="s">
        <v>2013</v>
      </c>
    </row>
    <row r="2082" spans="1:8">
      <c r="A2082" s="7">
        <v>12211180</v>
      </c>
      <c r="B2082" s="8" t="s">
        <v>3945</v>
      </c>
      <c r="C2082" s="7" t="s">
        <v>3974</v>
      </c>
      <c r="D2082" s="5" t="s">
        <v>1036</v>
      </c>
      <c r="E2082" s="6">
        <v>1140</v>
      </c>
      <c r="F2082" s="6">
        <v>8</v>
      </c>
      <c r="G2082" s="5" t="s">
        <v>2019</v>
      </c>
      <c r="H2082" s="5" t="s">
        <v>2013</v>
      </c>
    </row>
    <row r="2083" spans="1:8" ht="20.399999999999999">
      <c r="A2083" s="7">
        <v>12212220</v>
      </c>
      <c r="B2083" s="8" t="s">
        <v>2926</v>
      </c>
      <c r="C2083" s="7" t="s">
        <v>2928</v>
      </c>
      <c r="D2083" s="5" t="s">
        <v>53</v>
      </c>
      <c r="E2083" s="6">
        <v>750</v>
      </c>
      <c r="F2083" s="6">
        <v>12</v>
      </c>
      <c r="G2083" s="5" t="s">
        <v>2016</v>
      </c>
      <c r="H2083" s="5" t="s">
        <v>2013</v>
      </c>
    </row>
    <row r="2084" spans="1:8">
      <c r="A2084" s="7">
        <v>12228361</v>
      </c>
      <c r="B2084" s="8" t="s">
        <v>3882</v>
      </c>
      <c r="C2084" s="7" t="s">
        <v>3884</v>
      </c>
      <c r="D2084" s="5" t="s">
        <v>52</v>
      </c>
      <c r="E2084" s="6">
        <v>750</v>
      </c>
      <c r="F2084" s="6">
        <v>12</v>
      </c>
      <c r="G2084" s="5" t="s">
        <v>2016</v>
      </c>
      <c r="H2084" s="5" t="s">
        <v>2013</v>
      </c>
    </row>
    <row r="2085" spans="1:8" ht="20.399999999999999">
      <c r="A2085" s="7">
        <v>12231658</v>
      </c>
      <c r="B2085" s="8" t="s">
        <v>3434</v>
      </c>
      <c r="C2085" s="7" t="s">
        <v>3437</v>
      </c>
      <c r="D2085" s="5" t="s">
        <v>1034</v>
      </c>
      <c r="E2085" s="6">
        <v>750</v>
      </c>
      <c r="F2085" s="6">
        <v>12</v>
      </c>
      <c r="G2085" s="5" t="s">
        <v>2019</v>
      </c>
      <c r="H2085" s="5" t="s">
        <v>2013</v>
      </c>
    </row>
    <row r="2086" spans="1:8" ht="20.399999999999999">
      <c r="A2086" s="7">
        <v>12231682</v>
      </c>
      <c r="B2086" s="8" t="s">
        <v>3077</v>
      </c>
      <c r="C2086" s="7" t="s">
        <v>3078</v>
      </c>
      <c r="D2086" s="5" t="s">
        <v>1033</v>
      </c>
      <c r="E2086" s="6">
        <v>750</v>
      </c>
      <c r="F2086" s="6">
        <v>12</v>
      </c>
      <c r="G2086" s="5" t="s">
        <v>2019</v>
      </c>
      <c r="H2086" s="5" t="s">
        <v>2013</v>
      </c>
    </row>
    <row r="2087" spans="1:8">
      <c r="A2087" s="7">
        <v>12234808</v>
      </c>
      <c r="B2087" s="8" t="s">
        <v>224</v>
      </c>
      <c r="C2087" s="7" t="s">
        <v>4085</v>
      </c>
      <c r="D2087" s="5" t="s">
        <v>1032</v>
      </c>
      <c r="E2087" s="6">
        <v>355</v>
      </c>
      <c r="F2087" s="6">
        <v>24</v>
      </c>
      <c r="G2087" s="5" t="s">
        <v>2019</v>
      </c>
      <c r="H2087" s="5" t="s">
        <v>2013</v>
      </c>
    </row>
    <row r="2088" spans="1:8">
      <c r="A2088" s="7">
        <v>12235510</v>
      </c>
      <c r="B2088" s="8" t="s">
        <v>224</v>
      </c>
      <c r="C2088" s="7" t="s">
        <v>4100</v>
      </c>
      <c r="D2088" s="5" t="s">
        <v>1031</v>
      </c>
      <c r="E2088" s="6">
        <v>750</v>
      </c>
      <c r="F2088" s="6">
        <v>12</v>
      </c>
      <c r="G2088" s="5" t="s">
        <v>2019</v>
      </c>
      <c r="H2088" s="5" t="s">
        <v>2013</v>
      </c>
    </row>
    <row r="2089" spans="1:8">
      <c r="A2089" s="7">
        <v>12246622</v>
      </c>
      <c r="B2089" s="8" t="s">
        <v>2840</v>
      </c>
      <c r="C2089" s="7" t="s">
        <v>2844</v>
      </c>
      <c r="D2089" s="5" t="s">
        <v>51</v>
      </c>
      <c r="E2089" s="6">
        <v>750</v>
      </c>
      <c r="F2089" s="6">
        <v>12</v>
      </c>
      <c r="G2089" s="5" t="s">
        <v>2016</v>
      </c>
      <c r="H2089" s="5" t="s">
        <v>2013</v>
      </c>
    </row>
    <row r="2090" spans="1:8">
      <c r="A2090" s="7">
        <v>12251691</v>
      </c>
      <c r="B2090" s="8" t="s">
        <v>224</v>
      </c>
      <c r="C2090" s="7" t="s">
        <v>4061</v>
      </c>
      <c r="D2090" s="5" t="s">
        <v>1030</v>
      </c>
      <c r="E2090" s="6">
        <v>330</v>
      </c>
      <c r="F2090" s="6">
        <v>24</v>
      </c>
      <c r="G2090" s="5" t="s">
        <v>2019</v>
      </c>
      <c r="H2090" s="5" t="s">
        <v>2013</v>
      </c>
    </row>
    <row r="2091" spans="1:8">
      <c r="A2091" s="7">
        <v>12251974</v>
      </c>
      <c r="B2091" s="8" t="s">
        <v>224</v>
      </c>
      <c r="C2091" s="7" t="s">
        <v>4096</v>
      </c>
      <c r="D2091" s="5" t="s">
        <v>1029</v>
      </c>
      <c r="E2091" s="6">
        <v>296</v>
      </c>
      <c r="F2091" s="6">
        <v>24</v>
      </c>
      <c r="G2091" s="5" t="s">
        <v>2019</v>
      </c>
      <c r="H2091" s="5" t="s">
        <v>2013</v>
      </c>
    </row>
    <row r="2092" spans="1:8" ht="20.399999999999999">
      <c r="A2092" s="7">
        <v>12253591</v>
      </c>
      <c r="B2092" s="8" t="s">
        <v>3434</v>
      </c>
      <c r="C2092" s="7" t="s">
        <v>3436</v>
      </c>
      <c r="D2092" s="5" t="s">
        <v>50</v>
      </c>
      <c r="E2092" s="6">
        <v>750</v>
      </c>
      <c r="F2092" s="6">
        <v>12</v>
      </c>
      <c r="G2092" s="5" t="s">
        <v>2016</v>
      </c>
      <c r="H2092" s="5" t="s">
        <v>2013</v>
      </c>
    </row>
    <row r="2093" spans="1:8" ht="20.399999999999999">
      <c r="A2093" s="7">
        <v>12253611</v>
      </c>
      <c r="B2093" s="8" t="s">
        <v>2926</v>
      </c>
      <c r="C2093" s="7" t="s">
        <v>2927</v>
      </c>
      <c r="D2093" s="5" t="s">
        <v>49</v>
      </c>
      <c r="E2093" s="6">
        <v>750</v>
      </c>
      <c r="F2093" s="6">
        <v>12</v>
      </c>
      <c r="G2093" s="5" t="s">
        <v>2016</v>
      </c>
      <c r="H2093" s="5" t="s">
        <v>2013</v>
      </c>
    </row>
    <row r="2094" spans="1:8">
      <c r="A2094" s="7">
        <v>12260475</v>
      </c>
      <c r="B2094" s="8" t="s">
        <v>2086</v>
      </c>
      <c r="C2094" s="7" t="s">
        <v>2093</v>
      </c>
      <c r="D2094" s="5" t="s">
        <v>1028</v>
      </c>
      <c r="E2094" s="6">
        <v>750</v>
      </c>
      <c r="F2094" s="6">
        <v>6</v>
      </c>
      <c r="G2094" s="5" t="s">
        <v>2019</v>
      </c>
      <c r="H2094" s="5" t="s">
        <v>2013</v>
      </c>
    </row>
    <row r="2095" spans="1:8" ht="20.399999999999999">
      <c r="A2095" s="7">
        <v>12263043</v>
      </c>
      <c r="B2095" s="8" t="s">
        <v>3605</v>
      </c>
      <c r="C2095" s="7" t="s">
        <v>3675</v>
      </c>
      <c r="D2095" s="5" t="s">
        <v>32</v>
      </c>
      <c r="E2095" s="6">
        <v>200</v>
      </c>
      <c r="F2095" s="6">
        <v>12</v>
      </c>
      <c r="G2095" s="5" t="s">
        <v>2016</v>
      </c>
      <c r="H2095" s="5" t="s">
        <v>2013</v>
      </c>
    </row>
    <row r="2096" spans="1:8" ht="20.399999999999999">
      <c r="A2096" s="7">
        <v>12263369</v>
      </c>
      <c r="B2096" s="8" t="s">
        <v>3605</v>
      </c>
      <c r="C2096" s="7" t="s">
        <v>3842</v>
      </c>
      <c r="D2096" s="5" t="s">
        <v>48</v>
      </c>
      <c r="E2096" s="6">
        <v>375</v>
      </c>
      <c r="F2096" s="6">
        <v>12</v>
      </c>
      <c r="G2096" s="5" t="s">
        <v>2016</v>
      </c>
      <c r="H2096" s="5" t="s">
        <v>2013</v>
      </c>
    </row>
    <row r="2097" spans="1:8" ht="20.399999999999999">
      <c r="A2097" s="7">
        <v>12263385</v>
      </c>
      <c r="B2097" s="8" t="s">
        <v>3605</v>
      </c>
      <c r="C2097" s="7" t="s">
        <v>3841</v>
      </c>
      <c r="D2097" s="5" t="s">
        <v>47</v>
      </c>
      <c r="E2097" s="6">
        <v>375</v>
      </c>
      <c r="F2097" s="6">
        <v>12</v>
      </c>
      <c r="G2097" s="5" t="s">
        <v>2016</v>
      </c>
      <c r="H2097" s="5" t="s">
        <v>2013</v>
      </c>
    </row>
    <row r="2098" spans="1:8">
      <c r="A2098" s="7">
        <v>12263422</v>
      </c>
      <c r="B2098" s="8" t="s">
        <v>2182</v>
      </c>
      <c r="C2098" s="7" t="s">
        <v>2186</v>
      </c>
      <c r="D2098" s="5" t="s">
        <v>46</v>
      </c>
      <c r="E2098" s="6">
        <v>750</v>
      </c>
      <c r="F2098" s="6">
        <v>12</v>
      </c>
      <c r="G2098" s="5" t="s">
        <v>2016</v>
      </c>
      <c r="H2098" s="5" t="s">
        <v>2013</v>
      </c>
    </row>
    <row r="2099" spans="1:8" ht="20.399999999999999">
      <c r="A2099" s="7">
        <v>12263449</v>
      </c>
      <c r="B2099" s="8" t="s">
        <v>3605</v>
      </c>
      <c r="C2099" s="7" t="s">
        <v>3674</v>
      </c>
      <c r="D2099" s="5" t="s">
        <v>45</v>
      </c>
      <c r="E2099" s="6">
        <v>200</v>
      </c>
      <c r="F2099" s="6">
        <v>12</v>
      </c>
      <c r="G2099" s="5" t="s">
        <v>2016</v>
      </c>
      <c r="H2099" s="5" t="s">
        <v>2013</v>
      </c>
    </row>
    <row r="2100" spans="1:8">
      <c r="A2100" s="7">
        <v>12265858</v>
      </c>
      <c r="B2100" s="8" t="s">
        <v>4012</v>
      </c>
      <c r="C2100" s="7" t="s">
        <v>4014</v>
      </c>
      <c r="D2100" s="5" t="s">
        <v>44</v>
      </c>
      <c r="E2100" s="6">
        <v>750</v>
      </c>
      <c r="F2100" s="6">
        <v>12</v>
      </c>
      <c r="G2100" s="5" t="s">
        <v>2016</v>
      </c>
      <c r="H2100" s="5" t="s">
        <v>2013</v>
      </c>
    </row>
    <row r="2101" spans="1:8">
      <c r="A2101" s="7">
        <v>12265882</v>
      </c>
      <c r="B2101" s="8" t="s">
        <v>3945</v>
      </c>
      <c r="C2101" s="7" t="s">
        <v>3973</v>
      </c>
      <c r="D2101" s="5" t="s">
        <v>43</v>
      </c>
      <c r="E2101" s="6">
        <v>750</v>
      </c>
      <c r="F2101" s="6">
        <v>12</v>
      </c>
      <c r="G2101" s="5" t="s">
        <v>2016</v>
      </c>
      <c r="H2101" s="5" t="s">
        <v>2013</v>
      </c>
    </row>
    <row r="2102" spans="1:8">
      <c r="A2102" s="7">
        <v>12265954</v>
      </c>
      <c r="B2102" s="8" t="s">
        <v>2086</v>
      </c>
      <c r="C2102" s="7" t="s">
        <v>2092</v>
      </c>
      <c r="D2102" s="5" t="s">
        <v>42</v>
      </c>
      <c r="E2102" s="6">
        <v>750</v>
      </c>
      <c r="F2102" s="6">
        <v>12</v>
      </c>
      <c r="G2102" s="5" t="s">
        <v>2016</v>
      </c>
      <c r="H2102" s="5" t="s">
        <v>2013</v>
      </c>
    </row>
    <row r="2103" spans="1:8" ht="20.399999999999999">
      <c r="A2103" s="7">
        <v>12265971</v>
      </c>
      <c r="B2103" s="8" t="s">
        <v>3510</v>
      </c>
      <c r="C2103" s="7" t="s">
        <v>3516</v>
      </c>
      <c r="D2103" s="5" t="s">
        <v>41</v>
      </c>
      <c r="E2103" s="6">
        <v>375</v>
      </c>
      <c r="F2103" s="6">
        <v>12</v>
      </c>
      <c r="G2103" s="5" t="s">
        <v>2016</v>
      </c>
      <c r="H2103" s="5" t="s">
        <v>2013</v>
      </c>
    </row>
    <row r="2104" spans="1:8">
      <c r="A2104" s="7">
        <v>12266922</v>
      </c>
      <c r="B2104" s="8" t="s">
        <v>2015</v>
      </c>
      <c r="C2104" s="7" t="s">
        <v>2018</v>
      </c>
      <c r="D2104" s="5" t="s">
        <v>40</v>
      </c>
      <c r="E2104" s="6">
        <v>750</v>
      </c>
      <c r="F2104" s="6">
        <v>6</v>
      </c>
      <c r="G2104" s="5" t="s">
        <v>2016</v>
      </c>
      <c r="H2104" s="5" t="s">
        <v>2013</v>
      </c>
    </row>
    <row r="2105" spans="1:8">
      <c r="A2105" s="7">
        <v>12266931</v>
      </c>
      <c r="B2105" s="8" t="s">
        <v>2086</v>
      </c>
      <c r="C2105" s="7" t="s">
        <v>2091</v>
      </c>
      <c r="D2105" s="5" t="s">
        <v>1027</v>
      </c>
      <c r="E2105" s="6">
        <v>750</v>
      </c>
      <c r="F2105" s="6">
        <v>12</v>
      </c>
      <c r="G2105" s="5" t="s">
        <v>2019</v>
      </c>
      <c r="H2105" s="5" t="s">
        <v>2013</v>
      </c>
    </row>
    <row r="2106" spans="1:8">
      <c r="A2106" s="7">
        <v>12266957</v>
      </c>
      <c r="B2106" s="8" t="s">
        <v>2015</v>
      </c>
      <c r="C2106" s="7" t="s">
        <v>2017</v>
      </c>
      <c r="D2106" s="5" t="s">
        <v>39</v>
      </c>
      <c r="E2106" s="6">
        <v>750</v>
      </c>
      <c r="F2106" s="6">
        <v>6</v>
      </c>
      <c r="G2106" s="5" t="s">
        <v>2016</v>
      </c>
      <c r="H2106" s="5" t="s">
        <v>2013</v>
      </c>
    </row>
    <row r="2107" spans="1:8">
      <c r="A2107" s="7">
        <v>12266965</v>
      </c>
      <c r="B2107" s="8" t="s">
        <v>2086</v>
      </c>
      <c r="C2107" s="7" t="s">
        <v>2090</v>
      </c>
      <c r="D2107" s="5" t="s">
        <v>1026</v>
      </c>
      <c r="E2107" s="6">
        <v>1140</v>
      </c>
      <c r="F2107" s="6">
        <v>6</v>
      </c>
      <c r="G2107" s="5" t="s">
        <v>2019</v>
      </c>
      <c r="H2107" s="5" t="s">
        <v>2013</v>
      </c>
    </row>
    <row r="2108" spans="1:8" ht="20.399999999999999">
      <c r="A2108" s="7">
        <v>12270471</v>
      </c>
      <c r="B2108" s="8" t="s">
        <v>3182</v>
      </c>
      <c r="C2108" s="7" t="s">
        <v>3184</v>
      </c>
      <c r="D2108" s="5" t="s">
        <v>1025</v>
      </c>
      <c r="E2108" s="6">
        <v>750</v>
      </c>
      <c r="F2108" s="6">
        <v>12</v>
      </c>
      <c r="G2108" s="5" t="s">
        <v>2019</v>
      </c>
      <c r="H2108" s="5" t="s">
        <v>2013</v>
      </c>
    </row>
    <row r="2109" spans="1:8">
      <c r="A2109" s="7">
        <v>12270489</v>
      </c>
      <c r="B2109" s="8" t="s">
        <v>3882</v>
      </c>
      <c r="C2109" s="7" t="s">
        <v>3894</v>
      </c>
      <c r="D2109" s="5" t="s">
        <v>1024</v>
      </c>
      <c r="E2109" s="6">
        <v>750</v>
      </c>
      <c r="F2109" s="6">
        <v>6</v>
      </c>
      <c r="G2109" s="5" t="s">
        <v>2019</v>
      </c>
      <c r="H2109" s="5" t="s">
        <v>2013</v>
      </c>
    </row>
    <row r="2110" spans="1:8" ht="20.399999999999999">
      <c r="A2110" s="7">
        <v>12270913</v>
      </c>
      <c r="B2110" s="8" t="s">
        <v>3378</v>
      </c>
      <c r="C2110" s="7" t="s">
        <v>3379</v>
      </c>
      <c r="D2110" s="5" t="s">
        <v>1023</v>
      </c>
      <c r="E2110" s="6">
        <v>750</v>
      </c>
      <c r="F2110" s="6">
        <v>12</v>
      </c>
      <c r="G2110" s="5" t="s">
        <v>2019</v>
      </c>
      <c r="H2110" s="5" t="s">
        <v>2013</v>
      </c>
    </row>
    <row r="2111" spans="1:8" ht="20.399999999999999">
      <c r="A2111" s="7">
        <v>12270921</v>
      </c>
      <c r="B2111" s="8" t="s">
        <v>2756</v>
      </c>
      <c r="C2111" s="7" t="s">
        <v>2759</v>
      </c>
      <c r="D2111" s="5" t="s">
        <v>1022</v>
      </c>
      <c r="E2111" s="6">
        <v>750</v>
      </c>
      <c r="F2111" s="6">
        <v>12</v>
      </c>
      <c r="G2111" s="5" t="s">
        <v>2019</v>
      </c>
      <c r="H2111" s="5" t="s">
        <v>2013</v>
      </c>
    </row>
    <row r="2112" spans="1:8">
      <c r="A2112" s="7">
        <v>12270930</v>
      </c>
      <c r="B2112" s="8" t="s">
        <v>37</v>
      </c>
      <c r="C2112" s="7" t="s">
        <v>2062</v>
      </c>
      <c r="D2112" s="5" t="s">
        <v>38</v>
      </c>
      <c r="E2112" s="6">
        <v>750</v>
      </c>
      <c r="F2112" s="6">
        <v>12</v>
      </c>
      <c r="G2112" s="5" t="s">
        <v>2016</v>
      </c>
      <c r="H2112" s="5" t="s">
        <v>2013</v>
      </c>
    </row>
    <row r="2113" spans="1:8" ht="20.399999999999999">
      <c r="A2113" s="7">
        <v>12270964</v>
      </c>
      <c r="B2113" s="8" t="s">
        <v>3166</v>
      </c>
      <c r="C2113" s="7" t="s">
        <v>3167</v>
      </c>
      <c r="D2113" s="5" t="s">
        <v>36</v>
      </c>
      <c r="E2113" s="6">
        <v>750</v>
      </c>
      <c r="F2113" s="6">
        <v>12</v>
      </c>
      <c r="G2113" s="5" t="s">
        <v>2016</v>
      </c>
      <c r="H2113" s="5" t="s">
        <v>2013</v>
      </c>
    </row>
    <row r="2114" spans="1:8">
      <c r="A2114" s="7">
        <v>12270972</v>
      </c>
      <c r="B2114" s="8" t="s">
        <v>166</v>
      </c>
      <c r="C2114" s="7" t="s">
        <v>2150</v>
      </c>
      <c r="D2114" s="5" t="s">
        <v>1021</v>
      </c>
      <c r="E2114" s="6">
        <v>750</v>
      </c>
      <c r="F2114" s="6">
        <v>12</v>
      </c>
      <c r="G2114" s="5" t="s">
        <v>2019</v>
      </c>
      <c r="H2114" s="5" t="s">
        <v>2013</v>
      </c>
    </row>
    <row r="2115" spans="1:8" ht="20.399999999999999">
      <c r="A2115" s="7">
        <v>12270981</v>
      </c>
      <c r="B2115" s="8" t="s">
        <v>2461</v>
      </c>
      <c r="C2115" s="7" t="s">
        <v>2462</v>
      </c>
      <c r="D2115" s="5" t="s">
        <v>1020</v>
      </c>
      <c r="E2115" s="6">
        <v>4000</v>
      </c>
      <c r="F2115" s="6">
        <v>4</v>
      </c>
      <c r="G2115" s="5" t="s">
        <v>2019</v>
      </c>
      <c r="H2115" s="5" t="s">
        <v>2013</v>
      </c>
    </row>
    <row r="2116" spans="1:8" ht="20.399999999999999">
      <c r="A2116" s="7">
        <v>12274404</v>
      </c>
      <c r="B2116" s="8" t="s">
        <v>4131</v>
      </c>
      <c r="C2116" s="7" t="s">
        <v>4133</v>
      </c>
      <c r="D2116" s="5" t="s">
        <v>1019</v>
      </c>
      <c r="E2116" s="6">
        <v>750</v>
      </c>
      <c r="F2116" s="6">
        <v>12</v>
      </c>
      <c r="G2116" s="5" t="s">
        <v>2019</v>
      </c>
      <c r="H2116" s="5" t="s">
        <v>2013</v>
      </c>
    </row>
    <row r="2117" spans="1:8">
      <c r="A2117" s="7">
        <v>12274615</v>
      </c>
      <c r="B2117" s="8" t="s">
        <v>225</v>
      </c>
      <c r="C2117" s="7" t="s">
        <v>3499</v>
      </c>
      <c r="D2117" s="5" t="s">
        <v>1018</v>
      </c>
      <c r="E2117" s="6">
        <v>750</v>
      </c>
      <c r="F2117" s="6">
        <v>12</v>
      </c>
      <c r="G2117" s="5" t="s">
        <v>2019</v>
      </c>
      <c r="H2117" s="5" t="s">
        <v>2013</v>
      </c>
    </row>
    <row r="2118" spans="1:8">
      <c r="A2118" s="7">
        <v>12274720</v>
      </c>
      <c r="B2118" s="8" t="s">
        <v>14</v>
      </c>
      <c r="C2118" s="7" t="s">
        <v>3574</v>
      </c>
      <c r="D2118" s="5" t="s">
        <v>1017</v>
      </c>
      <c r="E2118" s="6">
        <v>1140</v>
      </c>
      <c r="F2118" s="6">
        <v>8</v>
      </c>
      <c r="G2118" s="5" t="s">
        <v>2019</v>
      </c>
      <c r="H2118" s="5" t="s">
        <v>2013</v>
      </c>
    </row>
    <row r="2119" spans="1:8">
      <c r="A2119" s="7">
        <v>12275124</v>
      </c>
      <c r="B2119" s="8" t="s">
        <v>14</v>
      </c>
      <c r="C2119" s="7" t="s">
        <v>3572</v>
      </c>
      <c r="D2119" s="5" t="s">
        <v>1016</v>
      </c>
      <c r="E2119" s="6">
        <v>750</v>
      </c>
      <c r="F2119" s="6">
        <v>12</v>
      </c>
      <c r="G2119" s="5" t="s">
        <v>2019</v>
      </c>
      <c r="H2119" s="5" t="s">
        <v>2013</v>
      </c>
    </row>
    <row r="2120" spans="1:8">
      <c r="A2120" s="7">
        <v>12275221</v>
      </c>
      <c r="B2120" s="8" t="s">
        <v>37</v>
      </c>
      <c r="C2120" s="7" t="s">
        <v>2061</v>
      </c>
      <c r="D2120" s="5" t="s">
        <v>1015</v>
      </c>
      <c r="E2120" s="6">
        <v>1140</v>
      </c>
      <c r="F2120" s="6">
        <v>6</v>
      </c>
      <c r="G2120" s="5" t="s">
        <v>2019</v>
      </c>
      <c r="H2120" s="5" t="s">
        <v>2013</v>
      </c>
    </row>
    <row r="2121" spans="1:8">
      <c r="A2121" s="7">
        <v>12275280</v>
      </c>
      <c r="B2121" s="8" t="s">
        <v>2015</v>
      </c>
      <c r="C2121" s="7" t="s">
        <v>2020</v>
      </c>
      <c r="D2121" s="5" t="s">
        <v>1014</v>
      </c>
      <c r="E2121" s="6">
        <v>1140</v>
      </c>
      <c r="F2121" s="6">
        <v>6</v>
      </c>
      <c r="G2121" s="5" t="s">
        <v>2019</v>
      </c>
      <c r="H2121" s="5" t="s">
        <v>2013</v>
      </c>
    </row>
    <row r="2122" spans="1:8">
      <c r="A2122" s="7">
        <v>12275360</v>
      </c>
      <c r="B2122" s="8" t="s">
        <v>2840</v>
      </c>
      <c r="C2122" s="7" t="s">
        <v>2843</v>
      </c>
      <c r="D2122" s="5" t="s">
        <v>1013</v>
      </c>
      <c r="E2122" s="6">
        <v>750</v>
      </c>
      <c r="F2122" s="6">
        <v>12</v>
      </c>
      <c r="G2122" s="5" t="s">
        <v>2019</v>
      </c>
      <c r="H2122" s="5" t="s">
        <v>2013</v>
      </c>
    </row>
    <row r="2123" spans="1:8">
      <c r="A2123" s="7">
        <v>12275394</v>
      </c>
      <c r="B2123" s="8" t="s">
        <v>3882</v>
      </c>
      <c r="C2123" s="7" t="s">
        <v>3893</v>
      </c>
      <c r="D2123" s="5" t="s">
        <v>1012</v>
      </c>
      <c r="E2123" s="6">
        <v>750</v>
      </c>
      <c r="F2123" s="6">
        <v>6</v>
      </c>
      <c r="G2123" s="5" t="s">
        <v>2019</v>
      </c>
      <c r="H2123" s="5" t="s">
        <v>2013</v>
      </c>
    </row>
    <row r="2124" spans="1:8">
      <c r="A2124" s="7">
        <v>12275538</v>
      </c>
      <c r="B2124" s="8" t="s">
        <v>3945</v>
      </c>
      <c r="C2124" s="7" t="s">
        <v>3972</v>
      </c>
      <c r="D2124" s="5" t="s">
        <v>35</v>
      </c>
      <c r="E2124" s="6">
        <v>750</v>
      </c>
      <c r="F2124" s="6">
        <v>12</v>
      </c>
      <c r="G2124" s="5" t="s">
        <v>2016</v>
      </c>
      <c r="H2124" s="5" t="s">
        <v>2013</v>
      </c>
    </row>
    <row r="2125" spans="1:8">
      <c r="A2125" s="7">
        <v>12275861</v>
      </c>
      <c r="B2125" s="8" t="s">
        <v>4012</v>
      </c>
      <c r="C2125" s="7" t="s">
        <v>4013</v>
      </c>
      <c r="D2125" s="5" t="s">
        <v>1011</v>
      </c>
      <c r="E2125" s="6">
        <v>750</v>
      </c>
      <c r="F2125" s="6">
        <v>12</v>
      </c>
      <c r="G2125" s="5" t="s">
        <v>2019</v>
      </c>
      <c r="H2125" s="5" t="s">
        <v>2013</v>
      </c>
    </row>
    <row r="2126" spans="1:8">
      <c r="A2126" s="7">
        <v>12276303</v>
      </c>
      <c r="B2126" s="8" t="s">
        <v>4040</v>
      </c>
      <c r="C2126" s="7" t="s">
        <v>4043</v>
      </c>
      <c r="D2126" s="5" t="s">
        <v>1010</v>
      </c>
      <c r="E2126" s="6">
        <v>750</v>
      </c>
      <c r="F2126" s="6">
        <v>12</v>
      </c>
      <c r="G2126" s="5" t="s">
        <v>2019</v>
      </c>
      <c r="H2126" s="5" t="s">
        <v>2013</v>
      </c>
    </row>
    <row r="2127" spans="1:8">
      <c r="A2127" s="7">
        <v>12283685</v>
      </c>
      <c r="B2127" s="8" t="s">
        <v>2840</v>
      </c>
      <c r="C2127" s="7" t="s">
        <v>2842</v>
      </c>
      <c r="D2127" s="5" t="s">
        <v>1009</v>
      </c>
      <c r="E2127" s="6">
        <v>750</v>
      </c>
      <c r="F2127" s="6">
        <v>12</v>
      </c>
      <c r="G2127" s="5" t="s">
        <v>2019</v>
      </c>
      <c r="H2127" s="5" t="s">
        <v>2013</v>
      </c>
    </row>
    <row r="2128" spans="1:8" ht="30.6">
      <c r="A2128" s="7">
        <v>12283722</v>
      </c>
      <c r="B2128" s="8" t="s">
        <v>2370</v>
      </c>
      <c r="C2128" s="7" t="s">
        <v>2371</v>
      </c>
      <c r="D2128" s="5" t="s">
        <v>1008</v>
      </c>
      <c r="E2128" s="6">
        <v>750</v>
      </c>
      <c r="F2128" s="6">
        <v>12</v>
      </c>
      <c r="G2128" s="5" t="s">
        <v>2019</v>
      </c>
      <c r="H2128" s="5" t="s">
        <v>2013</v>
      </c>
    </row>
    <row r="2129" spans="1:8" ht="20.399999999999999">
      <c r="A2129" s="7">
        <v>12283731</v>
      </c>
      <c r="B2129" s="8" t="s">
        <v>2409</v>
      </c>
      <c r="C2129" s="7" t="s">
        <v>2411</v>
      </c>
      <c r="D2129" s="5" t="s">
        <v>1007</v>
      </c>
      <c r="E2129" s="6">
        <v>750</v>
      </c>
      <c r="F2129" s="6">
        <v>12</v>
      </c>
      <c r="G2129" s="5" t="s">
        <v>2019</v>
      </c>
      <c r="H2129" s="5" t="s">
        <v>2013</v>
      </c>
    </row>
    <row r="2130" spans="1:8" ht="20.399999999999999">
      <c r="A2130" s="7">
        <v>12283773</v>
      </c>
      <c r="B2130" s="8" t="s">
        <v>2409</v>
      </c>
      <c r="C2130" s="7" t="s">
        <v>2410</v>
      </c>
      <c r="D2130" s="5" t="s">
        <v>1006</v>
      </c>
      <c r="E2130" s="6">
        <v>750</v>
      </c>
      <c r="F2130" s="6">
        <v>12</v>
      </c>
      <c r="G2130" s="5" t="s">
        <v>2019</v>
      </c>
      <c r="H2130" s="5" t="s">
        <v>2013</v>
      </c>
    </row>
    <row r="2131" spans="1:8" ht="20.399999999999999">
      <c r="A2131" s="7">
        <v>12284258</v>
      </c>
      <c r="B2131" s="8" t="s">
        <v>3039</v>
      </c>
      <c r="C2131" s="7" t="s">
        <v>3041</v>
      </c>
      <c r="D2131" s="5" t="s">
        <v>1005</v>
      </c>
      <c r="E2131" s="6">
        <v>750</v>
      </c>
      <c r="F2131" s="6">
        <v>12</v>
      </c>
      <c r="G2131" s="5" t="s">
        <v>2019</v>
      </c>
      <c r="H2131" s="5" t="s">
        <v>2013</v>
      </c>
    </row>
    <row r="2132" spans="1:8" ht="20.399999999999999">
      <c r="A2132" s="7">
        <v>12284303</v>
      </c>
      <c r="B2132" s="8" t="s">
        <v>2530</v>
      </c>
      <c r="C2132" s="7" t="s">
        <v>2531</v>
      </c>
      <c r="D2132" s="5" t="s">
        <v>1004</v>
      </c>
      <c r="E2132" s="6">
        <v>750</v>
      </c>
      <c r="F2132" s="6">
        <v>12</v>
      </c>
      <c r="G2132" s="5" t="s">
        <v>2019</v>
      </c>
      <c r="H2132" s="5" t="s">
        <v>2013</v>
      </c>
    </row>
    <row r="2133" spans="1:8" ht="20.399999999999999">
      <c r="A2133" s="7">
        <v>12284346</v>
      </c>
      <c r="B2133" s="8" t="s">
        <v>3039</v>
      </c>
      <c r="C2133" s="7" t="s">
        <v>3040</v>
      </c>
      <c r="D2133" s="5" t="s">
        <v>1003</v>
      </c>
      <c r="E2133" s="6">
        <v>750</v>
      </c>
      <c r="F2133" s="6">
        <v>12</v>
      </c>
      <c r="G2133" s="5" t="s">
        <v>2019</v>
      </c>
      <c r="H2133" s="5" t="s">
        <v>2013</v>
      </c>
    </row>
    <row r="2134" spans="1:8" ht="20.399999999999999">
      <c r="A2134" s="7">
        <v>12284709</v>
      </c>
      <c r="B2134" s="8" t="s">
        <v>3313</v>
      </c>
      <c r="C2134" s="7" t="s">
        <v>3314</v>
      </c>
      <c r="D2134" s="5" t="s">
        <v>1002</v>
      </c>
      <c r="E2134" s="6">
        <v>750</v>
      </c>
      <c r="F2134" s="6">
        <v>12</v>
      </c>
      <c r="G2134" s="5" t="s">
        <v>2019</v>
      </c>
      <c r="H2134" s="5" t="s">
        <v>2013</v>
      </c>
    </row>
    <row r="2135" spans="1:8" ht="20.399999999999999">
      <c r="A2135" s="7">
        <v>12284717</v>
      </c>
      <c r="B2135" s="8" t="s">
        <v>2665</v>
      </c>
      <c r="C2135" s="7" t="s">
        <v>2667</v>
      </c>
      <c r="D2135" s="5" t="s">
        <v>1001</v>
      </c>
      <c r="E2135" s="6">
        <v>750</v>
      </c>
      <c r="F2135" s="6">
        <v>12</v>
      </c>
      <c r="G2135" s="5" t="s">
        <v>2019</v>
      </c>
      <c r="H2135" s="5" t="s">
        <v>2013</v>
      </c>
    </row>
    <row r="2136" spans="1:8" ht="20.399999999999999">
      <c r="A2136" s="7">
        <v>12284725</v>
      </c>
      <c r="B2136" s="8" t="s">
        <v>2558</v>
      </c>
      <c r="C2136" s="7" t="s">
        <v>2559</v>
      </c>
      <c r="D2136" s="5" t="s">
        <v>1000</v>
      </c>
      <c r="E2136" s="6">
        <v>750</v>
      </c>
      <c r="F2136" s="6">
        <v>12</v>
      </c>
      <c r="G2136" s="5" t="s">
        <v>2019</v>
      </c>
      <c r="H2136" s="5" t="s">
        <v>2013</v>
      </c>
    </row>
    <row r="2137" spans="1:8" ht="20.399999999999999">
      <c r="A2137" s="7">
        <v>12284741</v>
      </c>
      <c r="B2137" s="8" t="s">
        <v>3292</v>
      </c>
      <c r="C2137" s="7" t="s">
        <v>3293</v>
      </c>
      <c r="D2137" s="5" t="s">
        <v>999</v>
      </c>
      <c r="E2137" s="6">
        <v>750</v>
      </c>
      <c r="F2137" s="6">
        <v>12</v>
      </c>
      <c r="G2137" s="5" t="s">
        <v>2019</v>
      </c>
      <c r="H2137" s="5" t="s">
        <v>2013</v>
      </c>
    </row>
    <row r="2138" spans="1:8" ht="20.399999999999999">
      <c r="A2138" s="7">
        <v>12284792</v>
      </c>
      <c r="B2138" s="8" t="s">
        <v>3359</v>
      </c>
      <c r="C2138" s="7" t="s">
        <v>3360</v>
      </c>
      <c r="D2138" s="5" t="s">
        <v>998</v>
      </c>
      <c r="E2138" s="6">
        <v>750</v>
      </c>
      <c r="F2138" s="6">
        <v>12</v>
      </c>
      <c r="G2138" s="5" t="s">
        <v>2019</v>
      </c>
      <c r="H2138" s="5" t="s">
        <v>2013</v>
      </c>
    </row>
    <row r="2139" spans="1:8" ht="20.399999999999999">
      <c r="A2139" s="7">
        <v>12284813</v>
      </c>
      <c r="B2139" s="8" t="s">
        <v>3359</v>
      </c>
      <c r="C2139" s="7" t="s">
        <v>3358</v>
      </c>
      <c r="D2139" s="5" t="s">
        <v>997</v>
      </c>
      <c r="E2139" s="6">
        <v>750</v>
      </c>
      <c r="F2139" s="6">
        <v>12</v>
      </c>
      <c r="G2139" s="5" t="s">
        <v>2019</v>
      </c>
      <c r="H2139" s="5" t="s">
        <v>2013</v>
      </c>
    </row>
    <row r="2140" spans="1:8">
      <c r="A2140" s="7">
        <v>12285218</v>
      </c>
      <c r="B2140" s="8" t="s">
        <v>2996</v>
      </c>
      <c r="C2140" s="7" t="s">
        <v>2997</v>
      </c>
      <c r="D2140" s="5" t="s">
        <v>996</v>
      </c>
      <c r="E2140" s="6">
        <v>750</v>
      </c>
      <c r="F2140" s="6">
        <v>12</v>
      </c>
      <c r="G2140" s="5" t="s">
        <v>2019</v>
      </c>
      <c r="H2140" s="5" t="s">
        <v>2013</v>
      </c>
    </row>
    <row r="2141" spans="1:8" ht="20.399999999999999">
      <c r="A2141" s="7">
        <v>12285429</v>
      </c>
      <c r="B2141" s="8" t="s">
        <v>2665</v>
      </c>
      <c r="C2141" s="7" t="s">
        <v>2666</v>
      </c>
      <c r="D2141" s="5" t="s">
        <v>995</v>
      </c>
      <c r="E2141" s="6">
        <v>750</v>
      </c>
      <c r="F2141" s="6">
        <v>12</v>
      </c>
      <c r="G2141" s="5" t="s">
        <v>2019</v>
      </c>
      <c r="H2141" s="5" t="s">
        <v>2013</v>
      </c>
    </row>
    <row r="2142" spans="1:8">
      <c r="A2142" s="7">
        <v>12290615</v>
      </c>
      <c r="B2142" s="8" t="s">
        <v>3945</v>
      </c>
      <c r="C2142" s="7" t="s">
        <v>3951</v>
      </c>
      <c r="D2142" s="5" t="s">
        <v>994</v>
      </c>
      <c r="E2142" s="6">
        <v>1140</v>
      </c>
      <c r="F2142" s="6">
        <v>8</v>
      </c>
      <c r="G2142" s="5" t="s">
        <v>2019</v>
      </c>
      <c r="H2142" s="5" t="s">
        <v>2013</v>
      </c>
    </row>
    <row r="2143" spans="1:8">
      <c r="A2143" s="7">
        <v>12299610</v>
      </c>
      <c r="B2143" s="8" t="s">
        <v>3859</v>
      </c>
      <c r="C2143" s="7" t="s">
        <v>3860</v>
      </c>
      <c r="D2143" s="5" t="s">
        <v>34</v>
      </c>
      <c r="E2143" s="6">
        <v>750</v>
      </c>
      <c r="F2143" s="6">
        <v>6</v>
      </c>
      <c r="G2143" s="5" t="s">
        <v>2016</v>
      </c>
      <c r="H2143" s="5" t="s">
        <v>2013</v>
      </c>
    </row>
    <row r="2144" spans="1:8" ht="20.399999999999999">
      <c r="A2144" s="7">
        <v>12318593</v>
      </c>
      <c r="B2144" s="8" t="s">
        <v>2731</v>
      </c>
      <c r="C2144" s="7" t="s">
        <v>2732</v>
      </c>
      <c r="D2144" s="5" t="s">
        <v>993</v>
      </c>
      <c r="E2144" s="6">
        <v>750</v>
      </c>
      <c r="F2144" s="6">
        <v>12</v>
      </c>
      <c r="G2144" s="5" t="s">
        <v>2019</v>
      </c>
      <c r="H2144" s="5" t="s">
        <v>2013</v>
      </c>
    </row>
    <row r="2145" spans="1:8">
      <c r="A2145" s="7">
        <v>12330365</v>
      </c>
      <c r="B2145" s="8" t="s">
        <v>2086</v>
      </c>
      <c r="C2145" s="7" t="s">
        <v>2089</v>
      </c>
      <c r="D2145" s="5" t="s">
        <v>33</v>
      </c>
      <c r="E2145" s="6">
        <v>750</v>
      </c>
      <c r="F2145" s="6">
        <v>12</v>
      </c>
      <c r="G2145" s="5" t="s">
        <v>2016</v>
      </c>
      <c r="H2145" s="5" t="s">
        <v>2013</v>
      </c>
    </row>
    <row r="2146" spans="1:8" ht="20.399999999999999">
      <c r="A2146" s="7">
        <v>12352185</v>
      </c>
      <c r="B2146" s="8" t="s">
        <v>3605</v>
      </c>
      <c r="C2146" s="7" t="s">
        <v>3673</v>
      </c>
      <c r="D2146" s="5" t="s">
        <v>32</v>
      </c>
      <c r="E2146" s="6">
        <v>375</v>
      </c>
      <c r="F2146" s="6">
        <v>12</v>
      </c>
      <c r="G2146" s="5" t="s">
        <v>2016</v>
      </c>
      <c r="H2146" s="5" t="s">
        <v>2013</v>
      </c>
    </row>
    <row r="2147" spans="1:8">
      <c r="A2147" s="7">
        <v>12353989</v>
      </c>
      <c r="B2147" s="8" t="s">
        <v>2086</v>
      </c>
      <c r="C2147" s="7" t="s">
        <v>2088</v>
      </c>
      <c r="D2147" s="5" t="s">
        <v>992</v>
      </c>
      <c r="E2147" s="6">
        <v>750</v>
      </c>
      <c r="F2147" s="6">
        <v>8</v>
      </c>
      <c r="G2147" s="5" t="s">
        <v>2019</v>
      </c>
      <c r="H2147" s="5" t="s">
        <v>2013</v>
      </c>
    </row>
    <row r="2148" spans="1:8" ht="20.399999999999999">
      <c r="A2148" s="7">
        <v>12355061</v>
      </c>
      <c r="B2148" s="8" t="s">
        <v>3605</v>
      </c>
      <c r="C2148" s="7" t="s">
        <v>3672</v>
      </c>
      <c r="D2148" s="5" t="s">
        <v>31</v>
      </c>
      <c r="E2148" s="6">
        <v>750</v>
      </c>
      <c r="F2148" s="6">
        <v>12</v>
      </c>
      <c r="G2148" s="5" t="s">
        <v>2016</v>
      </c>
      <c r="H2148" s="5" t="s">
        <v>2013</v>
      </c>
    </row>
    <row r="2149" spans="1:8" ht="20.399999999999999">
      <c r="A2149" s="7">
        <v>12355431</v>
      </c>
      <c r="B2149" s="8" t="s">
        <v>3490</v>
      </c>
      <c r="C2149" s="7" t="s">
        <v>3489</v>
      </c>
      <c r="D2149" s="5" t="s">
        <v>30</v>
      </c>
      <c r="E2149" s="6">
        <v>750</v>
      </c>
      <c r="F2149" s="6">
        <v>12</v>
      </c>
      <c r="G2149" s="5" t="s">
        <v>2016</v>
      </c>
      <c r="H2149" s="5" t="s">
        <v>2013</v>
      </c>
    </row>
    <row r="2150" spans="1:8">
      <c r="A2150" s="7">
        <v>12356389</v>
      </c>
      <c r="B2150" s="8" t="s">
        <v>2182</v>
      </c>
      <c r="C2150" s="7" t="s">
        <v>2185</v>
      </c>
      <c r="D2150" s="5" t="s">
        <v>28</v>
      </c>
      <c r="E2150" s="6">
        <v>750</v>
      </c>
      <c r="F2150" s="6">
        <v>12</v>
      </c>
      <c r="G2150" s="5" t="s">
        <v>2016</v>
      </c>
      <c r="H2150" s="5" t="s">
        <v>2013</v>
      </c>
    </row>
    <row r="2151" spans="1:8" ht="20.399999999999999">
      <c r="A2151" s="7">
        <v>12356581</v>
      </c>
      <c r="B2151" s="8" t="s">
        <v>3605</v>
      </c>
      <c r="C2151" s="7" t="s">
        <v>3665</v>
      </c>
      <c r="D2151" s="5" t="s">
        <v>27</v>
      </c>
      <c r="E2151" s="6">
        <v>750</v>
      </c>
      <c r="F2151" s="6">
        <v>12</v>
      </c>
      <c r="G2151" s="5" t="s">
        <v>2016</v>
      </c>
      <c r="H2151" s="5" t="s">
        <v>2013</v>
      </c>
    </row>
    <row r="2152" spans="1:8" ht="20.399999999999999">
      <c r="A2152" s="7">
        <v>12356590</v>
      </c>
      <c r="B2152" s="8" t="s">
        <v>3605</v>
      </c>
      <c r="C2152" s="7" t="s">
        <v>3606</v>
      </c>
      <c r="D2152" s="5" t="s">
        <v>26</v>
      </c>
      <c r="E2152" s="6">
        <v>200</v>
      </c>
      <c r="F2152" s="6">
        <v>12</v>
      </c>
      <c r="G2152" s="5" t="s">
        <v>2016</v>
      </c>
      <c r="H2152" s="5" t="s">
        <v>2013</v>
      </c>
    </row>
    <row r="2153" spans="1:8" ht="20.399999999999999">
      <c r="A2153" s="7">
        <v>12357390</v>
      </c>
      <c r="B2153" s="8" t="s">
        <v>3605</v>
      </c>
      <c r="C2153" s="7" t="s">
        <v>3755</v>
      </c>
      <c r="D2153" s="5" t="s">
        <v>25</v>
      </c>
      <c r="E2153" s="6">
        <v>200</v>
      </c>
      <c r="F2153" s="6">
        <v>12</v>
      </c>
      <c r="G2153" s="5" t="s">
        <v>2016</v>
      </c>
      <c r="H2153" s="5" t="s">
        <v>2013</v>
      </c>
    </row>
    <row r="2154" spans="1:8" ht="20.399999999999999">
      <c r="A2154" s="7">
        <v>12357453</v>
      </c>
      <c r="B2154" s="8" t="s">
        <v>3605</v>
      </c>
      <c r="C2154" s="7" t="s">
        <v>3640</v>
      </c>
      <c r="D2154" s="5" t="s">
        <v>24</v>
      </c>
      <c r="E2154" s="6">
        <v>750</v>
      </c>
      <c r="F2154" s="6">
        <v>12</v>
      </c>
      <c r="G2154" s="5" t="s">
        <v>2016</v>
      </c>
      <c r="H2154" s="5" t="s">
        <v>2013</v>
      </c>
    </row>
    <row r="2155" spans="1:8" ht="20.399999999999999">
      <c r="A2155" s="7">
        <v>12357550</v>
      </c>
      <c r="B2155" s="8" t="s">
        <v>3605</v>
      </c>
      <c r="C2155" s="7" t="s">
        <v>3671</v>
      </c>
      <c r="D2155" s="5" t="s">
        <v>23</v>
      </c>
      <c r="E2155" s="6">
        <v>200</v>
      </c>
      <c r="F2155" s="6">
        <v>12</v>
      </c>
      <c r="G2155" s="5" t="s">
        <v>2016</v>
      </c>
      <c r="H2155" s="5" t="s">
        <v>2013</v>
      </c>
    </row>
    <row r="2156" spans="1:8">
      <c r="A2156" s="7">
        <v>12357648</v>
      </c>
      <c r="B2156" s="8" t="s">
        <v>2182</v>
      </c>
      <c r="C2156" s="7" t="s">
        <v>2184</v>
      </c>
      <c r="D2156" s="5" t="s">
        <v>22</v>
      </c>
      <c r="E2156" s="6">
        <v>750</v>
      </c>
      <c r="F2156" s="6">
        <v>12</v>
      </c>
      <c r="G2156" s="5" t="s">
        <v>2016</v>
      </c>
      <c r="H2156" s="5" t="s">
        <v>2013</v>
      </c>
    </row>
    <row r="2157" spans="1:8" ht="20.399999999999999">
      <c r="A2157" s="7">
        <v>12358157</v>
      </c>
      <c r="B2157" s="8" t="s">
        <v>3605</v>
      </c>
      <c r="C2157" s="7" t="s">
        <v>3604</v>
      </c>
      <c r="D2157" s="5" t="s">
        <v>21</v>
      </c>
      <c r="E2157" s="6">
        <v>750</v>
      </c>
      <c r="F2157" s="6">
        <v>12</v>
      </c>
      <c r="G2157" s="5" t="s">
        <v>2016</v>
      </c>
      <c r="H2157" s="5" t="s">
        <v>2013</v>
      </c>
    </row>
    <row r="2158" spans="1:8" ht="20.399999999999999">
      <c r="A2158" s="7">
        <v>12358173</v>
      </c>
      <c r="B2158" s="8" t="s">
        <v>3605</v>
      </c>
      <c r="C2158" s="7" t="s">
        <v>3639</v>
      </c>
      <c r="D2158" s="5" t="s">
        <v>20</v>
      </c>
      <c r="E2158" s="6">
        <v>750</v>
      </c>
      <c r="F2158" s="6">
        <v>12</v>
      </c>
      <c r="G2158" s="5" t="s">
        <v>2016</v>
      </c>
      <c r="H2158" s="5" t="s">
        <v>2013</v>
      </c>
    </row>
    <row r="2159" spans="1:8">
      <c r="A2159" s="7">
        <v>12358181</v>
      </c>
      <c r="B2159" s="8" t="s">
        <v>3110</v>
      </c>
      <c r="C2159" s="7" t="s">
        <v>3109</v>
      </c>
      <c r="D2159" s="5" t="s">
        <v>19</v>
      </c>
      <c r="E2159" s="6">
        <v>750</v>
      </c>
      <c r="F2159" s="6">
        <v>12</v>
      </c>
      <c r="G2159" s="5" t="s">
        <v>2016</v>
      </c>
      <c r="H2159" s="5" t="s">
        <v>2013</v>
      </c>
    </row>
    <row r="2160" spans="1:8">
      <c r="A2160" s="7">
        <v>12358190</v>
      </c>
      <c r="B2160" s="8" t="s">
        <v>2182</v>
      </c>
      <c r="C2160" s="7" t="s">
        <v>2183</v>
      </c>
      <c r="D2160" s="5" t="s">
        <v>18</v>
      </c>
      <c r="E2160" s="6">
        <v>750</v>
      </c>
      <c r="F2160" s="6">
        <v>12</v>
      </c>
      <c r="G2160" s="5" t="s">
        <v>2016</v>
      </c>
      <c r="H2160" s="5" t="s">
        <v>2013</v>
      </c>
    </row>
    <row r="2161" spans="1:8" ht="20.399999999999999">
      <c r="A2161" s="7">
        <v>12358237</v>
      </c>
      <c r="B2161" s="8" t="s">
        <v>3605</v>
      </c>
      <c r="C2161" s="7" t="s">
        <v>3754</v>
      </c>
      <c r="D2161" s="5" t="s">
        <v>17</v>
      </c>
      <c r="E2161" s="6">
        <v>750</v>
      </c>
      <c r="F2161" s="6">
        <v>12</v>
      </c>
      <c r="G2161" s="5" t="s">
        <v>2016</v>
      </c>
      <c r="H2161" s="5" t="s">
        <v>2013</v>
      </c>
    </row>
    <row r="2162" spans="1:8" ht="20.399999999999999">
      <c r="A2162" s="7">
        <v>12358245</v>
      </c>
      <c r="B2162" s="8" t="s">
        <v>3605</v>
      </c>
      <c r="C2162" s="7" t="s">
        <v>3638</v>
      </c>
      <c r="D2162" s="5" t="s">
        <v>16</v>
      </c>
      <c r="E2162" s="6">
        <v>750</v>
      </c>
      <c r="F2162" s="6">
        <v>12</v>
      </c>
      <c r="G2162" s="5" t="s">
        <v>2016</v>
      </c>
      <c r="H2162" s="5" t="s">
        <v>2013</v>
      </c>
    </row>
    <row r="2163" spans="1:8">
      <c r="A2163" s="7">
        <v>12358958</v>
      </c>
      <c r="B2163" s="8" t="s">
        <v>224</v>
      </c>
      <c r="C2163" s="7" t="s">
        <v>4089</v>
      </c>
      <c r="D2163" s="5" t="s">
        <v>991</v>
      </c>
      <c r="E2163" s="6">
        <v>355</v>
      </c>
      <c r="F2163" s="6">
        <v>24</v>
      </c>
      <c r="G2163" s="5" t="s">
        <v>2019</v>
      </c>
      <c r="H2163" s="5" t="s">
        <v>2013</v>
      </c>
    </row>
    <row r="2164" spans="1:8" ht="20.399999999999999">
      <c r="A2164" s="7">
        <v>12359871</v>
      </c>
      <c r="B2164" s="8" t="s">
        <v>3605</v>
      </c>
      <c r="C2164" s="7" t="s">
        <v>3753</v>
      </c>
      <c r="D2164" s="5" t="s">
        <v>15</v>
      </c>
      <c r="E2164" s="6">
        <v>750</v>
      </c>
      <c r="F2164" s="6">
        <v>12</v>
      </c>
      <c r="G2164" s="5" t="s">
        <v>2016</v>
      </c>
      <c r="H2164" s="5" t="s">
        <v>2013</v>
      </c>
    </row>
    <row r="2165" spans="1:8" ht="20.399999999999999">
      <c r="A2165" s="7">
        <v>12380012</v>
      </c>
      <c r="B2165" s="8" t="s">
        <v>2756</v>
      </c>
      <c r="C2165" s="7" t="s">
        <v>2758</v>
      </c>
      <c r="D2165" s="5" t="s">
        <v>990</v>
      </c>
      <c r="E2165" s="6">
        <v>750</v>
      </c>
      <c r="F2165" s="6">
        <v>12</v>
      </c>
      <c r="G2165" s="5" t="s">
        <v>2019</v>
      </c>
      <c r="H2165" s="5" t="s">
        <v>2013</v>
      </c>
    </row>
    <row r="2166" spans="1:8" ht="20.399999999999999">
      <c r="A2166" s="7">
        <v>12382501</v>
      </c>
      <c r="B2166" s="8" t="s">
        <v>3205</v>
      </c>
      <c r="C2166" s="7" t="s">
        <v>3208</v>
      </c>
      <c r="D2166" s="5" t="s">
        <v>989</v>
      </c>
      <c r="E2166" s="6">
        <v>750</v>
      </c>
      <c r="F2166" s="6">
        <v>12</v>
      </c>
      <c r="G2166" s="5" t="s">
        <v>2019</v>
      </c>
      <c r="H2166" s="5" t="s">
        <v>2013</v>
      </c>
    </row>
    <row r="2167" spans="1:8" ht="20.399999999999999">
      <c r="A2167" s="7">
        <v>12382510</v>
      </c>
      <c r="B2167" s="8" t="s">
        <v>2263</v>
      </c>
      <c r="C2167" s="7" t="s">
        <v>2264</v>
      </c>
      <c r="D2167" s="5" t="s">
        <v>988</v>
      </c>
      <c r="E2167" s="6">
        <v>1000</v>
      </c>
      <c r="F2167" s="6">
        <v>12</v>
      </c>
      <c r="G2167" s="5" t="s">
        <v>2019</v>
      </c>
      <c r="H2167" s="5" t="s">
        <v>2013</v>
      </c>
    </row>
    <row r="2168" spans="1:8" ht="20.399999999999999">
      <c r="A2168" s="7">
        <v>12382552</v>
      </c>
      <c r="B2168" s="8" t="s">
        <v>3205</v>
      </c>
      <c r="C2168" s="7" t="s">
        <v>3207</v>
      </c>
      <c r="D2168" s="5" t="s">
        <v>987</v>
      </c>
      <c r="E2168" s="6">
        <v>750</v>
      </c>
      <c r="F2168" s="6">
        <v>12</v>
      </c>
      <c r="G2168" s="5" t="s">
        <v>2019</v>
      </c>
      <c r="H2168" s="5" t="s">
        <v>2013</v>
      </c>
    </row>
    <row r="2169" spans="1:8">
      <c r="A2169" s="7">
        <v>12382587</v>
      </c>
      <c r="B2169" s="8" t="s">
        <v>3420</v>
      </c>
      <c r="C2169" s="7" t="s">
        <v>3419</v>
      </c>
      <c r="D2169" s="5" t="s">
        <v>986</v>
      </c>
      <c r="E2169" s="6">
        <v>750</v>
      </c>
      <c r="F2169" s="6">
        <v>12</v>
      </c>
      <c r="G2169" s="5" t="s">
        <v>2019</v>
      </c>
      <c r="H2169" s="5" t="s">
        <v>2013</v>
      </c>
    </row>
    <row r="2170" spans="1:8">
      <c r="A2170" s="7">
        <v>12382632</v>
      </c>
      <c r="B2170" s="8" t="s">
        <v>3474</v>
      </c>
      <c r="C2170" s="7" t="s">
        <v>3473</v>
      </c>
      <c r="D2170" s="5" t="s">
        <v>985</v>
      </c>
      <c r="E2170" s="6">
        <v>750</v>
      </c>
      <c r="F2170" s="6">
        <v>12</v>
      </c>
      <c r="G2170" s="5" t="s">
        <v>2019</v>
      </c>
      <c r="H2170" s="5" t="s">
        <v>2013</v>
      </c>
    </row>
    <row r="2171" spans="1:8" ht="20.399999999999999">
      <c r="A2171" s="7">
        <v>12382641</v>
      </c>
      <c r="B2171" s="8" t="s">
        <v>3434</v>
      </c>
      <c r="C2171" s="7" t="s">
        <v>3435</v>
      </c>
      <c r="D2171" s="5" t="s">
        <v>984</v>
      </c>
      <c r="E2171" s="6">
        <v>750</v>
      </c>
      <c r="F2171" s="6">
        <v>12</v>
      </c>
      <c r="G2171" s="5" t="s">
        <v>2019</v>
      </c>
      <c r="H2171" s="5" t="s">
        <v>2013</v>
      </c>
    </row>
    <row r="2172" spans="1:8" ht="20.399999999999999">
      <c r="A2172" s="7">
        <v>12382683</v>
      </c>
      <c r="B2172" s="8" t="s">
        <v>2461</v>
      </c>
      <c r="C2172" s="7" t="s">
        <v>2460</v>
      </c>
      <c r="D2172" s="5" t="s">
        <v>983</v>
      </c>
      <c r="E2172" s="6">
        <v>3000</v>
      </c>
      <c r="F2172" s="6">
        <v>3</v>
      </c>
      <c r="G2172" s="5" t="s">
        <v>2019</v>
      </c>
      <c r="H2172" s="5" t="s">
        <v>2013</v>
      </c>
    </row>
    <row r="2173" spans="1:8" ht="20.399999999999999">
      <c r="A2173" s="7">
        <v>12382851</v>
      </c>
      <c r="B2173" s="8" t="s">
        <v>3182</v>
      </c>
      <c r="C2173" s="7" t="s">
        <v>3183</v>
      </c>
      <c r="D2173" s="5" t="s">
        <v>982</v>
      </c>
      <c r="E2173" s="6">
        <v>750</v>
      </c>
      <c r="F2173" s="6">
        <v>12</v>
      </c>
      <c r="G2173" s="5" t="s">
        <v>2019</v>
      </c>
      <c r="H2173" s="5" t="s">
        <v>2013</v>
      </c>
    </row>
    <row r="2174" spans="1:8">
      <c r="A2174" s="7">
        <v>12382982</v>
      </c>
      <c r="B2174" s="8" t="s">
        <v>2840</v>
      </c>
      <c r="C2174" s="7" t="s">
        <v>2841</v>
      </c>
      <c r="D2174" s="5" t="s">
        <v>981</v>
      </c>
      <c r="E2174" s="6">
        <v>750</v>
      </c>
      <c r="F2174" s="6">
        <v>12</v>
      </c>
      <c r="G2174" s="5" t="s">
        <v>2019</v>
      </c>
      <c r="H2174" s="5" t="s">
        <v>2013</v>
      </c>
    </row>
    <row r="2175" spans="1:8" ht="20.399999999999999">
      <c r="A2175" s="7">
        <v>12383109</v>
      </c>
      <c r="B2175" s="8" t="s">
        <v>2263</v>
      </c>
      <c r="C2175" s="7" t="s">
        <v>2262</v>
      </c>
      <c r="D2175" s="5" t="s">
        <v>980</v>
      </c>
      <c r="E2175" s="6">
        <v>750</v>
      </c>
      <c r="F2175" s="6">
        <v>12</v>
      </c>
      <c r="G2175" s="5" t="s">
        <v>2019</v>
      </c>
      <c r="H2175" s="5" t="s">
        <v>2013</v>
      </c>
    </row>
    <row r="2176" spans="1:8" ht="20.399999999999999">
      <c r="A2176" s="7">
        <v>12383205</v>
      </c>
      <c r="B2176" s="8" t="s">
        <v>3205</v>
      </c>
      <c r="C2176" s="7" t="s">
        <v>3206</v>
      </c>
      <c r="D2176" s="5" t="s">
        <v>979</v>
      </c>
      <c r="E2176" s="6">
        <v>750</v>
      </c>
      <c r="F2176" s="6">
        <v>12</v>
      </c>
      <c r="G2176" s="5" t="s">
        <v>2019</v>
      </c>
      <c r="H2176" s="5" t="s">
        <v>2013</v>
      </c>
    </row>
    <row r="2177" spans="1:8" ht="20.399999999999999">
      <c r="A2177" s="7">
        <v>12383213</v>
      </c>
      <c r="B2177" s="8" t="s">
        <v>2409</v>
      </c>
      <c r="C2177" s="7" t="s">
        <v>2408</v>
      </c>
      <c r="D2177" s="5" t="s">
        <v>979</v>
      </c>
      <c r="E2177" s="6">
        <v>750</v>
      </c>
      <c r="F2177" s="6">
        <v>12</v>
      </c>
      <c r="G2177" s="5" t="s">
        <v>2019</v>
      </c>
      <c r="H2177" s="5" t="s">
        <v>2013</v>
      </c>
    </row>
    <row r="2178" spans="1:8">
      <c r="A2178" s="7">
        <v>12383221</v>
      </c>
      <c r="B2178" s="8" t="s">
        <v>2840</v>
      </c>
      <c r="C2178" s="7" t="s">
        <v>2839</v>
      </c>
      <c r="D2178" s="5" t="s">
        <v>978</v>
      </c>
      <c r="E2178" s="6">
        <v>750</v>
      </c>
      <c r="F2178" s="6">
        <v>12</v>
      </c>
      <c r="G2178" s="5" t="s">
        <v>2019</v>
      </c>
      <c r="H2178" s="5" t="s">
        <v>2013</v>
      </c>
    </row>
    <row r="2179" spans="1:8" ht="20.399999999999999">
      <c r="A2179" s="7">
        <v>12383248</v>
      </c>
      <c r="B2179" s="8" t="s">
        <v>3077</v>
      </c>
      <c r="C2179" s="7" t="s">
        <v>3076</v>
      </c>
      <c r="D2179" s="5" t="s">
        <v>977</v>
      </c>
      <c r="E2179" s="6">
        <v>750</v>
      </c>
      <c r="F2179" s="6">
        <v>12</v>
      </c>
      <c r="G2179" s="5" t="s">
        <v>2019</v>
      </c>
      <c r="H2179" s="5" t="s">
        <v>2013</v>
      </c>
    </row>
    <row r="2180" spans="1:8" ht="20.399999999999999">
      <c r="A2180" s="7">
        <v>12383256</v>
      </c>
      <c r="B2180" s="8" t="s">
        <v>2558</v>
      </c>
      <c r="C2180" s="7" t="s">
        <v>2557</v>
      </c>
      <c r="D2180" s="5" t="s">
        <v>976</v>
      </c>
      <c r="E2180" s="6">
        <v>750</v>
      </c>
      <c r="F2180" s="6">
        <v>12</v>
      </c>
      <c r="G2180" s="5" t="s">
        <v>2019</v>
      </c>
      <c r="H2180" s="5" t="s">
        <v>2013</v>
      </c>
    </row>
    <row r="2181" spans="1:8" ht="20.399999999999999">
      <c r="A2181" s="7">
        <v>12383264</v>
      </c>
      <c r="B2181" s="8" t="s">
        <v>2756</v>
      </c>
      <c r="C2181" s="7" t="s">
        <v>2757</v>
      </c>
      <c r="D2181" s="5" t="s">
        <v>975</v>
      </c>
      <c r="E2181" s="6">
        <v>750</v>
      </c>
      <c r="F2181" s="6">
        <v>12</v>
      </c>
      <c r="G2181" s="5" t="s">
        <v>2019</v>
      </c>
      <c r="H2181" s="5" t="s">
        <v>2013</v>
      </c>
    </row>
    <row r="2182" spans="1:8">
      <c r="A2182" s="7">
        <v>12383344</v>
      </c>
      <c r="B2182" s="8" t="s">
        <v>2954</v>
      </c>
      <c r="C2182" s="7" t="s">
        <v>2953</v>
      </c>
      <c r="D2182" s="5" t="s">
        <v>2952</v>
      </c>
      <c r="E2182" s="6">
        <v>750</v>
      </c>
      <c r="F2182" s="6">
        <v>12</v>
      </c>
      <c r="G2182" s="5" t="s">
        <v>2019</v>
      </c>
      <c r="H2182" s="5" t="s">
        <v>2013</v>
      </c>
    </row>
    <row r="2183" spans="1:8" ht="30.6">
      <c r="A2183" s="7">
        <v>12383352</v>
      </c>
      <c r="B2183" s="8" t="s">
        <v>2482</v>
      </c>
      <c r="C2183" s="7" t="s">
        <v>2484</v>
      </c>
      <c r="D2183" s="5" t="s">
        <v>974</v>
      </c>
      <c r="E2183" s="6">
        <v>750</v>
      </c>
      <c r="F2183" s="6">
        <v>12</v>
      </c>
      <c r="G2183" s="5" t="s">
        <v>2019</v>
      </c>
      <c r="H2183" s="5" t="s">
        <v>2013</v>
      </c>
    </row>
    <row r="2184" spans="1:8" ht="30.6">
      <c r="A2184" s="7">
        <v>12383619</v>
      </c>
      <c r="B2184" s="8" t="s">
        <v>2482</v>
      </c>
      <c r="C2184" s="7" t="s">
        <v>2483</v>
      </c>
      <c r="D2184" s="5" t="s">
        <v>973</v>
      </c>
      <c r="E2184" s="6">
        <v>750</v>
      </c>
      <c r="F2184" s="6">
        <v>12</v>
      </c>
      <c r="G2184" s="5" t="s">
        <v>2019</v>
      </c>
      <c r="H2184" s="5" t="s">
        <v>2013</v>
      </c>
    </row>
    <row r="2185" spans="1:8" ht="20.399999999999999">
      <c r="A2185" s="7">
        <v>12383707</v>
      </c>
      <c r="B2185" s="8" t="s">
        <v>2320</v>
      </c>
      <c r="C2185" s="7" t="s">
        <v>2321</v>
      </c>
      <c r="D2185" s="5" t="s">
        <v>972</v>
      </c>
      <c r="E2185" s="6">
        <v>750</v>
      </c>
      <c r="F2185" s="6">
        <v>12</v>
      </c>
      <c r="G2185" s="5" t="s">
        <v>2019</v>
      </c>
      <c r="H2185" s="5" t="s">
        <v>2013</v>
      </c>
    </row>
    <row r="2186" spans="1:8" ht="20.399999999999999">
      <c r="A2186" s="7">
        <v>12383766</v>
      </c>
      <c r="B2186" s="8" t="s">
        <v>3039</v>
      </c>
      <c r="C2186" s="7" t="s">
        <v>3038</v>
      </c>
      <c r="D2186" s="5" t="s">
        <v>971</v>
      </c>
      <c r="E2186" s="6">
        <v>750</v>
      </c>
      <c r="F2186" s="6">
        <v>12</v>
      </c>
      <c r="G2186" s="5" t="s">
        <v>2019</v>
      </c>
      <c r="H2186" s="5" t="s">
        <v>2013</v>
      </c>
    </row>
    <row r="2187" spans="1:8" ht="30.6">
      <c r="A2187" s="7">
        <v>12384478</v>
      </c>
      <c r="B2187" s="8" t="s">
        <v>2482</v>
      </c>
      <c r="C2187" s="7" t="s">
        <v>2481</v>
      </c>
      <c r="D2187" s="5" t="s">
        <v>970</v>
      </c>
      <c r="E2187" s="6">
        <v>750</v>
      </c>
      <c r="F2187" s="6">
        <v>12</v>
      </c>
      <c r="G2187" s="5" t="s">
        <v>2019</v>
      </c>
      <c r="H2187" s="5" t="s">
        <v>2013</v>
      </c>
    </row>
    <row r="2188" spans="1:8" ht="20.399999999999999">
      <c r="A2188" s="7">
        <v>12386334</v>
      </c>
      <c r="B2188" s="8" t="s">
        <v>3182</v>
      </c>
      <c r="C2188" s="7" t="s">
        <v>3181</v>
      </c>
      <c r="D2188" s="5" t="s">
        <v>969</v>
      </c>
      <c r="E2188" s="6">
        <v>750</v>
      </c>
      <c r="F2188" s="6">
        <v>12</v>
      </c>
      <c r="G2188" s="5" t="s">
        <v>2019</v>
      </c>
      <c r="H2188" s="5" t="s">
        <v>2013</v>
      </c>
    </row>
    <row r="2189" spans="1:8" ht="20.399999999999999">
      <c r="A2189" s="7">
        <v>12392232</v>
      </c>
      <c r="B2189" s="8" t="s">
        <v>3340</v>
      </c>
      <c r="C2189" s="7" t="s">
        <v>3339</v>
      </c>
      <c r="D2189" s="5" t="s">
        <v>968</v>
      </c>
      <c r="E2189" s="6">
        <v>750</v>
      </c>
      <c r="F2189" s="6">
        <v>12</v>
      </c>
      <c r="G2189" s="5" t="s">
        <v>2019</v>
      </c>
      <c r="H2189" s="5" t="s">
        <v>2013</v>
      </c>
    </row>
    <row r="2190" spans="1:8" ht="20.399999999999999">
      <c r="A2190" s="7">
        <v>12427837</v>
      </c>
      <c r="B2190" s="8" t="s">
        <v>3605</v>
      </c>
      <c r="C2190" s="7" t="s">
        <v>3840</v>
      </c>
      <c r="D2190" s="5" t="s">
        <v>13</v>
      </c>
      <c r="E2190" s="6">
        <v>200</v>
      </c>
      <c r="F2190" s="6">
        <v>6</v>
      </c>
      <c r="G2190" s="5" t="s">
        <v>2016</v>
      </c>
      <c r="H2190" s="5" t="s">
        <v>2013</v>
      </c>
    </row>
    <row r="2191" spans="1:8">
      <c r="A2191" s="7">
        <v>12445074</v>
      </c>
      <c r="B2191" s="8" t="s">
        <v>2182</v>
      </c>
      <c r="C2191" s="7" t="s">
        <v>2181</v>
      </c>
      <c r="D2191" s="5" t="s">
        <v>12</v>
      </c>
      <c r="E2191" s="6">
        <v>750</v>
      </c>
      <c r="F2191" s="6">
        <v>12</v>
      </c>
      <c r="G2191" s="5" t="s">
        <v>2016</v>
      </c>
      <c r="H2191" s="5" t="s">
        <v>2013</v>
      </c>
    </row>
    <row r="2192" spans="1:8">
      <c r="A2192" s="7">
        <v>12479872</v>
      </c>
      <c r="B2192" s="8" t="s">
        <v>2996</v>
      </c>
      <c r="C2192" s="7" t="s">
        <v>2995</v>
      </c>
      <c r="D2192" s="5" t="s">
        <v>967</v>
      </c>
      <c r="E2192" s="6">
        <v>750</v>
      </c>
      <c r="F2192" s="6">
        <v>12</v>
      </c>
      <c r="G2192" s="5" t="s">
        <v>2019</v>
      </c>
      <c r="H2192" s="5" t="s">
        <v>2013</v>
      </c>
    </row>
    <row r="2193" spans="1:8">
      <c r="A2193" s="7">
        <v>12493877</v>
      </c>
      <c r="B2193" s="8" t="s">
        <v>2086</v>
      </c>
      <c r="C2193" s="7" t="s">
        <v>2087</v>
      </c>
      <c r="D2193" s="5" t="s">
        <v>963</v>
      </c>
      <c r="E2193" s="6">
        <v>750</v>
      </c>
      <c r="F2193" s="6">
        <v>12</v>
      </c>
      <c r="G2193" s="5" t="s">
        <v>2019</v>
      </c>
      <c r="H2193" s="5" t="s">
        <v>2013</v>
      </c>
    </row>
    <row r="2194" spans="1:8">
      <c r="A2194" s="7"/>
      <c r="B2194" s="8"/>
      <c r="C2194" s="7"/>
      <c r="D2194" s="5"/>
      <c r="E2194" s="6"/>
      <c r="F2194" s="6"/>
      <c r="G2194" s="5"/>
      <c r="H2194" s="5"/>
    </row>
    <row r="2195" spans="1:8">
      <c r="A2195" s="7"/>
      <c r="B2195" s="8"/>
      <c r="C2195" s="7"/>
      <c r="D2195" s="5"/>
      <c r="E2195" s="6"/>
      <c r="F2195" s="6"/>
      <c r="G2195" s="5"/>
      <c r="H2195" s="5"/>
    </row>
    <row r="2196" spans="1:8">
      <c r="A2196" s="7"/>
      <c r="B2196" s="8"/>
      <c r="C2196" s="7"/>
      <c r="D2196" s="5"/>
      <c r="E2196" s="6"/>
      <c r="F2196" s="6"/>
      <c r="G2196" s="5"/>
      <c r="H2196" s="5"/>
    </row>
    <row r="2197" spans="1:8">
      <c r="A2197" s="7"/>
      <c r="B2197" s="8"/>
      <c r="C2197" s="7"/>
      <c r="D2197" s="5"/>
      <c r="E2197" s="6"/>
      <c r="F2197" s="6"/>
      <c r="G2197" s="5"/>
      <c r="H2197" s="5"/>
    </row>
    <row r="2198" spans="1:8">
      <c r="A2198" s="7"/>
      <c r="B2198" s="8"/>
      <c r="C2198" s="7"/>
      <c r="D2198" s="5"/>
      <c r="E2198" s="6"/>
      <c r="F2198" s="6"/>
      <c r="G2198" s="5"/>
      <c r="H2198" s="5"/>
    </row>
    <row r="2199" spans="1:8">
      <c r="A2199" s="7"/>
      <c r="B2199" s="8"/>
      <c r="C2199" s="7"/>
      <c r="D2199" s="5"/>
      <c r="E2199" s="6"/>
      <c r="F2199" s="6"/>
      <c r="G2199" s="5"/>
      <c r="H2199" s="5"/>
    </row>
    <row r="2200" spans="1:8">
      <c r="A2200" s="7"/>
      <c r="B2200" s="8"/>
      <c r="C2200" s="7"/>
      <c r="D2200" s="5"/>
      <c r="E2200" s="6"/>
      <c r="F2200" s="6"/>
      <c r="G2200" s="5"/>
      <c r="H2200" s="5"/>
    </row>
    <row r="2201" spans="1:8">
      <c r="A2201" s="7"/>
      <c r="B2201" s="8"/>
      <c r="C2201" s="7"/>
      <c r="D2201" s="5"/>
      <c r="E2201" s="6"/>
      <c r="F2201" s="6"/>
      <c r="G2201" s="5"/>
      <c r="H2201" s="5"/>
    </row>
    <row r="2202" spans="1:8">
      <c r="A2202" s="7"/>
      <c r="B2202" s="8"/>
      <c r="C2202" s="7"/>
      <c r="D2202" s="5"/>
      <c r="E2202" s="6"/>
      <c r="F2202" s="6"/>
      <c r="G2202" s="5"/>
      <c r="H2202" s="5"/>
    </row>
    <row r="2203" spans="1:8">
      <c r="A2203" s="7"/>
      <c r="B2203" s="8"/>
      <c r="C2203" s="7"/>
      <c r="D2203" s="5"/>
      <c r="E2203" s="6"/>
      <c r="F2203" s="6"/>
      <c r="G2203" s="5"/>
      <c r="H2203" s="5"/>
    </row>
    <row r="2204" spans="1:8">
      <c r="A2204" s="7"/>
      <c r="B2204" s="8"/>
      <c r="C2204" s="7"/>
      <c r="D2204" s="5"/>
      <c r="E2204" s="6"/>
      <c r="F2204" s="6"/>
      <c r="G2204" s="5"/>
      <c r="H2204" s="5"/>
    </row>
    <row r="2205" spans="1:8">
      <c r="A2205" s="7"/>
      <c r="B2205" s="8"/>
      <c r="C2205" s="7"/>
      <c r="D2205" s="5"/>
      <c r="E2205" s="6"/>
      <c r="F2205" s="6"/>
      <c r="G2205" s="5"/>
      <c r="H2205" s="5"/>
    </row>
    <row r="2206" spans="1:8">
      <c r="A2206" s="7"/>
      <c r="B2206" s="8"/>
      <c r="C2206" s="7"/>
      <c r="D2206" s="5"/>
      <c r="E2206" s="6"/>
      <c r="F2206" s="6"/>
      <c r="G2206" s="5"/>
      <c r="H2206" s="5"/>
    </row>
    <row r="2207" spans="1:8">
      <c r="A2207" s="7"/>
      <c r="B2207" s="8"/>
      <c r="C2207" s="7"/>
      <c r="D2207" s="5"/>
      <c r="E2207" s="6"/>
      <c r="F2207" s="6"/>
      <c r="G2207" s="5"/>
      <c r="H2207" s="5"/>
    </row>
    <row r="2208" spans="1:8">
      <c r="A2208" s="7"/>
      <c r="B2208" s="8"/>
      <c r="C2208" s="7"/>
      <c r="D2208" s="5"/>
      <c r="E2208" s="6"/>
      <c r="F2208" s="6"/>
      <c r="G2208" s="5"/>
      <c r="H2208" s="5"/>
    </row>
    <row r="2209" spans="1:8">
      <c r="A2209" s="7"/>
      <c r="B2209" s="8"/>
      <c r="C2209" s="7"/>
      <c r="D2209" s="5"/>
      <c r="E2209" s="6"/>
      <c r="F2209" s="6"/>
      <c r="G2209" s="5"/>
      <c r="H2209" s="5"/>
    </row>
    <row r="2210" spans="1:8">
      <c r="A2210" s="7"/>
      <c r="B2210" s="8"/>
      <c r="C2210" s="7"/>
      <c r="D2210" s="5"/>
      <c r="E2210" s="6"/>
      <c r="F2210" s="6"/>
      <c r="G2210" s="5"/>
      <c r="H2210" s="5"/>
    </row>
    <row r="2211" spans="1:8">
      <c r="A2211" s="7"/>
      <c r="B2211" s="8"/>
      <c r="C2211" s="7"/>
      <c r="D2211" s="5"/>
      <c r="E2211" s="6"/>
      <c r="F2211" s="6"/>
      <c r="G2211" s="5"/>
      <c r="H2211" s="5"/>
    </row>
    <row r="2212" spans="1:8">
      <c r="A2212" s="7"/>
      <c r="B2212" s="8"/>
      <c r="C2212" s="7"/>
      <c r="D2212" s="5"/>
      <c r="E2212" s="6"/>
      <c r="F2212" s="6"/>
      <c r="G2212" s="5"/>
      <c r="H2212" s="5"/>
    </row>
    <row r="2213" spans="1:8">
      <c r="A2213" s="7"/>
      <c r="B2213" s="8"/>
      <c r="C2213" s="7"/>
      <c r="D2213" s="5"/>
      <c r="E2213" s="6"/>
      <c r="F2213" s="6"/>
      <c r="G2213" s="5"/>
      <c r="H2213" s="5"/>
    </row>
    <row r="2214" spans="1:8">
      <c r="A2214" s="7"/>
      <c r="B2214" s="8"/>
      <c r="C2214" s="7"/>
      <c r="D2214" s="5"/>
      <c r="E2214" s="6"/>
      <c r="F2214" s="6"/>
      <c r="G2214" s="5"/>
      <c r="H2214" s="5"/>
    </row>
    <row r="2215" spans="1:8">
      <c r="A2215" s="7"/>
      <c r="B2215" s="8"/>
      <c r="C2215" s="7"/>
      <c r="D2215" s="5"/>
      <c r="E2215" s="6"/>
      <c r="F2215" s="6"/>
      <c r="G2215" s="5"/>
      <c r="H2215" s="5"/>
    </row>
    <row r="2216" spans="1:8">
      <c r="A2216" s="7"/>
      <c r="B2216" s="8"/>
      <c r="C2216" s="7"/>
      <c r="D2216" s="5"/>
      <c r="E2216" s="6"/>
      <c r="F2216" s="6"/>
      <c r="G2216" s="5"/>
      <c r="H2216" s="5"/>
    </row>
    <row r="2217" spans="1:8">
      <c r="A2217" s="7"/>
      <c r="B2217" s="8"/>
      <c r="C2217" s="7"/>
      <c r="D2217" s="5"/>
      <c r="E2217" s="6"/>
      <c r="F2217" s="6"/>
      <c r="G2217" s="5"/>
      <c r="H2217" s="5"/>
    </row>
    <row r="2218" spans="1:8">
      <c r="A2218" s="7"/>
      <c r="B2218" s="8"/>
      <c r="C2218" s="7"/>
      <c r="D2218" s="5"/>
      <c r="E2218" s="6"/>
      <c r="F2218" s="6"/>
      <c r="G2218" s="5"/>
      <c r="H2218" s="5"/>
    </row>
    <row r="2219" spans="1:8">
      <c r="A2219" s="7"/>
      <c r="B2219" s="8"/>
      <c r="C2219" s="7"/>
      <c r="D2219" s="5"/>
      <c r="E2219" s="6"/>
      <c r="F2219" s="6"/>
      <c r="G2219" s="5"/>
      <c r="H2219" s="5"/>
    </row>
    <row r="2220" spans="1:8">
      <c r="A2220" s="7"/>
      <c r="B2220" s="8"/>
      <c r="C2220" s="7"/>
      <c r="D2220" s="5"/>
      <c r="E2220" s="6"/>
      <c r="F2220" s="6"/>
      <c r="G2220" s="5"/>
      <c r="H2220" s="5"/>
    </row>
    <row r="2221" spans="1:8">
      <c r="A2221" s="7"/>
      <c r="B2221" s="8"/>
      <c r="C2221" s="7"/>
      <c r="D2221" s="5"/>
      <c r="E2221" s="6"/>
      <c r="F2221" s="6"/>
      <c r="G2221" s="5"/>
      <c r="H2221" s="5"/>
    </row>
    <row r="2222" spans="1:8">
      <c r="A2222" s="7"/>
      <c r="B2222" s="8"/>
      <c r="C2222" s="7"/>
      <c r="D2222" s="5"/>
      <c r="E2222" s="6"/>
      <c r="F2222" s="6"/>
      <c r="G2222" s="5"/>
      <c r="H2222" s="5"/>
    </row>
    <row r="2223" spans="1:8">
      <c r="A2223" s="7"/>
      <c r="B2223" s="8"/>
      <c r="C2223" s="7"/>
      <c r="D2223" s="5"/>
      <c r="E2223" s="6"/>
      <c r="F2223" s="6"/>
      <c r="G2223" s="5"/>
      <c r="H2223" s="5"/>
    </row>
    <row r="2224" spans="1:8">
      <c r="A2224" s="7"/>
      <c r="B2224" s="8"/>
      <c r="C2224" s="7"/>
      <c r="D2224" s="5"/>
      <c r="E2224" s="6"/>
      <c r="F2224" s="6"/>
      <c r="G2224" s="5"/>
      <c r="H2224" s="5"/>
    </row>
    <row r="2225" spans="1:8">
      <c r="A2225" s="7"/>
      <c r="B2225" s="8"/>
      <c r="C2225" s="7"/>
      <c r="D2225" s="5"/>
      <c r="E2225" s="6"/>
      <c r="F2225" s="6"/>
      <c r="G2225" s="5"/>
      <c r="H2225" s="5"/>
    </row>
    <row r="2226" spans="1:8">
      <c r="A2226" s="7"/>
      <c r="B2226" s="8"/>
      <c r="C2226" s="7"/>
      <c r="D2226" s="5"/>
      <c r="E2226" s="6"/>
      <c r="F2226" s="6"/>
      <c r="G2226" s="5"/>
      <c r="H2226" s="5"/>
    </row>
    <row r="2227" spans="1:8">
      <c r="A2227" s="7"/>
      <c r="B2227" s="8"/>
      <c r="C2227" s="7"/>
      <c r="D2227" s="5"/>
      <c r="E2227" s="6"/>
      <c r="F2227" s="6"/>
      <c r="G2227" s="5"/>
      <c r="H2227" s="5"/>
    </row>
    <row r="2228" spans="1:8">
      <c r="A2228" s="7"/>
      <c r="B2228" s="8"/>
      <c r="C2228" s="7"/>
      <c r="D2228" s="5"/>
      <c r="E2228" s="6"/>
      <c r="F2228" s="6"/>
      <c r="G2228" s="5"/>
      <c r="H2228" s="5"/>
    </row>
    <row r="2229" spans="1:8">
      <c r="A2229" s="7"/>
      <c r="B2229" s="8"/>
      <c r="C2229" s="7"/>
      <c r="D2229" s="5"/>
      <c r="E2229" s="6"/>
      <c r="F2229" s="6"/>
      <c r="G2229" s="5"/>
      <c r="H2229" s="5"/>
    </row>
    <row r="2230" spans="1:8">
      <c r="A2230" s="7"/>
      <c r="B2230" s="8"/>
      <c r="C2230" s="7"/>
      <c r="D2230" s="5"/>
      <c r="E2230" s="6"/>
      <c r="F2230" s="6"/>
      <c r="G2230" s="5"/>
      <c r="H2230" s="5"/>
    </row>
    <row r="2231" spans="1:8">
      <c r="A2231" s="7"/>
      <c r="B2231" s="8"/>
      <c r="C2231" s="7"/>
      <c r="D2231" s="5"/>
      <c r="E2231" s="6"/>
      <c r="F2231" s="6"/>
      <c r="G2231" s="5"/>
      <c r="H2231" s="5"/>
    </row>
    <row r="2232" spans="1:8">
      <c r="A2232" s="7"/>
      <c r="B2232" s="8"/>
      <c r="C2232" s="7"/>
      <c r="D2232" s="5"/>
      <c r="E2232" s="6"/>
      <c r="F2232" s="6"/>
      <c r="G2232" s="5"/>
      <c r="H2232" s="5"/>
    </row>
    <row r="2233" spans="1:8">
      <c r="A2233" s="7"/>
      <c r="B2233" s="8"/>
      <c r="C2233" s="7"/>
      <c r="D2233" s="5"/>
      <c r="E2233" s="6"/>
      <c r="F2233" s="6"/>
      <c r="G2233" s="5"/>
      <c r="H2233" s="5"/>
    </row>
    <row r="2234" spans="1:8">
      <c r="A2234" s="7"/>
      <c r="B2234" s="8"/>
      <c r="C2234" s="7"/>
      <c r="D2234" s="5"/>
      <c r="E2234" s="6"/>
      <c r="F2234" s="6"/>
      <c r="G2234" s="5"/>
      <c r="H2234" s="5"/>
    </row>
    <row r="2235" spans="1:8">
      <c r="A2235" s="7"/>
      <c r="B2235" s="8"/>
      <c r="C2235" s="7"/>
      <c r="D2235" s="5"/>
      <c r="E2235" s="6"/>
      <c r="F2235" s="6"/>
      <c r="G2235" s="5"/>
      <c r="H2235" s="5"/>
    </row>
    <row r="2236" spans="1:8">
      <c r="A2236" s="7"/>
      <c r="B2236" s="8"/>
      <c r="C2236" s="7"/>
      <c r="D2236" s="5"/>
      <c r="E2236" s="6"/>
      <c r="F2236" s="6"/>
      <c r="G2236" s="5"/>
      <c r="H2236" s="5"/>
    </row>
    <row r="2237" spans="1:8">
      <c r="A2237" s="7"/>
      <c r="B2237" s="8"/>
      <c r="C2237" s="7"/>
      <c r="D2237" s="5"/>
      <c r="E2237" s="6"/>
      <c r="F2237" s="6"/>
      <c r="G2237" s="5"/>
      <c r="H2237" s="5"/>
    </row>
    <row r="2238" spans="1:8">
      <c r="A2238" s="7"/>
      <c r="B2238" s="8"/>
      <c r="C2238" s="7"/>
      <c r="D2238" s="5"/>
      <c r="E2238" s="6"/>
      <c r="F2238" s="6"/>
      <c r="G2238" s="5"/>
      <c r="H2238" s="5"/>
    </row>
    <row r="2239" spans="1:8">
      <c r="A2239" s="7"/>
      <c r="B2239" s="8"/>
      <c r="C2239" s="7"/>
      <c r="D2239" s="5"/>
      <c r="E2239" s="6"/>
      <c r="F2239" s="6"/>
      <c r="G2239" s="5"/>
      <c r="H2239" s="5"/>
    </row>
    <row r="2240" spans="1:8">
      <c r="A2240" s="7"/>
      <c r="B2240" s="8"/>
      <c r="C2240" s="7"/>
      <c r="D2240" s="5"/>
      <c r="E2240" s="6"/>
      <c r="F2240" s="6"/>
      <c r="G2240" s="5"/>
      <c r="H2240" s="5"/>
    </row>
    <row r="2241" spans="1:8">
      <c r="A2241" s="7"/>
      <c r="B2241" s="8"/>
      <c r="C2241" s="7"/>
      <c r="D2241" s="5"/>
      <c r="E2241" s="6"/>
      <c r="F2241" s="6"/>
      <c r="G2241" s="5"/>
      <c r="H2241" s="5"/>
    </row>
    <row r="2242" spans="1:8">
      <c r="A2242" s="7"/>
      <c r="B2242" s="8"/>
      <c r="C2242" s="7"/>
      <c r="D2242" s="5"/>
      <c r="E2242" s="6"/>
      <c r="F2242" s="6"/>
      <c r="G2242" s="5"/>
      <c r="H2242" s="5"/>
    </row>
    <row r="2243" spans="1:8">
      <c r="A2243" s="7"/>
      <c r="B2243" s="8"/>
      <c r="C2243" s="7"/>
      <c r="D2243" s="5"/>
      <c r="E2243" s="6"/>
      <c r="F2243" s="6"/>
      <c r="G2243" s="5"/>
      <c r="H2243" s="5"/>
    </row>
    <row r="2244" spans="1:8">
      <c r="A2244" s="7"/>
      <c r="B2244" s="8"/>
      <c r="C2244" s="7"/>
      <c r="D2244" s="5"/>
      <c r="E2244" s="6"/>
      <c r="F2244" s="6"/>
      <c r="G2244" s="5"/>
      <c r="H2244" s="5"/>
    </row>
    <row r="2245" spans="1:8">
      <c r="A2245" s="7"/>
      <c r="B2245" s="8"/>
      <c r="C2245" s="7"/>
      <c r="D2245" s="5"/>
      <c r="E2245" s="6"/>
      <c r="F2245" s="6"/>
      <c r="G2245" s="5"/>
      <c r="H2245" s="5"/>
    </row>
    <row r="2246" spans="1:8">
      <c r="A2246" s="7"/>
      <c r="B2246" s="8"/>
      <c r="C2246" s="7"/>
      <c r="D2246" s="5"/>
      <c r="E2246" s="6"/>
      <c r="F2246" s="6"/>
      <c r="G2246" s="5"/>
      <c r="H2246" s="5"/>
    </row>
    <row r="2247" spans="1:8">
      <c r="A2247" s="7"/>
      <c r="B2247" s="8"/>
      <c r="C2247" s="7"/>
      <c r="D2247" s="5"/>
      <c r="E2247" s="6"/>
      <c r="F2247" s="6"/>
      <c r="G2247" s="5"/>
      <c r="H2247" s="5"/>
    </row>
    <row r="2248" spans="1:8">
      <c r="A2248" s="7"/>
      <c r="B2248" s="8"/>
      <c r="C2248" s="7"/>
      <c r="D2248" s="5"/>
      <c r="E2248" s="6"/>
      <c r="F2248" s="6"/>
      <c r="G2248" s="5"/>
      <c r="H2248" s="5"/>
    </row>
    <row r="2249" spans="1:8">
      <c r="A2249" s="7"/>
      <c r="B2249" s="8"/>
      <c r="C2249" s="7"/>
      <c r="D2249" s="5"/>
      <c r="E2249" s="6"/>
      <c r="F2249" s="6"/>
      <c r="G2249" s="5"/>
      <c r="H2249" s="5"/>
    </row>
    <row r="2250" spans="1:8">
      <c r="A2250" s="7"/>
      <c r="B2250" s="8"/>
      <c r="C2250" s="7"/>
      <c r="D2250" s="5"/>
      <c r="E2250" s="6"/>
      <c r="F2250" s="6"/>
      <c r="G2250" s="5"/>
      <c r="H2250" s="5"/>
    </row>
    <row r="2251" spans="1:8">
      <c r="A2251" s="7"/>
      <c r="B2251" s="8"/>
      <c r="C2251" s="7"/>
      <c r="D2251" s="5"/>
      <c r="E2251" s="6"/>
      <c r="F2251" s="6"/>
      <c r="G2251" s="5"/>
      <c r="H2251" s="5"/>
    </row>
    <row r="2252" spans="1:8">
      <c r="A2252" s="7"/>
      <c r="B2252" s="8"/>
      <c r="C2252" s="7"/>
      <c r="D2252" s="5"/>
      <c r="E2252" s="6"/>
      <c r="F2252" s="6"/>
      <c r="G2252" s="5"/>
      <c r="H2252" s="5"/>
    </row>
    <row r="2253" spans="1:8">
      <c r="A2253" s="7"/>
      <c r="B2253" s="8"/>
      <c r="C2253" s="7"/>
      <c r="D2253" s="5"/>
      <c r="E2253" s="6"/>
      <c r="F2253" s="6"/>
      <c r="G2253" s="5"/>
      <c r="H2253" s="5"/>
    </row>
    <row r="2254" spans="1:8">
      <c r="A2254" s="7"/>
      <c r="B2254" s="8"/>
      <c r="C2254" s="7"/>
      <c r="D2254" s="5"/>
      <c r="E2254" s="6"/>
      <c r="F2254" s="6"/>
      <c r="G2254" s="5"/>
      <c r="H2254" s="5"/>
    </row>
    <row r="2255" spans="1:8">
      <c r="A2255" s="7"/>
      <c r="B2255" s="8"/>
      <c r="C2255" s="7"/>
      <c r="D2255" s="5"/>
      <c r="E2255" s="6"/>
      <c r="F2255" s="6"/>
      <c r="G2255" s="5"/>
      <c r="H2255" s="5"/>
    </row>
    <row r="2256" spans="1:8">
      <c r="A2256" s="7"/>
      <c r="B2256" s="8"/>
      <c r="C2256" s="7"/>
      <c r="D2256" s="5"/>
      <c r="E2256" s="6"/>
      <c r="F2256" s="6"/>
      <c r="G2256" s="5"/>
      <c r="H2256" s="5"/>
    </row>
    <row r="2257" spans="1:8">
      <c r="A2257" s="7"/>
      <c r="B2257" s="8"/>
      <c r="C2257" s="7"/>
      <c r="D2257" s="5"/>
      <c r="E2257" s="6"/>
      <c r="F2257" s="6"/>
      <c r="G2257" s="5"/>
      <c r="H2257" s="5"/>
    </row>
    <row r="2258" spans="1:8">
      <c r="A2258" s="7"/>
      <c r="B2258" s="8"/>
      <c r="C2258" s="7"/>
      <c r="D2258" s="5"/>
      <c r="E2258" s="6"/>
      <c r="F2258" s="6"/>
      <c r="G2258" s="5"/>
      <c r="H2258" s="5"/>
    </row>
    <row r="2259" spans="1:8">
      <c r="A2259" s="7"/>
      <c r="B2259" s="8"/>
      <c r="C2259" s="7"/>
      <c r="D2259" s="5"/>
      <c r="E2259" s="6"/>
      <c r="F2259" s="6"/>
      <c r="G2259" s="5"/>
      <c r="H2259" s="5"/>
    </row>
    <row r="2260" spans="1:8">
      <c r="A2260" s="7"/>
      <c r="B2260" s="8"/>
      <c r="C2260" s="7"/>
      <c r="D2260" s="5"/>
      <c r="E2260" s="6"/>
      <c r="F2260" s="6"/>
      <c r="G2260" s="5"/>
      <c r="H2260" s="5"/>
    </row>
    <row r="2261" spans="1:8">
      <c r="A2261" s="7"/>
      <c r="B2261" s="8"/>
      <c r="C2261" s="7"/>
      <c r="D2261" s="5"/>
      <c r="E2261" s="6"/>
      <c r="F2261" s="6"/>
      <c r="G2261" s="5"/>
      <c r="H2261" s="5"/>
    </row>
    <row r="2262" spans="1:8">
      <c r="A2262" s="7"/>
      <c r="B2262" s="8"/>
      <c r="C2262" s="7"/>
      <c r="D2262" s="5"/>
      <c r="E2262" s="6"/>
      <c r="F2262" s="6"/>
      <c r="G2262" s="5"/>
      <c r="H2262" s="5"/>
    </row>
    <row r="2263" spans="1:8">
      <c r="A2263" s="7"/>
      <c r="B2263" s="8"/>
      <c r="C2263" s="7"/>
      <c r="D2263" s="5"/>
      <c r="E2263" s="6"/>
      <c r="F2263" s="6"/>
      <c r="G2263" s="5"/>
      <c r="H2263" s="5"/>
    </row>
    <row r="2264" spans="1:8">
      <c r="A2264" s="7"/>
      <c r="B2264" s="8"/>
      <c r="C2264" s="7"/>
      <c r="D2264" s="5"/>
      <c r="E2264" s="6"/>
      <c r="F2264" s="6"/>
      <c r="G2264" s="5"/>
      <c r="H2264" s="5"/>
    </row>
    <row r="2265" spans="1:8">
      <c r="A2265" s="7"/>
      <c r="B2265" s="8"/>
      <c r="C2265" s="7"/>
      <c r="D2265" s="5"/>
      <c r="E2265" s="6"/>
      <c r="F2265" s="6"/>
      <c r="G2265" s="5"/>
      <c r="H2265" s="5"/>
    </row>
    <row r="2266" spans="1:8">
      <c r="A2266" s="7"/>
      <c r="B2266" s="8"/>
      <c r="C2266" s="7"/>
      <c r="D2266" s="5"/>
      <c r="E2266" s="6"/>
      <c r="F2266" s="6"/>
      <c r="G2266" s="5"/>
      <c r="H2266" s="5"/>
    </row>
    <row r="2267" spans="1:8">
      <c r="A2267" s="7"/>
      <c r="B2267" s="8"/>
      <c r="C2267" s="7"/>
      <c r="D2267" s="5"/>
      <c r="E2267" s="6"/>
      <c r="F2267" s="6"/>
      <c r="G2267" s="5"/>
      <c r="H2267" s="5"/>
    </row>
    <row r="2268" spans="1:8">
      <c r="A2268" s="7"/>
      <c r="B2268" s="8"/>
      <c r="C2268" s="7"/>
      <c r="D2268" s="5"/>
      <c r="E2268" s="6"/>
      <c r="F2268" s="6"/>
      <c r="G2268" s="5"/>
      <c r="H2268" s="5"/>
    </row>
    <row r="2269" spans="1:8">
      <c r="A2269" s="7"/>
      <c r="B2269" s="8"/>
      <c r="C2269" s="7"/>
      <c r="D2269" s="5"/>
      <c r="E2269" s="6"/>
      <c r="F2269" s="6"/>
      <c r="G2269" s="5"/>
      <c r="H2269" s="5"/>
    </row>
    <row r="2270" spans="1:8">
      <c r="A2270" s="7"/>
      <c r="B2270" s="8"/>
      <c r="C2270" s="7"/>
      <c r="D2270" s="5"/>
      <c r="E2270" s="6"/>
      <c r="F2270" s="6"/>
      <c r="G2270" s="5"/>
      <c r="H2270" s="5"/>
    </row>
    <row r="2271" spans="1:8">
      <c r="A2271" s="7"/>
      <c r="B2271" s="8"/>
      <c r="C2271" s="7"/>
      <c r="D2271" s="5"/>
      <c r="E2271" s="6"/>
      <c r="F2271" s="6"/>
      <c r="G2271" s="5"/>
      <c r="H2271" s="5"/>
    </row>
    <row r="2272" spans="1:8">
      <c r="A2272" s="7"/>
      <c r="B2272" s="8"/>
      <c r="C2272" s="7"/>
      <c r="D2272" s="5"/>
      <c r="E2272" s="6"/>
      <c r="F2272" s="6"/>
      <c r="G2272" s="5"/>
      <c r="H2272" s="5"/>
    </row>
    <row r="2273" spans="1:8">
      <c r="A2273" s="7"/>
      <c r="B2273" s="8"/>
      <c r="C2273" s="7"/>
      <c r="D2273" s="5"/>
      <c r="E2273" s="6"/>
      <c r="F2273" s="6"/>
      <c r="G2273" s="5"/>
      <c r="H2273" s="5"/>
    </row>
    <row r="2274" spans="1:8">
      <c r="A2274" s="7"/>
      <c r="B2274" s="8"/>
      <c r="C2274" s="7"/>
      <c r="D2274" s="5"/>
      <c r="E2274" s="6"/>
      <c r="F2274" s="6"/>
      <c r="G2274" s="5"/>
      <c r="H2274" s="5"/>
    </row>
    <row r="2275" spans="1:8">
      <c r="A2275" s="7"/>
      <c r="B2275" s="8"/>
      <c r="C2275" s="7"/>
      <c r="D2275" s="5"/>
      <c r="E2275" s="6"/>
      <c r="F2275" s="6"/>
      <c r="G2275" s="5"/>
      <c r="H2275" s="5"/>
    </row>
    <row r="2276" spans="1:8">
      <c r="A2276" s="7"/>
      <c r="B2276" s="8"/>
      <c r="C2276" s="7"/>
      <c r="D2276" s="5"/>
      <c r="E2276" s="6"/>
      <c r="F2276" s="6"/>
      <c r="G2276" s="5"/>
      <c r="H2276" s="5"/>
    </row>
    <row r="2277" spans="1:8">
      <c r="A2277" s="7"/>
      <c r="B2277" s="8"/>
      <c r="C2277" s="7"/>
      <c r="D2277" s="5"/>
      <c r="E2277" s="6"/>
      <c r="F2277" s="6"/>
      <c r="G2277" s="5"/>
      <c r="H2277" s="5"/>
    </row>
    <row r="2278" spans="1:8">
      <c r="A2278" s="7"/>
      <c r="B2278" s="8"/>
      <c r="C2278" s="7"/>
      <c r="D2278" s="5"/>
      <c r="E2278" s="6"/>
      <c r="F2278" s="6"/>
      <c r="G2278" s="5"/>
      <c r="H2278" s="5"/>
    </row>
    <row r="2279" spans="1:8">
      <c r="A2279" s="7"/>
      <c r="B2279" s="8"/>
      <c r="C2279" s="7"/>
      <c r="D2279" s="5"/>
      <c r="E2279" s="6"/>
      <c r="F2279" s="6"/>
      <c r="G2279" s="5"/>
      <c r="H2279" s="5"/>
    </row>
    <row r="2280" spans="1:8">
      <c r="A2280" s="7"/>
      <c r="B2280" s="8"/>
      <c r="C2280" s="7"/>
      <c r="D2280" s="5"/>
      <c r="E2280" s="6"/>
      <c r="F2280" s="6"/>
      <c r="G2280" s="5"/>
      <c r="H2280" s="5"/>
    </row>
    <row r="2281" spans="1:8">
      <c r="A2281" s="7"/>
      <c r="B2281" s="8"/>
      <c r="C2281" s="7"/>
      <c r="D2281" s="5"/>
      <c r="E2281" s="6"/>
      <c r="F2281" s="6"/>
      <c r="G2281" s="5"/>
      <c r="H2281" s="5"/>
    </row>
    <row r="2282" spans="1:8">
      <c r="A2282" s="7"/>
      <c r="B2282" s="8"/>
      <c r="C2282" s="7"/>
      <c r="D2282" s="5"/>
      <c r="E2282" s="6"/>
      <c r="F2282" s="6"/>
      <c r="G2282" s="5"/>
      <c r="H2282" s="5"/>
    </row>
    <row r="2283" spans="1:8">
      <c r="A2283" s="7"/>
      <c r="B2283" s="8"/>
      <c r="C2283" s="7"/>
      <c r="D2283" s="5"/>
      <c r="E2283" s="6"/>
      <c r="F2283" s="6"/>
      <c r="G2283" s="5"/>
      <c r="H2283" s="5"/>
    </row>
    <row r="2284" spans="1:8">
      <c r="A2284" s="7"/>
      <c r="B2284" s="8"/>
      <c r="C2284" s="7"/>
      <c r="D2284" s="5"/>
      <c r="E2284" s="6"/>
      <c r="F2284" s="6"/>
      <c r="G2284" s="5"/>
      <c r="H2284" s="5"/>
    </row>
    <row r="2285" spans="1:8">
      <c r="A2285" s="7"/>
      <c r="B2285" s="8"/>
      <c r="C2285" s="7"/>
      <c r="D2285" s="5"/>
      <c r="E2285" s="6"/>
      <c r="F2285" s="6"/>
      <c r="G2285" s="5"/>
      <c r="H2285" s="5"/>
    </row>
    <row r="2286" spans="1:8">
      <c r="A2286" s="7"/>
      <c r="B2286" s="8"/>
      <c r="C2286" s="7"/>
      <c r="D2286" s="5"/>
      <c r="E2286" s="6"/>
      <c r="F2286" s="6"/>
      <c r="G2286" s="5"/>
      <c r="H2286" s="5"/>
    </row>
    <row r="2287" spans="1:8">
      <c r="A2287" s="7"/>
      <c r="B2287" s="8"/>
      <c r="C2287" s="7"/>
      <c r="D2287" s="5"/>
      <c r="E2287" s="6"/>
      <c r="F2287" s="6"/>
      <c r="G2287" s="5"/>
      <c r="H2287" s="5"/>
    </row>
    <row r="2288" spans="1:8">
      <c r="A2288" s="7"/>
      <c r="B2288" s="8"/>
      <c r="C2288" s="7"/>
      <c r="D2288" s="5"/>
      <c r="E2288" s="6"/>
      <c r="F2288" s="6"/>
      <c r="G2288" s="5"/>
      <c r="H2288" s="5"/>
    </row>
    <row r="2289" spans="1:8">
      <c r="A2289" s="7"/>
      <c r="B2289" s="8"/>
      <c r="C2289" s="7"/>
      <c r="D2289" s="5"/>
      <c r="E2289" s="6"/>
      <c r="F2289" s="6"/>
      <c r="G2289" s="5"/>
      <c r="H2289" s="5"/>
    </row>
    <row r="2290" spans="1:8">
      <c r="A2290" s="7"/>
      <c r="B2290" s="8"/>
      <c r="C2290" s="7"/>
      <c r="D2290" s="5"/>
      <c r="E2290" s="6"/>
      <c r="F2290" s="6"/>
      <c r="G2290" s="5"/>
      <c r="H2290" s="5"/>
    </row>
    <row r="2291" spans="1:8">
      <c r="A2291" s="7"/>
      <c r="B2291" s="8"/>
      <c r="C2291" s="7"/>
      <c r="D2291" s="5"/>
      <c r="E2291" s="6"/>
      <c r="F2291" s="6"/>
      <c r="G2291" s="5"/>
      <c r="H2291" s="5"/>
    </row>
    <row r="2292" spans="1:8">
      <c r="A2292" s="7"/>
      <c r="B2292" s="8"/>
      <c r="C2292" s="7"/>
      <c r="D2292" s="5"/>
      <c r="E2292" s="6"/>
      <c r="F2292" s="6"/>
      <c r="G2292" s="5"/>
      <c r="H2292" s="5"/>
    </row>
    <row r="2293" spans="1:8">
      <c r="A2293" s="7"/>
      <c r="B2293" s="8"/>
      <c r="C2293" s="7"/>
      <c r="D2293" s="5"/>
      <c r="E2293" s="6"/>
      <c r="F2293" s="6"/>
      <c r="G2293" s="5"/>
      <c r="H2293" s="5"/>
    </row>
    <row r="2294" spans="1:8">
      <c r="A2294" s="7"/>
      <c r="B2294" s="8"/>
      <c r="C2294" s="7"/>
      <c r="D2294" s="5"/>
      <c r="E2294" s="6"/>
      <c r="F2294" s="6"/>
      <c r="G2294" s="5"/>
      <c r="H2294" s="5"/>
    </row>
    <row r="2295" spans="1:8">
      <c r="A2295" s="7"/>
      <c r="B2295" s="8"/>
      <c r="C2295" s="7"/>
      <c r="D2295" s="5"/>
      <c r="E2295" s="6"/>
      <c r="F2295" s="6"/>
      <c r="G2295" s="5"/>
      <c r="H2295" s="5"/>
    </row>
    <row r="2296" spans="1:8">
      <c r="A2296" s="7"/>
      <c r="B2296" s="8"/>
      <c r="C2296" s="7"/>
      <c r="D2296" s="5"/>
      <c r="E2296" s="6"/>
      <c r="F2296" s="6"/>
      <c r="G2296" s="5"/>
      <c r="H2296" s="5"/>
    </row>
    <row r="2297" spans="1:8">
      <c r="A2297" s="7"/>
      <c r="B2297" s="8"/>
      <c r="C2297" s="7"/>
      <c r="D2297" s="5"/>
      <c r="E2297" s="6"/>
      <c r="F2297" s="6"/>
      <c r="G2297" s="5"/>
      <c r="H2297" s="5"/>
    </row>
    <row r="2298" spans="1:8">
      <c r="A2298" s="7"/>
      <c r="B2298" s="8"/>
      <c r="C2298" s="7"/>
      <c r="D2298" s="5"/>
      <c r="E2298" s="6"/>
      <c r="F2298" s="6"/>
      <c r="G2298" s="5"/>
      <c r="H2298" s="5"/>
    </row>
    <row r="2299" spans="1:8">
      <c r="A2299" s="7"/>
      <c r="B2299" s="8"/>
      <c r="C2299" s="7"/>
      <c r="D2299" s="5"/>
      <c r="E2299" s="6"/>
      <c r="F2299" s="6"/>
      <c r="G2299" s="5"/>
      <c r="H2299" s="5"/>
    </row>
    <row r="2300" spans="1:8">
      <c r="A2300" s="7"/>
      <c r="B2300" s="8"/>
      <c r="C2300" s="7"/>
      <c r="D2300" s="5"/>
      <c r="E2300" s="6"/>
      <c r="F2300" s="6"/>
      <c r="G2300" s="5"/>
      <c r="H2300" s="5"/>
    </row>
    <row r="2301" spans="1:8">
      <c r="A2301" s="7"/>
      <c r="B2301" s="8"/>
      <c r="C2301" s="7"/>
      <c r="D2301" s="5"/>
      <c r="E2301" s="6"/>
      <c r="F2301" s="6"/>
      <c r="G2301" s="5"/>
      <c r="H2301" s="5"/>
    </row>
    <row r="2302" spans="1:8">
      <c r="A2302" s="7"/>
      <c r="B2302" s="8"/>
      <c r="C2302" s="7"/>
      <c r="D2302" s="5"/>
      <c r="E2302" s="6"/>
      <c r="F2302" s="6"/>
      <c r="G2302" s="5"/>
      <c r="H2302" s="5"/>
    </row>
    <row r="2303" spans="1:8">
      <c r="A2303" s="7"/>
      <c r="B2303" s="8"/>
      <c r="C2303" s="7"/>
      <c r="D2303" s="5"/>
      <c r="E2303" s="6"/>
      <c r="F2303" s="6"/>
      <c r="G2303" s="5"/>
      <c r="H2303" s="5"/>
    </row>
    <row r="2304" spans="1:8">
      <c r="A2304" s="7"/>
      <c r="B2304" s="8"/>
      <c r="C2304" s="7"/>
      <c r="D2304" s="5"/>
      <c r="E2304" s="6"/>
      <c r="F2304" s="6"/>
      <c r="G2304" s="5"/>
      <c r="H2304" s="5"/>
    </row>
    <row r="2305" spans="1:8">
      <c r="A2305" s="7"/>
      <c r="B2305" s="8"/>
      <c r="C2305" s="7"/>
      <c r="D2305" s="5"/>
      <c r="E2305" s="6"/>
      <c r="F2305" s="6"/>
      <c r="G2305" s="5"/>
      <c r="H2305" s="5"/>
    </row>
    <row r="2306" spans="1:8">
      <c r="A2306" s="7"/>
      <c r="B2306" s="8"/>
      <c r="C2306" s="7"/>
      <c r="D2306" s="5"/>
      <c r="E2306" s="6"/>
      <c r="F2306" s="6"/>
      <c r="G2306" s="5"/>
      <c r="H2306" s="5"/>
    </row>
    <row r="2307" spans="1:8">
      <c r="A2307" s="7"/>
      <c r="B2307" s="8"/>
      <c r="C2307" s="7"/>
      <c r="D2307" s="5"/>
      <c r="E2307" s="6"/>
      <c r="F2307" s="6"/>
      <c r="G2307" s="5"/>
      <c r="H2307" s="5"/>
    </row>
    <row r="2308" spans="1:8">
      <c r="A2308" s="7"/>
      <c r="B2308" s="8"/>
      <c r="C2308" s="7"/>
      <c r="D2308" s="5"/>
      <c r="E2308" s="6"/>
      <c r="F2308" s="6"/>
      <c r="G2308" s="5"/>
      <c r="H2308" s="5"/>
    </row>
    <row r="2309" spans="1:8">
      <c r="A2309" s="7"/>
      <c r="B2309" s="8"/>
      <c r="C2309" s="7"/>
      <c r="D2309" s="5"/>
      <c r="E2309" s="6"/>
      <c r="F2309" s="6"/>
      <c r="G2309" s="5"/>
      <c r="H2309" s="5"/>
    </row>
    <row r="2310" spans="1:8">
      <c r="A2310" s="7"/>
      <c r="B2310" s="8"/>
      <c r="C2310" s="7"/>
      <c r="D2310" s="5"/>
      <c r="E2310" s="6"/>
      <c r="F2310" s="6"/>
      <c r="G2310" s="5"/>
      <c r="H2310" s="5"/>
    </row>
    <row r="2311" spans="1:8">
      <c r="A2311" s="7"/>
      <c r="B2311" s="8"/>
      <c r="C2311" s="7"/>
      <c r="D2311" s="5"/>
      <c r="E2311" s="6"/>
      <c r="F2311" s="6"/>
      <c r="G2311" s="5"/>
      <c r="H2311" s="5"/>
    </row>
    <row r="2312" spans="1:8">
      <c r="A2312" s="7"/>
      <c r="B2312" s="8"/>
      <c r="C2312" s="7"/>
      <c r="D2312" s="5"/>
      <c r="E2312" s="6"/>
      <c r="F2312" s="6"/>
      <c r="G2312" s="5"/>
      <c r="H2312" s="5"/>
    </row>
    <row r="2313" spans="1:8">
      <c r="A2313" s="7"/>
      <c r="B2313" s="8"/>
      <c r="C2313" s="7"/>
      <c r="D2313" s="5"/>
      <c r="E2313" s="6"/>
      <c r="F2313" s="6"/>
      <c r="G2313" s="5"/>
      <c r="H2313" s="5"/>
    </row>
    <row r="2314" spans="1:8">
      <c r="A2314" s="7"/>
      <c r="B2314" s="8"/>
      <c r="C2314" s="7"/>
      <c r="D2314" s="5"/>
      <c r="E2314" s="6"/>
      <c r="F2314" s="6"/>
      <c r="G2314" s="5"/>
      <c r="H2314" s="5"/>
    </row>
    <row r="2315" spans="1:8">
      <c r="A2315" s="7"/>
      <c r="B2315" s="8"/>
      <c r="C2315" s="7"/>
      <c r="D2315" s="5"/>
      <c r="E2315" s="6"/>
      <c r="F2315" s="6"/>
      <c r="G2315" s="5"/>
      <c r="H2315" s="5"/>
    </row>
    <row r="2316" spans="1:8">
      <c r="A2316" s="7"/>
      <c r="B2316" s="8"/>
      <c r="C2316" s="7"/>
      <c r="D2316" s="5"/>
      <c r="E2316" s="6"/>
      <c r="F2316" s="6"/>
      <c r="G2316" s="5"/>
      <c r="H2316" s="5"/>
    </row>
    <row r="2317" spans="1:8">
      <c r="A2317" s="7"/>
      <c r="B2317" s="8"/>
      <c r="C2317" s="7"/>
      <c r="D2317" s="5"/>
      <c r="E2317" s="6"/>
      <c r="F2317" s="6"/>
      <c r="G2317" s="5"/>
      <c r="H2317" s="5"/>
    </row>
    <row r="2318" spans="1:8">
      <c r="A2318" s="7"/>
      <c r="B2318" s="8"/>
      <c r="C2318" s="7"/>
      <c r="D2318" s="5"/>
      <c r="E2318" s="6"/>
      <c r="F2318" s="6"/>
      <c r="G2318" s="5"/>
      <c r="H2318" s="5"/>
    </row>
    <row r="2319" spans="1:8">
      <c r="A2319" s="7"/>
      <c r="B2319" s="8"/>
      <c r="C2319" s="7"/>
      <c r="D2319" s="5"/>
      <c r="E2319" s="6"/>
      <c r="F2319" s="6"/>
      <c r="G2319" s="5"/>
      <c r="H2319" s="5"/>
    </row>
    <row r="2320" spans="1:8">
      <c r="A2320" s="7"/>
      <c r="B2320" s="8"/>
      <c r="C2320" s="7"/>
      <c r="D2320" s="5"/>
      <c r="E2320" s="6"/>
      <c r="F2320" s="6"/>
      <c r="G2320" s="5"/>
      <c r="H2320" s="5"/>
    </row>
    <row r="2321" spans="1:8">
      <c r="A2321" s="7"/>
      <c r="B2321" s="8"/>
      <c r="C2321" s="7"/>
      <c r="D2321" s="5"/>
      <c r="E2321" s="6"/>
      <c r="F2321" s="6"/>
      <c r="G2321" s="5"/>
      <c r="H2321" s="5"/>
    </row>
    <row r="2322" spans="1:8">
      <c r="A2322" s="7"/>
      <c r="B2322" s="8"/>
      <c r="C2322" s="7"/>
      <c r="D2322" s="5"/>
      <c r="E2322" s="6"/>
      <c r="F2322" s="6"/>
      <c r="G2322" s="5"/>
      <c r="H2322" s="5"/>
    </row>
    <row r="2323" spans="1:8">
      <c r="A2323" s="7"/>
      <c r="B2323" s="8"/>
      <c r="C2323" s="7"/>
      <c r="D2323" s="5"/>
      <c r="E2323" s="6"/>
      <c r="F2323" s="6"/>
      <c r="G2323" s="5"/>
      <c r="H2323" s="5"/>
    </row>
    <row r="2324" spans="1:8">
      <c r="A2324" s="7"/>
      <c r="B2324" s="8"/>
      <c r="C2324" s="7"/>
      <c r="D2324" s="5"/>
      <c r="E2324" s="6"/>
      <c r="F2324" s="6"/>
      <c r="G2324" s="5"/>
      <c r="H2324" s="5"/>
    </row>
    <row r="2325" spans="1:8">
      <c r="A2325" s="7"/>
      <c r="B2325" s="8"/>
      <c r="C2325" s="7"/>
      <c r="D2325" s="5"/>
      <c r="E2325" s="6"/>
      <c r="F2325" s="6"/>
      <c r="G2325" s="5"/>
      <c r="H2325" s="5"/>
    </row>
    <row r="2326" spans="1:8">
      <c r="A2326" s="7"/>
      <c r="B2326" s="8"/>
      <c r="C2326" s="7"/>
      <c r="D2326" s="5"/>
      <c r="E2326" s="6"/>
      <c r="F2326" s="6"/>
      <c r="G2326" s="5"/>
      <c r="H2326" s="5"/>
    </row>
    <row r="2327" spans="1:8">
      <c r="A2327" s="7"/>
      <c r="B2327" s="8"/>
      <c r="C2327" s="7"/>
      <c r="D2327" s="5"/>
      <c r="E2327" s="6"/>
      <c r="F2327" s="6"/>
      <c r="G2327" s="5"/>
      <c r="H2327" s="5"/>
    </row>
    <row r="2328" spans="1:8">
      <c r="A2328" s="7"/>
      <c r="B2328" s="8"/>
      <c r="C2328" s="7"/>
      <c r="D2328" s="5"/>
      <c r="E2328" s="6"/>
      <c r="F2328" s="6"/>
      <c r="G2328" s="5"/>
      <c r="H2328" s="5"/>
    </row>
    <row r="2329" spans="1:8">
      <c r="A2329" s="7"/>
      <c r="B2329" s="8"/>
      <c r="C2329" s="7"/>
      <c r="D2329" s="5"/>
      <c r="E2329" s="6"/>
      <c r="F2329" s="6"/>
      <c r="G2329" s="5"/>
      <c r="H2329" s="5"/>
    </row>
    <row r="2330" spans="1:8">
      <c r="A2330" s="7"/>
      <c r="B2330" s="8"/>
      <c r="C2330" s="7"/>
      <c r="D2330" s="5"/>
      <c r="E2330" s="6"/>
      <c r="F2330" s="6"/>
      <c r="G2330" s="5"/>
      <c r="H2330" s="5"/>
    </row>
    <row r="2331" spans="1:8">
      <c r="A2331" s="7"/>
      <c r="B2331" s="8"/>
      <c r="C2331" s="7"/>
      <c r="D2331" s="5"/>
      <c r="E2331" s="6"/>
      <c r="F2331" s="6"/>
      <c r="G2331" s="5"/>
      <c r="H2331" s="5"/>
    </row>
    <row r="2332" spans="1:8">
      <c r="A2332" s="7"/>
      <c r="B2332" s="8"/>
      <c r="C2332" s="7"/>
      <c r="D2332" s="5"/>
      <c r="E2332" s="6"/>
      <c r="F2332" s="6"/>
      <c r="G2332" s="5"/>
      <c r="H2332" s="5"/>
    </row>
    <row r="2333" spans="1:8">
      <c r="A2333" s="7"/>
      <c r="B2333" s="8"/>
      <c r="C2333" s="7"/>
      <c r="D2333" s="5"/>
      <c r="E2333" s="6"/>
      <c r="F2333" s="6"/>
      <c r="G2333" s="5"/>
      <c r="H2333" s="5"/>
    </row>
    <row r="2334" spans="1:8">
      <c r="A2334" s="7"/>
      <c r="B2334" s="8"/>
      <c r="C2334" s="7"/>
      <c r="D2334" s="5"/>
      <c r="E2334" s="6"/>
      <c r="F2334" s="6"/>
      <c r="G2334" s="5"/>
      <c r="H2334" s="5"/>
    </row>
    <row r="2335" spans="1:8">
      <c r="A2335" s="7"/>
      <c r="B2335" s="8"/>
      <c r="C2335" s="7"/>
      <c r="D2335" s="5"/>
      <c r="E2335" s="6"/>
      <c r="F2335" s="6"/>
      <c r="G2335" s="5"/>
      <c r="H2335" s="5"/>
    </row>
    <row r="2336" spans="1:8">
      <c r="A2336" s="7"/>
      <c r="B2336" s="8"/>
      <c r="C2336" s="7"/>
      <c r="D2336" s="5"/>
      <c r="E2336" s="6"/>
      <c r="F2336" s="6"/>
      <c r="G2336" s="5"/>
      <c r="H2336" s="5"/>
    </row>
    <row r="2337" spans="1:8">
      <c r="A2337" s="7"/>
      <c r="B2337" s="8"/>
      <c r="C2337" s="7"/>
      <c r="D2337" s="5"/>
      <c r="E2337" s="6"/>
      <c r="F2337" s="6"/>
      <c r="G2337" s="5"/>
      <c r="H2337" s="5"/>
    </row>
    <row r="2338" spans="1:8">
      <c r="A2338" s="7"/>
      <c r="B2338" s="8"/>
      <c r="C2338" s="7"/>
      <c r="D2338" s="5"/>
      <c r="E2338" s="6"/>
      <c r="F2338" s="6"/>
      <c r="G2338" s="5"/>
      <c r="H2338" s="5"/>
    </row>
    <row r="2339" spans="1:8">
      <c r="A2339" s="7"/>
      <c r="B2339" s="8"/>
      <c r="C2339" s="7"/>
      <c r="D2339" s="5"/>
      <c r="E2339" s="6"/>
      <c r="F2339" s="6"/>
      <c r="G2339" s="5"/>
      <c r="H2339" s="5"/>
    </row>
    <row r="2340" spans="1:8">
      <c r="A2340" s="7"/>
      <c r="B2340" s="8"/>
      <c r="C2340" s="7"/>
      <c r="D2340" s="5"/>
      <c r="E2340" s="6"/>
      <c r="F2340" s="6"/>
      <c r="G2340" s="5"/>
      <c r="H2340" s="5"/>
    </row>
    <row r="2341" spans="1:8">
      <c r="A2341" s="7"/>
      <c r="B2341" s="8"/>
      <c r="C2341" s="7"/>
      <c r="D2341" s="5"/>
      <c r="E2341" s="6"/>
      <c r="F2341" s="6"/>
      <c r="G2341" s="5"/>
      <c r="H2341" s="5"/>
    </row>
    <row r="2342" spans="1:8">
      <c r="A2342" s="7"/>
      <c r="B2342" s="8"/>
      <c r="C2342" s="7"/>
      <c r="D2342" s="5"/>
      <c r="E2342" s="6"/>
      <c r="F2342" s="6"/>
      <c r="G2342" s="5"/>
      <c r="H2342" s="5"/>
    </row>
    <row r="2343" spans="1:8">
      <c r="A2343" s="7"/>
      <c r="B2343" s="8"/>
      <c r="C2343" s="7"/>
      <c r="D2343" s="5"/>
      <c r="E2343" s="6"/>
      <c r="F2343" s="6"/>
      <c r="G2343" s="5"/>
      <c r="H2343" s="5"/>
    </row>
    <row r="2344" spans="1:8">
      <c r="A2344" s="7"/>
      <c r="B2344" s="8"/>
      <c r="C2344" s="7"/>
      <c r="D2344" s="5"/>
      <c r="E2344" s="6"/>
      <c r="F2344" s="6"/>
      <c r="G2344" s="5"/>
      <c r="H2344" s="5"/>
    </row>
    <row r="2345" spans="1:8">
      <c r="A2345" s="7"/>
      <c r="B2345" s="8"/>
      <c r="C2345" s="7"/>
      <c r="D2345" s="5"/>
      <c r="E2345" s="6"/>
      <c r="F2345" s="6"/>
      <c r="G2345" s="5"/>
      <c r="H2345" s="5"/>
    </row>
    <row r="2346" spans="1:8">
      <c r="A2346" s="7"/>
      <c r="B2346" s="8"/>
      <c r="C2346" s="7"/>
      <c r="D2346" s="5"/>
      <c r="E2346" s="6"/>
      <c r="F2346" s="6"/>
      <c r="G2346" s="5"/>
      <c r="H2346" s="5"/>
    </row>
    <row r="2347" spans="1:8">
      <c r="A2347" s="7"/>
      <c r="B2347" s="8"/>
      <c r="C2347" s="7"/>
      <c r="D2347" s="5"/>
      <c r="E2347" s="6"/>
      <c r="F2347" s="6"/>
      <c r="G2347" s="5"/>
      <c r="H2347" s="5"/>
    </row>
    <row r="2348" spans="1:8">
      <c r="A2348" s="7"/>
      <c r="B2348" s="8"/>
      <c r="C2348" s="7"/>
      <c r="D2348" s="5"/>
      <c r="E2348" s="6"/>
      <c r="F2348" s="6"/>
      <c r="G2348" s="5"/>
      <c r="H2348" s="5"/>
    </row>
    <row r="2349" spans="1:8">
      <c r="A2349" s="7"/>
      <c r="B2349" s="8"/>
      <c r="C2349" s="7"/>
      <c r="D2349" s="5"/>
      <c r="E2349" s="6"/>
      <c r="F2349" s="6"/>
      <c r="G2349" s="5"/>
      <c r="H2349" s="5"/>
    </row>
    <row r="2350" spans="1:8">
      <c r="A2350" s="7"/>
      <c r="B2350" s="8"/>
      <c r="C2350" s="7"/>
      <c r="D2350" s="5"/>
      <c r="E2350" s="6"/>
      <c r="F2350" s="6"/>
      <c r="G2350" s="5"/>
      <c r="H2350" s="5"/>
    </row>
    <row r="2351" spans="1:8">
      <c r="A2351" s="7"/>
      <c r="B2351" s="8"/>
      <c r="C2351" s="7"/>
      <c r="D2351" s="5"/>
      <c r="E2351" s="6"/>
      <c r="F2351" s="6"/>
      <c r="G2351" s="5"/>
      <c r="H2351" s="5"/>
    </row>
    <row r="2352" spans="1:8">
      <c r="A2352" s="7"/>
      <c r="B2352" s="8"/>
      <c r="C2352" s="7"/>
      <c r="D2352" s="5"/>
      <c r="E2352" s="6"/>
      <c r="F2352" s="6"/>
      <c r="G2352" s="5"/>
      <c r="H2352" s="5"/>
    </row>
    <row r="2353" spans="1:8">
      <c r="A2353" s="7"/>
      <c r="B2353" s="8"/>
      <c r="C2353" s="7"/>
      <c r="D2353" s="5"/>
      <c r="E2353" s="6"/>
      <c r="F2353" s="6"/>
      <c r="G2353" s="5"/>
      <c r="H2353" s="5"/>
    </row>
    <row r="2354" spans="1:8">
      <c r="A2354" s="7"/>
      <c r="B2354" s="8"/>
      <c r="C2354" s="7"/>
      <c r="D2354" s="5"/>
      <c r="E2354" s="6"/>
      <c r="F2354" s="6"/>
      <c r="G2354" s="5"/>
      <c r="H2354" s="5"/>
    </row>
    <row r="2355" spans="1:8">
      <c r="A2355" s="7"/>
      <c r="B2355" s="8"/>
      <c r="C2355" s="7"/>
      <c r="D2355" s="5"/>
      <c r="E2355" s="6"/>
      <c r="F2355" s="6"/>
      <c r="G2355" s="5"/>
      <c r="H2355" s="5"/>
    </row>
    <row r="2356" spans="1:8">
      <c r="A2356" s="7"/>
      <c r="B2356" s="8"/>
      <c r="C2356" s="7"/>
      <c r="D2356" s="5"/>
      <c r="E2356" s="6"/>
      <c r="F2356" s="6"/>
      <c r="G2356" s="5"/>
      <c r="H2356" s="5"/>
    </row>
    <row r="2357" spans="1:8">
      <c r="A2357" s="7"/>
      <c r="B2357" s="8"/>
      <c r="C2357" s="7"/>
      <c r="D2357" s="5"/>
      <c r="E2357" s="6"/>
      <c r="F2357" s="6"/>
      <c r="G2357" s="5"/>
      <c r="H2357" s="5"/>
    </row>
    <row r="2358" spans="1:8">
      <c r="A2358" s="7"/>
      <c r="B2358" s="8"/>
      <c r="C2358" s="7"/>
      <c r="D2358" s="5"/>
      <c r="E2358" s="6"/>
      <c r="F2358" s="6"/>
      <c r="G2358" s="5"/>
      <c r="H2358" s="5"/>
    </row>
    <row r="2359" spans="1:8">
      <c r="A2359" s="7"/>
      <c r="B2359" s="8"/>
      <c r="C2359" s="7"/>
      <c r="D2359" s="5"/>
      <c r="E2359" s="6"/>
      <c r="F2359" s="6"/>
      <c r="G2359" s="5"/>
      <c r="H2359" s="5"/>
    </row>
    <row r="2360" spans="1:8">
      <c r="A2360" s="7"/>
      <c r="B2360" s="8"/>
      <c r="C2360" s="7"/>
      <c r="D2360" s="5"/>
      <c r="E2360" s="6"/>
      <c r="F2360" s="6"/>
      <c r="G2360" s="5"/>
      <c r="H2360" s="5"/>
    </row>
    <row r="2361" spans="1:8">
      <c r="A2361" s="7"/>
      <c r="B2361" s="8"/>
      <c r="C2361" s="7"/>
      <c r="D2361" s="5"/>
      <c r="E2361" s="6"/>
      <c r="F2361" s="6"/>
      <c r="G2361" s="5"/>
      <c r="H2361" s="5"/>
    </row>
    <row r="2362" spans="1:8">
      <c r="A2362" s="7"/>
      <c r="B2362" s="8"/>
      <c r="C2362" s="7"/>
      <c r="D2362" s="5"/>
      <c r="E2362" s="6"/>
      <c r="F2362" s="6"/>
      <c r="G2362" s="5"/>
      <c r="H2362" s="5"/>
    </row>
    <row r="2363" spans="1:8">
      <c r="A2363" s="7"/>
      <c r="B2363" s="8"/>
      <c r="C2363" s="7"/>
      <c r="D2363" s="5"/>
      <c r="E2363" s="6"/>
      <c r="F2363" s="6"/>
      <c r="G2363" s="5"/>
      <c r="H2363" s="5"/>
    </row>
    <row r="2364" spans="1:8">
      <c r="A2364" s="7"/>
      <c r="B2364" s="8"/>
      <c r="C2364" s="7"/>
      <c r="D2364" s="5"/>
      <c r="E2364" s="6"/>
      <c r="F2364" s="6"/>
      <c r="G2364" s="5"/>
      <c r="H2364" s="5"/>
    </row>
    <row r="2365" spans="1:8">
      <c r="A2365" s="7"/>
      <c r="B2365" s="8"/>
      <c r="C2365" s="7"/>
      <c r="D2365" s="5"/>
      <c r="E2365" s="6"/>
      <c r="F2365" s="6"/>
      <c r="G2365" s="5"/>
      <c r="H2365" s="5"/>
    </row>
    <row r="2366" spans="1:8">
      <c r="A2366" s="7"/>
      <c r="B2366" s="8"/>
      <c r="C2366" s="7"/>
      <c r="D2366" s="5"/>
      <c r="E2366" s="6"/>
      <c r="F2366" s="6"/>
      <c r="G2366" s="5"/>
      <c r="H2366" s="5"/>
    </row>
    <row r="2367" spans="1:8">
      <c r="A2367" s="7"/>
      <c r="B2367" s="8"/>
      <c r="C2367" s="7"/>
      <c r="D2367" s="5"/>
      <c r="E2367" s="6"/>
      <c r="F2367" s="6"/>
      <c r="G2367" s="5"/>
      <c r="H2367" s="5"/>
    </row>
    <row r="2368" spans="1:8">
      <c r="A2368" s="7"/>
      <c r="B2368" s="8"/>
      <c r="C2368" s="7"/>
      <c r="D2368" s="5"/>
      <c r="E2368" s="6"/>
      <c r="F2368" s="6"/>
      <c r="G2368" s="5"/>
      <c r="H2368" s="5"/>
    </row>
    <row r="2369" spans="1:8">
      <c r="A2369" s="7"/>
      <c r="B2369" s="8"/>
      <c r="C2369" s="7"/>
      <c r="D2369" s="5"/>
      <c r="E2369" s="6"/>
      <c r="F2369" s="6"/>
      <c r="G2369" s="5"/>
      <c r="H2369" s="5"/>
    </row>
    <row r="2370" spans="1:8">
      <c r="A2370" s="7"/>
      <c r="B2370" s="8"/>
      <c r="C2370" s="7"/>
      <c r="D2370" s="5"/>
      <c r="E2370" s="6"/>
      <c r="F2370" s="6"/>
      <c r="G2370" s="5"/>
      <c r="H2370" s="5"/>
    </row>
    <row r="2371" spans="1:8">
      <c r="A2371" s="7"/>
      <c r="B2371" s="8"/>
      <c r="C2371" s="7"/>
      <c r="D2371" s="5"/>
      <c r="E2371" s="6"/>
      <c r="F2371" s="6"/>
      <c r="G2371" s="5"/>
      <c r="H2371" s="5"/>
    </row>
    <row r="2372" spans="1:8">
      <c r="A2372" s="7"/>
      <c r="B2372" s="8"/>
      <c r="C2372" s="7"/>
      <c r="D2372" s="5"/>
      <c r="E2372" s="6"/>
      <c r="F2372" s="6"/>
      <c r="G2372" s="5"/>
      <c r="H2372" s="5"/>
    </row>
    <row r="2373" spans="1:8">
      <c r="A2373" s="7"/>
      <c r="B2373" s="8"/>
      <c r="C2373" s="7"/>
      <c r="D2373" s="5"/>
      <c r="E2373" s="6"/>
      <c r="F2373" s="6"/>
      <c r="G2373" s="5"/>
      <c r="H2373" s="5"/>
    </row>
    <row r="2374" spans="1:8">
      <c r="A2374" s="7"/>
      <c r="B2374" s="8"/>
      <c r="C2374" s="7"/>
      <c r="D2374" s="5"/>
      <c r="E2374" s="6"/>
      <c r="F2374" s="6"/>
      <c r="G2374" s="5"/>
      <c r="H2374" s="5"/>
    </row>
    <row r="2375" spans="1:8">
      <c r="A2375" s="7"/>
      <c r="B2375" s="8"/>
      <c r="C2375" s="7"/>
      <c r="D2375" s="5"/>
      <c r="E2375" s="6"/>
      <c r="F2375" s="6"/>
      <c r="G2375" s="5"/>
      <c r="H2375" s="5"/>
    </row>
    <row r="2376" spans="1:8">
      <c r="A2376" s="7"/>
      <c r="B2376" s="8"/>
      <c r="C2376" s="7"/>
      <c r="D2376" s="5"/>
      <c r="E2376" s="6"/>
      <c r="F2376" s="6"/>
      <c r="G2376" s="5"/>
      <c r="H2376" s="5"/>
    </row>
    <row r="2377" spans="1:8">
      <c r="A2377" s="7"/>
      <c r="B2377" s="8"/>
      <c r="C2377" s="7"/>
      <c r="D2377" s="5"/>
      <c r="E2377" s="6"/>
      <c r="F2377" s="6"/>
      <c r="G2377" s="5"/>
      <c r="H2377" s="5"/>
    </row>
    <row r="2378" spans="1:8">
      <c r="A2378" s="7"/>
      <c r="B2378" s="8"/>
      <c r="C2378" s="7"/>
      <c r="D2378" s="5"/>
      <c r="E2378" s="6"/>
      <c r="F2378" s="6"/>
      <c r="G2378" s="5"/>
      <c r="H2378" s="5"/>
    </row>
    <row r="2379" spans="1:8">
      <c r="A2379" s="7"/>
      <c r="B2379" s="8"/>
      <c r="C2379" s="7"/>
      <c r="D2379" s="5"/>
      <c r="E2379" s="6"/>
      <c r="F2379" s="6"/>
      <c r="G2379" s="5"/>
      <c r="H2379" s="5"/>
    </row>
    <row r="2380" spans="1:8">
      <c r="A2380" s="7"/>
      <c r="B2380" s="8"/>
      <c r="C2380" s="7"/>
      <c r="D2380" s="5"/>
      <c r="E2380" s="6"/>
      <c r="F2380" s="6"/>
      <c r="G2380" s="5"/>
      <c r="H2380" s="5"/>
    </row>
    <row r="2381" spans="1:8">
      <c r="A2381" s="7"/>
      <c r="B2381" s="8"/>
      <c r="C2381" s="7"/>
      <c r="D2381" s="5"/>
      <c r="E2381" s="6"/>
      <c r="F2381" s="6"/>
      <c r="G2381" s="5"/>
      <c r="H2381" s="5"/>
    </row>
    <row r="2382" spans="1:8">
      <c r="A2382" s="7"/>
      <c r="B2382" s="8"/>
      <c r="C2382" s="7"/>
      <c r="D2382" s="5"/>
      <c r="E2382" s="6"/>
      <c r="F2382" s="6"/>
      <c r="G2382" s="5"/>
      <c r="H2382" s="5"/>
    </row>
    <row r="2383" spans="1:8">
      <c r="A2383" s="7"/>
      <c r="B2383" s="8"/>
      <c r="C2383" s="7"/>
      <c r="D2383" s="5"/>
      <c r="E2383" s="6"/>
      <c r="F2383" s="6"/>
      <c r="G2383" s="5"/>
      <c r="H2383" s="5"/>
    </row>
    <row r="2384" spans="1:8">
      <c r="A2384" s="7"/>
      <c r="B2384" s="8"/>
      <c r="C2384" s="7"/>
      <c r="D2384" s="5"/>
      <c r="E2384" s="6"/>
      <c r="F2384" s="6"/>
      <c r="G2384" s="5"/>
      <c r="H2384" s="5"/>
    </row>
    <row r="2385" spans="1:8">
      <c r="A2385" s="7"/>
      <c r="B2385" s="8"/>
      <c r="C2385" s="7"/>
      <c r="D2385" s="5"/>
      <c r="E2385" s="6"/>
      <c r="F2385" s="6"/>
      <c r="G2385" s="5"/>
      <c r="H2385" s="5"/>
    </row>
    <row r="2386" spans="1:8">
      <c r="A2386" s="7"/>
      <c r="B2386" s="8"/>
      <c r="C2386" s="7"/>
      <c r="D2386" s="5"/>
      <c r="E2386" s="6"/>
      <c r="F2386" s="6"/>
      <c r="G2386" s="5"/>
      <c r="H2386" s="5"/>
    </row>
    <row r="2387" spans="1:8">
      <c r="A2387" s="7"/>
      <c r="B2387" s="8"/>
      <c r="C2387" s="7"/>
      <c r="D2387" s="5"/>
      <c r="E2387" s="6"/>
      <c r="F2387" s="6"/>
      <c r="G2387" s="5"/>
      <c r="H2387" s="5"/>
    </row>
    <row r="2388" spans="1:8">
      <c r="A2388" s="7"/>
      <c r="B2388" s="8"/>
      <c r="C2388" s="7"/>
      <c r="D2388" s="5"/>
      <c r="E2388" s="6"/>
      <c r="F2388" s="6"/>
      <c r="G2388" s="5"/>
      <c r="H2388" s="5"/>
    </row>
    <row r="2389" spans="1:8">
      <c r="A2389" s="7"/>
      <c r="B2389" s="8"/>
      <c r="C2389" s="7"/>
      <c r="D2389" s="5"/>
      <c r="E2389" s="6"/>
      <c r="F2389" s="6"/>
      <c r="G2389" s="5"/>
      <c r="H2389" s="5"/>
    </row>
    <row r="2390" spans="1:8">
      <c r="A2390" s="7"/>
      <c r="B2390" s="8"/>
      <c r="C2390" s="7"/>
      <c r="D2390" s="5"/>
      <c r="E2390" s="6"/>
      <c r="F2390" s="6"/>
      <c r="G2390" s="5"/>
      <c r="H2390" s="5"/>
    </row>
    <row r="2391" spans="1:8">
      <c r="A2391" s="7"/>
      <c r="B2391" s="8"/>
      <c r="C2391" s="7"/>
      <c r="D2391" s="5"/>
      <c r="E2391" s="6"/>
      <c r="F2391" s="6"/>
      <c r="G2391" s="5"/>
      <c r="H2391" s="5"/>
    </row>
    <row r="2392" spans="1:8">
      <c r="A2392" s="7"/>
      <c r="B2392" s="8"/>
      <c r="C2392" s="7"/>
      <c r="D2392" s="5"/>
      <c r="E2392" s="6"/>
      <c r="F2392" s="6"/>
      <c r="G2392" s="5"/>
      <c r="H2392" s="5"/>
    </row>
    <row r="2393" spans="1:8">
      <c r="A2393" s="7"/>
      <c r="B2393" s="8"/>
      <c r="C2393" s="7"/>
      <c r="D2393" s="5"/>
      <c r="E2393" s="6"/>
      <c r="F2393" s="6"/>
      <c r="G2393" s="5"/>
      <c r="H2393" s="5"/>
    </row>
    <row r="2394" spans="1:8">
      <c r="A2394" s="7"/>
      <c r="B2394" s="8"/>
      <c r="C2394" s="7"/>
      <c r="D2394" s="5"/>
      <c r="E2394" s="6"/>
      <c r="F2394" s="6"/>
      <c r="G2394" s="5"/>
      <c r="H2394" s="5"/>
    </row>
    <row r="2395" spans="1:8">
      <c r="A2395" s="7"/>
      <c r="B2395" s="8"/>
      <c r="C2395" s="7"/>
      <c r="D2395" s="5"/>
      <c r="E2395" s="6"/>
      <c r="F2395" s="6"/>
      <c r="G2395" s="5"/>
      <c r="H2395" s="5"/>
    </row>
    <row r="2396" spans="1:8">
      <c r="A2396" s="7"/>
      <c r="B2396" s="8"/>
      <c r="C2396" s="7"/>
      <c r="D2396" s="5"/>
      <c r="E2396" s="6"/>
      <c r="F2396" s="6"/>
      <c r="G2396" s="5"/>
      <c r="H2396" s="5"/>
    </row>
    <row r="2397" spans="1:8">
      <c r="A2397" s="7"/>
      <c r="B2397" s="8"/>
      <c r="C2397" s="7"/>
      <c r="D2397" s="5"/>
      <c r="E2397" s="6"/>
      <c r="F2397" s="6"/>
      <c r="G2397" s="5"/>
      <c r="H2397" s="5"/>
    </row>
    <row r="2398" spans="1:8">
      <c r="A2398" s="7"/>
      <c r="B2398" s="8"/>
      <c r="C2398" s="7"/>
      <c r="D2398" s="5"/>
      <c r="E2398" s="6"/>
      <c r="F2398" s="6"/>
      <c r="G2398" s="5"/>
      <c r="H2398" s="5"/>
    </row>
    <row r="2399" spans="1:8">
      <c r="A2399" s="7"/>
      <c r="B2399" s="8"/>
      <c r="C2399" s="7"/>
      <c r="D2399" s="5"/>
      <c r="E2399" s="6"/>
      <c r="F2399" s="6"/>
      <c r="G2399" s="5"/>
      <c r="H2399" s="5"/>
    </row>
    <row r="2400" spans="1:8">
      <c r="A2400" s="7"/>
      <c r="B2400" s="8"/>
      <c r="C2400" s="7"/>
      <c r="D2400" s="5"/>
      <c r="E2400" s="6"/>
      <c r="F2400" s="6"/>
      <c r="G2400" s="5"/>
      <c r="H2400" s="5"/>
    </row>
    <row r="2401" spans="1:8">
      <c r="A2401" s="7"/>
      <c r="B2401" s="8"/>
      <c r="C2401" s="7"/>
      <c r="D2401" s="5"/>
      <c r="E2401" s="6"/>
      <c r="F2401" s="6"/>
      <c r="G2401" s="5"/>
      <c r="H2401" s="5"/>
    </row>
    <row r="2402" spans="1:8">
      <c r="A2402" s="7"/>
      <c r="B2402" s="8"/>
      <c r="C2402" s="7"/>
      <c r="D2402" s="5"/>
      <c r="E2402" s="6"/>
      <c r="F2402" s="6"/>
      <c r="G2402" s="5"/>
      <c r="H2402" s="5"/>
    </row>
    <row r="2403" spans="1:8">
      <c r="A2403" s="7"/>
      <c r="B2403" s="8"/>
      <c r="C2403" s="7"/>
      <c r="D2403" s="5"/>
      <c r="E2403" s="6"/>
      <c r="F2403" s="6"/>
      <c r="G2403" s="5"/>
      <c r="H2403" s="5"/>
    </row>
    <row r="2404" spans="1:8">
      <c r="A2404" s="7"/>
      <c r="B2404" s="8"/>
      <c r="C2404" s="7"/>
      <c r="D2404" s="5"/>
      <c r="E2404" s="6"/>
      <c r="F2404" s="6"/>
      <c r="G2404" s="5"/>
      <c r="H2404" s="5"/>
    </row>
    <row r="2405" spans="1:8">
      <c r="A2405" s="7"/>
      <c r="B2405" s="8"/>
      <c r="C2405" s="7"/>
      <c r="D2405" s="5"/>
      <c r="E2405" s="6"/>
      <c r="F2405" s="6"/>
      <c r="G2405" s="5"/>
      <c r="H2405" s="5"/>
    </row>
    <row r="2406" spans="1:8">
      <c r="A2406" s="7"/>
      <c r="B2406" s="8"/>
      <c r="C2406" s="7"/>
      <c r="D2406" s="5"/>
      <c r="E2406" s="6"/>
      <c r="F2406" s="6"/>
      <c r="G2406" s="5"/>
      <c r="H2406" s="5"/>
    </row>
    <row r="2407" spans="1:8">
      <c r="A2407" s="7"/>
      <c r="B2407" s="8"/>
      <c r="C2407" s="7"/>
      <c r="D2407" s="5"/>
      <c r="E2407" s="6"/>
      <c r="F2407" s="6"/>
      <c r="G2407" s="5"/>
      <c r="H2407" s="5"/>
    </row>
    <row r="2408" spans="1:8">
      <c r="A2408" s="7"/>
      <c r="B2408" s="8"/>
      <c r="C2408" s="7"/>
      <c r="D2408" s="5"/>
      <c r="E2408" s="6"/>
      <c r="F2408" s="6"/>
      <c r="G2408" s="5"/>
      <c r="H2408" s="5"/>
    </row>
    <row r="2409" spans="1:8">
      <c r="A2409" s="7"/>
      <c r="B2409" s="8"/>
      <c r="C2409" s="7"/>
      <c r="D2409" s="5"/>
      <c r="E2409" s="6"/>
      <c r="F2409" s="6"/>
      <c r="G2409" s="5"/>
      <c r="H2409" s="5"/>
    </row>
    <row r="2410" spans="1:8">
      <c r="A2410" s="7"/>
      <c r="B2410" s="8"/>
      <c r="C2410" s="7"/>
      <c r="D2410" s="5"/>
      <c r="E2410" s="6"/>
      <c r="F2410" s="6"/>
      <c r="G2410" s="5"/>
      <c r="H2410" s="5"/>
    </row>
    <row r="2411" spans="1:8">
      <c r="A2411" s="7"/>
      <c r="B2411" s="8"/>
      <c r="C2411" s="7"/>
      <c r="D2411" s="5"/>
      <c r="E2411" s="6"/>
      <c r="F2411" s="6"/>
      <c r="G2411" s="5"/>
      <c r="H2411" s="5"/>
    </row>
    <row r="2412" spans="1:8">
      <c r="A2412" s="7"/>
      <c r="B2412" s="8"/>
      <c r="C2412" s="7"/>
      <c r="D2412" s="5"/>
      <c r="E2412" s="6"/>
      <c r="F2412" s="6"/>
      <c r="G2412" s="5"/>
      <c r="H2412" s="5"/>
    </row>
    <row r="2413" spans="1:8">
      <c r="A2413" s="7"/>
      <c r="B2413" s="8"/>
      <c r="C2413" s="7"/>
      <c r="D2413" s="5"/>
      <c r="E2413" s="6"/>
      <c r="F2413" s="6"/>
      <c r="G2413" s="5"/>
      <c r="H2413" s="5"/>
    </row>
    <row r="2414" spans="1:8">
      <c r="A2414" s="7"/>
      <c r="B2414" s="8"/>
      <c r="C2414" s="7"/>
      <c r="D2414" s="5"/>
      <c r="E2414" s="6"/>
      <c r="F2414" s="6"/>
      <c r="G2414" s="5"/>
      <c r="H2414" s="5"/>
    </row>
    <row r="2415" spans="1:8">
      <c r="A2415" s="7"/>
      <c r="B2415" s="8"/>
      <c r="C2415" s="7"/>
      <c r="D2415" s="5"/>
      <c r="E2415" s="6"/>
      <c r="F2415" s="6"/>
      <c r="G2415" s="5"/>
      <c r="H2415" s="5"/>
    </row>
    <row r="2416" spans="1:8">
      <c r="A2416" s="7"/>
      <c r="B2416" s="8"/>
      <c r="C2416" s="7"/>
      <c r="D2416" s="5"/>
      <c r="E2416" s="6"/>
      <c r="F2416" s="6"/>
      <c r="G2416" s="5"/>
      <c r="H2416" s="5"/>
    </row>
    <row r="2417" spans="1:8">
      <c r="A2417" s="7"/>
      <c r="B2417" s="8"/>
      <c r="C2417" s="7"/>
      <c r="D2417" s="5"/>
      <c r="E2417" s="6"/>
      <c r="F2417" s="6"/>
      <c r="G2417" s="5"/>
      <c r="H2417" s="5"/>
    </row>
    <row r="2418" spans="1:8">
      <c r="A2418" s="7"/>
      <c r="B2418" s="8"/>
      <c r="C2418" s="7"/>
      <c r="D2418" s="5"/>
      <c r="E2418" s="6"/>
      <c r="F2418" s="6"/>
      <c r="G2418" s="5"/>
      <c r="H2418" s="5"/>
    </row>
    <row r="2419" spans="1:8">
      <c r="A2419" s="7"/>
      <c r="B2419" s="8"/>
      <c r="C2419" s="7"/>
      <c r="D2419" s="5"/>
      <c r="E2419" s="6"/>
      <c r="F2419" s="6"/>
      <c r="G2419" s="5"/>
      <c r="H2419" s="5"/>
    </row>
    <row r="2420" spans="1:8">
      <c r="A2420" s="7"/>
      <c r="B2420" s="8"/>
      <c r="C2420" s="7"/>
      <c r="D2420" s="5"/>
      <c r="E2420" s="6"/>
      <c r="F2420" s="6"/>
      <c r="G2420" s="5"/>
      <c r="H2420" s="5"/>
    </row>
    <row r="2421" spans="1:8">
      <c r="A2421" s="7"/>
      <c r="B2421" s="8"/>
      <c r="C2421" s="7"/>
      <c r="D2421" s="5"/>
      <c r="E2421" s="6"/>
      <c r="F2421" s="6"/>
      <c r="G2421" s="5"/>
      <c r="H2421" s="5"/>
    </row>
    <row r="2422" spans="1:8">
      <c r="A2422" s="7"/>
      <c r="B2422" s="8"/>
      <c r="C2422" s="7"/>
      <c r="D2422" s="5"/>
      <c r="E2422" s="6"/>
      <c r="F2422" s="6"/>
      <c r="G2422" s="5"/>
      <c r="H2422" s="5"/>
    </row>
    <row r="2423" spans="1:8">
      <c r="A2423" s="7"/>
      <c r="B2423" s="8"/>
      <c r="C2423" s="7"/>
      <c r="D2423" s="5"/>
      <c r="E2423" s="6"/>
      <c r="F2423" s="6"/>
      <c r="G2423" s="5"/>
      <c r="H2423" s="5"/>
    </row>
    <row r="2424" spans="1:8">
      <c r="A2424" s="7"/>
      <c r="B2424" s="8"/>
      <c r="C2424" s="7"/>
      <c r="D2424" s="5"/>
      <c r="E2424" s="6"/>
      <c r="F2424" s="6"/>
      <c r="G2424" s="5"/>
      <c r="H2424" s="5"/>
    </row>
    <row r="2425" spans="1:8">
      <c r="A2425" s="7"/>
      <c r="B2425" s="8"/>
      <c r="C2425" s="7"/>
      <c r="D2425" s="5"/>
      <c r="E2425" s="6"/>
      <c r="F2425" s="6"/>
      <c r="G2425" s="5"/>
      <c r="H2425" s="5"/>
    </row>
    <row r="2426" spans="1:8">
      <c r="A2426" s="7"/>
      <c r="B2426" s="8"/>
      <c r="C2426" s="7"/>
      <c r="D2426" s="5"/>
      <c r="E2426" s="6"/>
      <c r="F2426" s="6"/>
      <c r="G2426" s="5"/>
      <c r="H2426" s="5"/>
    </row>
    <row r="2427" spans="1:8">
      <c r="A2427" s="7"/>
      <c r="B2427" s="8"/>
      <c r="C2427" s="7"/>
      <c r="D2427" s="5"/>
      <c r="E2427" s="6"/>
      <c r="F2427" s="6"/>
      <c r="G2427" s="5"/>
      <c r="H2427" s="5"/>
    </row>
    <row r="2428" spans="1:8">
      <c r="A2428" s="7"/>
      <c r="B2428" s="8"/>
      <c r="C2428" s="7"/>
      <c r="D2428" s="5"/>
      <c r="E2428" s="6"/>
      <c r="F2428" s="6"/>
      <c r="G2428" s="5"/>
      <c r="H2428" s="5"/>
    </row>
    <row r="2429" spans="1:8">
      <c r="A2429" s="7"/>
      <c r="B2429" s="8"/>
      <c r="C2429" s="7"/>
      <c r="D2429" s="5"/>
      <c r="E2429" s="6"/>
      <c r="F2429" s="6"/>
      <c r="G2429" s="5"/>
      <c r="H2429" s="5"/>
    </row>
    <row r="2430" spans="1:8">
      <c r="A2430" s="7"/>
      <c r="B2430" s="8"/>
      <c r="C2430" s="7"/>
      <c r="D2430" s="5"/>
      <c r="E2430" s="6"/>
      <c r="F2430" s="6"/>
      <c r="G2430" s="5"/>
      <c r="H2430" s="5"/>
    </row>
    <row r="2431" spans="1:8">
      <c r="A2431" s="7"/>
      <c r="B2431" s="8"/>
      <c r="C2431" s="7"/>
      <c r="D2431" s="5"/>
      <c r="E2431" s="6"/>
      <c r="F2431" s="6"/>
      <c r="G2431" s="5"/>
      <c r="H2431" s="5"/>
    </row>
    <row r="2432" spans="1:8">
      <c r="A2432" s="7"/>
      <c r="B2432" s="8"/>
      <c r="C2432" s="7"/>
      <c r="D2432" s="5"/>
      <c r="E2432" s="6"/>
      <c r="F2432" s="6"/>
      <c r="G2432" s="5"/>
      <c r="H2432" s="5"/>
    </row>
    <row r="2433" spans="1:8">
      <c r="A2433" s="7"/>
      <c r="B2433" s="8"/>
      <c r="C2433" s="7"/>
      <c r="D2433" s="5"/>
      <c r="E2433" s="6"/>
      <c r="F2433" s="6"/>
      <c r="G2433" s="5"/>
      <c r="H2433" s="5"/>
    </row>
    <row r="2434" spans="1:8">
      <c r="A2434" s="7"/>
      <c r="B2434" s="8"/>
      <c r="C2434" s="7"/>
      <c r="D2434" s="5"/>
      <c r="E2434" s="6"/>
      <c r="F2434" s="6"/>
      <c r="G2434" s="5"/>
      <c r="H2434" s="5"/>
    </row>
    <row r="2435" spans="1:8">
      <c r="A2435" s="7"/>
      <c r="B2435" s="8"/>
      <c r="C2435" s="7"/>
      <c r="D2435" s="5"/>
      <c r="E2435" s="6"/>
      <c r="F2435" s="6"/>
      <c r="G2435" s="5"/>
      <c r="H2435" s="5"/>
    </row>
    <row r="2436" spans="1:8">
      <c r="A2436" s="7"/>
      <c r="B2436" s="8"/>
      <c r="C2436" s="7"/>
      <c r="D2436" s="5"/>
      <c r="E2436" s="6"/>
      <c r="F2436" s="6"/>
      <c r="G2436" s="5"/>
      <c r="H2436" s="5"/>
    </row>
    <row r="2437" spans="1:8">
      <c r="A2437" s="7"/>
      <c r="B2437" s="8"/>
      <c r="C2437" s="7"/>
      <c r="D2437" s="5"/>
      <c r="E2437" s="6"/>
      <c r="F2437" s="6"/>
      <c r="G2437" s="5"/>
      <c r="H2437" s="5"/>
    </row>
    <row r="2438" spans="1:8">
      <c r="A2438" s="7"/>
      <c r="B2438" s="8"/>
      <c r="C2438" s="7"/>
      <c r="D2438" s="5"/>
      <c r="E2438" s="6"/>
      <c r="F2438" s="6"/>
      <c r="G2438" s="5"/>
      <c r="H2438" s="5"/>
    </row>
    <row r="2439" spans="1:8">
      <c r="A2439" s="7"/>
      <c r="B2439" s="8"/>
      <c r="C2439" s="7"/>
      <c r="D2439" s="5"/>
      <c r="E2439" s="6"/>
      <c r="F2439" s="6"/>
      <c r="G2439" s="5"/>
      <c r="H2439" s="5"/>
    </row>
    <row r="2440" spans="1:8">
      <c r="A2440" s="7"/>
      <c r="B2440" s="8"/>
      <c r="C2440" s="7"/>
      <c r="D2440" s="5"/>
      <c r="E2440" s="6"/>
      <c r="F2440" s="6"/>
      <c r="G2440" s="5"/>
      <c r="H2440" s="5"/>
    </row>
    <row r="2441" spans="1:8">
      <c r="A2441" s="7"/>
      <c r="B2441" s="8"/>
      <c r="C2441" s="7"/>
      <c r="D2441" s="5"/>
      <c r="E2441" s="6"/>
      <c r="F2441" s="6"/>
      <c r="G2441" s="5"/>
      <c r="H2441" s="5"/>
    </row>
    <row r="2442" spans="1:8">
      <c r="A2442" s="7"/>
      <c r="B2442" s="8"/>
      <c r="C2442" s="7"/>
      <c r="D2442" s="5"/>
      <c r="E2442" s="6"/>
      <c r="F2442" s="6"/>
      <c r="G2442" s="5"/>
      <c r="H2442" s="5"/>
    </row>
    <row r="2443" spans="1:8">
      <c r="A2443" s="7"/>
      <c r="B2443" s="8"/>
      <c r="C2443" s="7"/>
      <c r="D2443" s="5"/>
      <c r="E2443" s="6"/>
      <c r="F2443" s="6"/>
      <c r="G2443" s="5"/>
      <c r="H2443" s="5"/>
    </row>
    <row r="2444" spans="1:8">
      <c r="A2444" s="7"/>
      <c r="B2444" s="8"/>
      <c r="C2444" s="7"/>
      <c r="D2444" s="5"/>
      <c r="E2444" s="6"/>
      <c r="F2444" s="6"/>
      <c r="G2444" s="5"/>
      <c r="H2444" s="5"/>
    </row>
    <row r="2445" spans="1:8">
      <c r="A2445" s="7"/>
      <c r="B2445" s="8"/>
      <c r="C2445" s="7"/>
      <c r="D2445" s="5"/>
      <c r="E2445" s="6"/>
      <c r="F2445" s="6"/>
      <c r="G2445" s="5"/>
      <c r="H2445" s="5"/>
    </row>
    <row r="2446" spans="1:8">
      <c r="A2446" s="7"/>
      <c r="B2446" s="8"/>
      <c r="C2446" s="7"/>
      <c r="D2446" s="5"/>
      <c r="E2446" s="6"/>
      <c r="F2446" s="6"/>
      <c r="G2446" s="5"/>
      <c r="H2446" s="5"/>
    </row>
    <row r="2447" spans="1:8">
      <c r="A2447" s="7"/>
      <c r="B2447" s="8"/>
      <c r="C2447" s="7"/>
      <c r="D2447" s="5"/>
      <c r="E2447" s="6"/>
      <c r="F2447" s="6"/>
      <c r="G2447" s="5"/>
      <c r="H2447" s="5"/>
    </row>
    <row r="2448" spans="1:8">
      <c r="A2448" s="7"/>
      <c r="B2448" s="8"/>
      <c r="C2448" s="7"/>
      <c r="D2448" s="5"/>
      <c r="E2448" s="6"/>
      <c r="F2448" s="6"/>
      <c r="G2448" s="5"/>
      <c r="H2448" s="5"/>
    </row>
    <row r="2449" spans="1:8">
      <c r="A2449" s="7"/>
      <c r="B2449" s="8"/>
      <c r="C2449" s="7"/>
      <c r="D2449" s="5"/>
      <c r="E2449" s="6"/>
      <c r="F2449" s="6"/>
      <c r="G2449" s="5"/>
      <c r="H2449" s="5"/>
    </row>
    <row r="2450" spans="1:8">
      <c r="A2450" s="7"/>
      <c r="B2450" s="8"/>
      <c r="C2450" s="7"/>
      <c r="D2450" s="5"/>
      <c r="E2450" s="6"/>
      <c r="F2450" s="6"/>
      <c r="G2450" s="5"/>
      <c r="H2450" s="5"/>
    </row>
    <row r="2451" spans="1:8">
      <c r="A2451" s="7"/>
      <c r="B2451" s="8"/>
      <c r="C2451" s="7"/>
      <c r="D2451" s="5"/>
      <c r="E2451" s="6"/>
      <c r="F2451" s="6"/>
      <c r="G2451" s="5"/>
      <c r="H2451" s="5"/>
    </row>
    <row r="2452" spans="1:8">
      <c r="A2452" s="7"/>
      <c r="B2452" s="8"/>
      <c r="C2452" s="7"/>
      <c r="D2452" s="5"/>
      <c r="E2452" s="6"/>
      <c r="F2452" s="6"/>
      <c r="G2452" s="5"/>
      <c r="H2452" s="5"/>
    </row>
    <row r="2453" spans="1:8">
      <c r="A2453" s="7"/>
      <c r="B2453" s="8"/>
      <c r="C2453" s="7"/>
      <c r="D2453" s="5"/>
      <c r="E2453" s="6"/>
      <c r="F2453" s="6"/>
      <c r="G2453" s="5"/>
      <c r="H2453" s="5"/>
    </row>
    <row r="2454" spans="1:8">
      <c r="A2454" s="7"/>
      <c r="B2454" s="8"/>
      <c r="C2454" s="7"/>
      <c r="D2454" s="5"/>
      <c r="E2454" s="6"/>
      <c r="F2454" s="6"/>
      <c r="G2454" s="5"/>
      <c r="H2454" s="5"/>
    </row>
    <row r="2455" spans="1:8">
      <c r="A2455" s="7"/>
      <c r="B2455" s="8"/>
      <c r="C2455" s="7"/>
      <c r="D2455" s="5"/>
      <c r="E2455" s="6"/>
      <c r="F2455" s="6"/>
      <c r="G2455" s="5"/>
      <c r="H2455" s="5"/>
    </row>
    <row r="2456" spans="1:8">
      <c r="A2456" s="7"/>
      <c r="B2456" s="8"/>
      <c r="C2456" s="7"/>
      <c r="D2456" s="5"/>
      <c r="E2456" s="6"/>
      <c r="F2456" s="6"/>
      <c r="G2456" s="5"/>
      <c r="H2456" s="5"/>
    </row>
    <row r="2457" spans="1:8">
      <c r="A2457" s="7"/>
      <c r="B2457" s="8"/>
      <c r="C2457" s="7"/>
      <c r="D2457" s="5"/>
      <c r="E2457" s="6"/>
      <c r="F2457" s="6"/>
      <c r="G2457" s="5"/>
      <c r="H2457" s="5"/>
    </row>
    <row r="2458" spans="1:8">
      <c r="A2458" s="7"/>
      <c r="B2458" s="8"/>
      <c r="C2458" s="7"/>
      <c r="D2458" s="5"/>
      <c r="E2458" s="6"/>
      <c r="F2458" s="6"/>
      <c r="G2458" s="5"/>
      <c r="H2458" s="5"/>
    </row>
    <row r="2459" spans="1:8">
      <c r="A2459" s="7"/>
      <c r="B2459" s="8"/>
      <c r="C2459" s="7"/>
      <c r="D2459" s="5"/>
      <c r="E2459" s="6"/>
      <c r="F2459" s="6"/>
      <c r="G2459" s="5"/>
      <c r="H2459" s="5"/>
    </row>
    <row r="2460" spans="1:8">
      <c r="A2460" s="7"/>
      <c r="B2460" s="8"/>
      <c r="C2460" s="7"/>
      <c r="D2460" s="5"/>
      <c r="E2460" s="6"/>
      <c r="F2460" s="6"/>
      <c r="G2460" s="5"/>
      <c r="H2460" s="5"/>
    </row>
    <row r="2461" spans="1:8">
      <c r="A2461" s="7"/>
      <c r="B2461" s="8"/>
      <c r="C2461" s="7"/>
      <c r="D2461" s="5"/>
      <c r="E2461" s="6"/>
      <c r="F2461" s="6"/>
      <c r="G2461" s="5"/>
      <c r="H2461" s="5"/>
    </row>
    <row r="2462" spans="1:8">
      <c r="A2462" s="7"/>
      <c r="B2462" s="8"/>
      <c r="C2462" s="7"/>
      <c r="D2462" s="5"/>
      <c r="E2462" s="6"/>
      <c r="F2462" s="6"/>
      <c r="G2462" s="5"/>
      <c r="H2462" s="5"/>
    </row>
    <row r="2463" spans="1:8">
      <c r="A2463" s="7"/>
      <c r="B2463" s="8"/>
      <c r="C2463" s="7"/>
      <c r="D2463" s="5"/>
      <c r="E2463" s="6"/>
      <c r="F2463" s="6"/>
      <c r="G2463" s="5"/>
      <c r="H2463" s="5"/>
    </row>
    <row r="2464" spans="1:8">
      <c r="A2464" s="7"/>
      <c r="B2464" s="8"/>
      <c r="C2464" s="7"/>
      <c r="D2464" s="5"/>
      <c r="E2464" s="6"/>
      <c r="F2464" s="6"/>
      <c r="G2464" s="5"/>
      <c r="H2464" s="5"/>
    </row>
    <row r="2465" spans="1:8">
      <c r="A2465" s="7"/>
      <c r="B2465" s="8"/>
      <c r="C2465" s="7"/>
      <c r="D2465" s="5"/>
      <c r="E2465" s="6"/>
      <c r="F2465" s="6"/>
      <c r="G2465" s="5"/>
      <c r="H2465" s="5"/>
    </row>
    <row r="2466" spans="1:8">
      <c r="A2466" s="7"/>
      <c r="B2466" s="8"/>
      <c r="C2466" s="7"/>
      <c r="D2466" s="5"/>
      <c r="E2466" s="6"/>
      <c r="F2466" s="6"/>
      <c r="G2466" s="5"/>
      <c r="H2466" s="5"/>
    </row>
    <row r="2467" spans="1:8">
      <c r="A2467" s="7"/>
      <c r="B2467" s="8"/>
      <c r="C2467" s="7"/>
      <c r="D2467" s="5"/>
      <c r="E2467" s="6"/>
      <c r="F2467" s="6"/>
      <c r="G2467" s="5"/>
      <c r="H2467" s="5"/>
    </row>
    <row r="2468" spans="1:8">
      <c r="A2468" s="7"/>
      <c r="B2468" s="8"/>
      <c r="C2468" s="7"/>
      <c r="D2468" s="5"/>
      <c r="E2468" s="6"/>
      <c r="F2468" s="6"/>
      <c r="G2468" s="5"/>
      <c r="H2468" s="5"/>
    </row>
    <row r="2469" spans="1:8">
      <c r="A2469" s="7"/>
      <c r="B2469" s="8"/>
      <c r="C2469" s="7"/>
      <c r="D2469" s="5"/>
      <c r="E2469" s="6"/>
      <c r="F2469" s="6"/>
      <c r="G2469" s="5"/>
      <c r="H2469" s="5"/>
    </row>
    <row r="2470" spans="1:8">
      <c r="A2470" s="7"/>
      <c r="B2470" s="8"/>
      <c r="C2470" s="7"/>
      <c r="D2470" s="5"/>
      <c r="E2470" s="6"/>
      <c r="F2470" s="6"/>
      <c r="G2470" s="5"/>
      <c r="H2470" s="5"/>
    </row>
    <row r="2471" spans="1:8">
      <c r="A2471" s="7"/>
      <c r="B2471" s="8"/>
      <c r="C2471" s="7"/>
      <c r="D2471" s="5"/>
      <c r="E2471" s="6"/>
      <c r="F2471" s="6"/>
      <c r="G2471" s="5"/>
      <c r="H2471" s="5"/>
    </row>
    <row r="2472" spans="1:8">
      <c r="A2472" s="7"/>
      <c r="B2472" s="8"/>
      <c r="C2472" s="7"/>
      <c r="D2472" s="5"/>
      <c r="E2472" s="6"/>
      <c r="F2472" s="6"/>
      <c r="G2472" s="5"/>
      <c r="H2472" s="5"/>
    </row>
    <row r="2473" spans="1:8">
      <c r="A2473" s="7"/>
      <c r="B2473" s="8"/>
      <c r="C2473" s="7"/>
      <c r="D2473" s="5"/>
      <c r="E2473" s="6"/>
      <c r="F2473" s="6"/>
      <c r="G2473" s="5"/>
      <c r="H2473" s="5"/>
    </row>
    <row r="2474" spans="1:8">
      <c r="A2474" s="7"/>
      <c r="B2474" s="8"/>
      <c r="C2474" s="7"/>
      <c r="D2474" s="5"/>
      <c r="E2474" s="6"/>
      <c r="F2474" s="6"/>
      <c r="G2474" s="5"/>
      <c r="H2474" s="5"/>
    </row>
    <row r="2475" spans="1:8">
      <c r="A2475" s="7"/>
      <c r="B2475" s="8"/>
      <c r="C2475" s="7"/>
      <c r="D2475" s="5"/>
      <c r="E2475" s="6"/>
      <c r="F2475" s="6"/>
      <c r="G2475" s="5"/>
      <c r="H2475" s="5"/>
    </row>
    <row r="2476" spans="1:8">
      <c r="A2476" s="7"/>
      <c r="B2476" s="8"/>
      <c r="C2476" s="7"/>
      <c r="D2476" s="5"/>
      <c r="E2476" s="6"/>
      <c r="F2476" s="6"/>
      <c r="G2476" s="5"/>
      <c r="H2476" s="5"/>
    </row>
    <row r="2477" spans="1:8">
      <c r="A2477" s="7"/>
      <c r="B2477" s="8"/>
      <c r="C2477" s="7"/>
      <c r="D2477" s="5"/>
      <c r="E2477" s="6"/>
      <c r="F2477" s="6"/>
      <c r="G2477" s="5"/>
      <c r="H2477" s="5"/>
    </row>
    <row r="2478" spans="1:8">
      <c r="A2478" s="7"/>
      <c r="B2478" s="8"/>
      <c r="C2478" s="7"/>
      <c r="D2478" s="5"/>
      <c r="E2478" s="6"/>
      <c r="F2478" s="6"/>
      <c r="G2478" s="5"/>
      <c r="H2478" s="5"/>
    </row>
    <row r="2479" spans="1:8">
      <c r="A2479" s="7"/>
      <c r="B2479" s="8"/>
      <c r="C2479" s="7"/>
      <c r="D2479" s="5"/>
      <c r="E2479" s="6"/>
      <c r="F2479" s="6"/>
      <c r="G2479" s="5"/>
      <c r="H2479" s="5"/>
    </row>
    <row r="2480" spans="1:8">
      <c r="A2480" s="7"/>
      <c r="B2480" s="8"/>
      <c r="C2480" s="7"/>
      <c r="D2480" s="5"/>
      <c r="E2480" s="6"/>
      <c r="F2480" s="6"/>
      <c r="G2480" s="5"/>
      <c r="H2480" s="5"/>
    </row>
    <row r="2481" spans="1:8">
      <c r="A2481" s="7"/>
      <c r="B2481" s="8"/>
      <c r="C2481" s="7"/>
      <c r="D2481" s="5"/>
      <c r="E2481" s="6"/>
      <c r="F2481" s="6"/>
      <c r="G2481" s="5"/>
      <c r="H2481" s="5"/>
    </row>
    <row r="2482" spans="1:8">
      <c r="A2482" s="7"/>
      <c r="B2482" s="8"/>
      <c r="C2482" s="7"/>
      <c r="D2482" s="5"/>
      <c r="E2482" s="6"/>
      <c r="F2482" s="6"/>
      <c r="G2482" s="5"/>
      <c r="H2482" s="5"/>
    </row>
    <row r="2483" spans="1:8">
      <c r="A2483" s="7"/>
      <c r="B2483" s="8"/>
      <c r="C2483" s="7"/>
      <c r="D2483" s="5"/>
      <c r="E2483" s="6"/>
      <c r="F2483" s="6"/>
      <c r="G2483" s="5"/>
      <c r="H2483" s="5"/>
    </row>
    <row r="2484" spans="1:8">
      <c r="A2484" s="7"/>
      <c r="B2484" s="8"/>
      <c r="C2484" s="7"/>
      <c r="D2484" s="5"/>
      <c r="E2484" s="6"/>
      <c r="F2484" s="6"/>
      <c r="G2484" s="5"/>
      <c r="H2484" s="5"/>
    </row>
    <row r="2485" spans="1:8">
      <c r="A2485" s="7"/>
      <c r="B2485" s="8"/>
      <c r="C2485" s="7"/>
      <c r="D2485" s="5"/>
      <c r="E2485" s="6"/>
      <c r="F2485" s="6"/>
      <c r="G2485" s="5"/>
      <c r="H2485" s="5"/>
    </row>
    <row r="2486" spans="1:8">
      <c r="A2486" s="7"/>
      <c r="B2486" s="8"/>
      <c r="C2486" s="7"/>
      <c r="D2486" s="5"/>
      <c r="E2486" s="6"/>
      <c r="F2486" s="6"/>
      <c r="G2486" s="5"/>
      <c r="H2486" s="5"/>
    </row>
    <row r="2487" spans="1:8">
      <c r="A2487" s="7"/>
      <c r="B2487" s="8"/>
      <c r="C2487" s="7"/>
      <c r="D2487" s="5"/>
      <c r="E2487" s="6"/>
      <c r="F2487" s="6"/>
      <c r="G2487" s="5"/>
      <c r="H2487" s="5"/>
    </row>
    <row r="2488" spans="1:8">
      <c r="A2488" s="7"/>
      <c r="B2488" s="8"/>
      <c r="C2488" s="7"/>
      <c r="D2488" s="5"/>
      <c r="E2488" s="6"/>
      <c r="F2488" s="6"/>
      <c r="G2488" s="5"/>
      <c r="H2488" s="5"/>
    </row>
    <row r="2489" spans="1:8">
      <c r="A2489" s="7"/>
      <c r="B2489" s="8"/>
      <c r="C2489" s="7"/>
      <c r="D2489" s="5"/>
      <c r="E2489" s="6"/>
      <c r="F2489" s="6"/>
      <c r="G2489" s="5"/>
      <c r="H2489" s="5"/>
    </row>
    <row r="2490" spans="1:8">
      <c r="A2490" s="7"/>
      <c r="B2490" s="8"/>
      <c r="C2490" s="7"/>
      <c r="D2490" s="5"/>
      <c r="E2490" s="6"/>
      <c r="F2490" s="6"/>
      <c r="G2490" s="5"/>
      <c r="H2490" s="5"/>
    </row>
    <row r="2491" spans="1:8">
      <c r="A2491" s="7"/>
      <c r="B2491" s="8"/>
      <c r="C2491" s="7"/>
      <c r="D2491" s="5"/>
      <c r="E2491" s="6"/>
      <c r="F2491" s="6"/>
      <c r="G2491" s="5"/>
      <c r="H2491" s="5"/>
    </row>
    <row r="2492" spans="1:8">
      <c r="A2492" s="7"/>
      <c r="B2492" s="8"/>
      <c r="C2492" s="7"/>
      <c r="D2492" s="5"/>
      <c r="E2492" s="6"/>
      <c r="F2492" s="6"/>
      <c r="G2492" s="5"/>
      <c r="H2492" s="5"/>
    </row>
    <row r="2493" spans="1:8">
      <c r="A2493" s="7"/>
      <c r="B2493" s="8"/>
      <c r="C2493" s="7"/>
      <c r="D2493" s="5"/>
      <c r="E2493" s="6"/>
      <c r="F2493" s="6"/>
      <c r="G2493" s="5"/>
      <c r="H2493" s="5"/>
    </row>
    <row r="2494" spans="1:8">
      <c r="A2494" s="7"/>
      <c r="B2494" s="8"/>
      <c r="C2494" s="7"/>
      <c r="D2494" s="5"/>
      <c r="E2494" s="6"/>
      <c r="F2494" s="6"/>
      <c r="G2494" s="5"/>
      <c r="H2494" s="5"/>
    </row>
    <row r="2495" spans="1:8">
      <c r="A2495" s="7"/>
      <c r="B2495" s="8"/>
      <c r="C2495" s="7"/>
      <c r="D2495" s="5"/>
      <c r="E2495" s="6"/>
      <c r="F2495" s="6"/>
      <c r="G2495" s="5"/>
      <c r="H2495" s="5"/>
    </row>
    <row r="2496" spans="1:8">
      <c r="A2496" s="7"/>
      <c r="B2496" s="8"/>
      <c r="C2496" s="7"/>
      <c r="D2496" s="5"/>
      <c r="E2496" s="6"/>
      <c r="F2496" s="6"/>
      <c r="G2496" s="5"/>
      <c r="H2496" s="5"/>
    </row>
    <row r="2497" spans="1:8">
      <c r="A2497" s="7"/>
      <c r="B2497" s="8"/>
      <c r="C2497" s="7"/>
      <c r="D2497" s="5"/>
      <c r="E2497" s="6"/>
      <c r="F2497" s="6"/>
      <c r="G2497" s="5"/>
      <c r="H2497" s="5"/>
    </row>
    <row r="2498" spans="1:8">
      <c r="A2498" s="7"/>
      <c r="B2498" s="8"/>
      <c r="C2498" s="7"/>
      <c r="D2498" s="5"/>
      <c r="E2498" s="6"/>
      <c r="F2498" s="6"/>
      <c r="G2498" s="5"/>
      <c r="H2498" s="5"/>
    </row>
    <row r="2499" spans="1:8">
      <c r="A2499" s="7"/>
      <c r="B2499" s="8"/>
      <c r="C2499" s="7"/>
      <c r="D2499" s="5"/>
      <c r="E2499" s="6"/>
      <c r="F2499" s="6"/>
      <c r="G2499" s="5"/>
      <c r="H2499" s="5"/>
    </row>
    <row r="2500" spans="1:8">
      <c r="A2500" s="7"/>
      <c r="B2500" s="8"/>
      <c r="C2500" s="7"/>
      <c r="D2500" s="5"/>
      <c r="E2500" s="6"/>
      <c r="F2500" s="6"/>
      <c r="G2500" s="5"/>
      <c r="H2500" s="5"/>
    </row>
    <row r="2501" spans="1:8">
      <c r="A2501" s="7"/>
      <c r="B2501" s="8"/>
      <c r="C2501" s="7"/>
      <c r="D2501" s="5"/>
      <c r="E2501" s="6"/>
      <c r="F2501" s="6"/>
      <c r="G2501" s="5"/>
      <c r="H2501" s="5"/>
    </row>
    <row r="2502" spans="1:8">
      <c r="A2502" s="7"/>
      <c r="B2502" s="8"/>
      <c r="C2502" s="7"/>
      <c r="D2502" s="5"/>
      <c r="E2502" s="6"/>
      <c r="F2502" s="6"/>
      <c r="G2502" s="5"/>
      <c r="H2502" s="5"/>
    </row>
    <row r="2503" spans="1:8">
      <c r="A2503" s="7"/>
      <c r="B2503" s="8"/>
      <c r="C2503" s="7"/>
      <c r="D2503" s="5"/>
      <c r="E2503" s="6"/>
      <c r="F2503" s="6"/>
      <c r="G2503" s="5"/>
      <c r="H2503" s="5"/>
    </row>
    <row r="2504" spans="1:8">
      <c r="A2504" s="7"/>
      <c r="B2504" s="8"/>
      <c r="C2504" s="7"/>
      <c r="D2504" s="5"/>
      <c r="E2504" s="6"/>
      <c r="F2504" s="6"/>
      <c r="G2504" s="5"/>
      <c r="H2504" s="5"/>
    </row>
    <row r="2505" spans="1:8">
      <c r="A2505" s="7"/>
      <c r="B2505" s="8"/>
      <c r="C2505" s="7"/>
      <c r="D2505" s="5"/>
      <c r="E2505" s="6"/>
      <c r="F2505" s="6"/>
      <c r="G2505" s="5"/>
      <c r="H2505" s="5"/>
    </row>
    <row r="2506" spans="1:8">
      <c r="A2506" s="7"/>
      <c r="B2506" s="8"/>
      <c r="C2506" s="7"/>
      <c r="D2506" s="5"/>
      <c r="E2506" s="6"/>
      <c r="F2506" s="6"/>
      <c r="G2506" s="5"/>
      <c r="H2506" s="5"/>
    </row>
    <row r="2507" spans="1:8">
      <c r="A2507" s="7"/>
      <c r="B2507" s="8"/>
      <c r="C2507" s="7"/>
      <c r="D2507" s="5"/>
      <c r="E2507" s="6"/>
      <c r="F2507" s="6"/>
      <c r="G2507" s="5"/>
      <c r="H2507" s="5"/>
    </row>
    <row r="2508" spans="1:8">
      <c r="A2508" s="7"/>
      <c r="B2508" s="8"/>
      <c r="C2508" s="7"/>
      <c r="D2508" s="5"/>
      <c r="E2508" s="6"/>
      <c r="F2508" s="6"/>
      <c r="G2508" s="5"/>
      <c r="H2508" s="5"/>
    </row>
    <row r="2509" spans="1:8">
      <c r="A2509" s="7"/>
      <c r="B2509" s="8"/>
      <c r="C2509" s="7"/>
      <c r="D2509" s="5"/>
      <c r="E2509" s="6"/>
      <c r="F2509" s="6"/>
      <c r="G2509" s="5"/>
      <c r="H2509" s="5"/>
    </row>
    <row r="2510" spans="1:8">
      <c r="A2510" s="7"/>
      <c r="B2510" s="8"/>
      <c r="C2510" s="7"/>
      <c r="D2510" s="5"/>
      <c r="E2510" s="6"/>
      <c r="F2510" s="6"/>
      <c r="G2510" s="5"/>
      <c r="H2510" s="5"/>
    </row>
    <row r="2511" spans="1:8">
      <c r="A2511" s="7"/>
      <c r="B2511" s="8"/>
      <c r="C2511" s="7"/>
      <c r="D2511" s="5"/>
      <c r="E2511" s="6"/>
      <c r="F2511" s="6"/>
      <c r="G2511" s="5"/>
      <c r="H2511" s="5"/>
    </row>
    <row r="2512" spans="1:8">
      <c r="A2512" s="7"/>
      <c r="B2512" s="8"/>
      <c r="C2512" s="7"/>
      <c r="D2512" s="5"/>
      <c r="E2512" s="6"/>
      <c r="F2512" s="6"/>
      <c r="G2512" s="5"/>
      <c r="H2512" s="5"/>
    </row>
    <row r="2513" spans="1:8">
      <c r="A2513" s="7"/>
      <c r="B2513" s="8"/>
      <c r="C2513" s="7"/>
      <c r="D2513" s="5"/>
      <c r="E2513" s="6"/>
      <c r="F2513" s="6"/>
      <c r="G2513" s="5"/>
      <c r="H2513" s="5"/>
    </row>
    <row r="2514" spans="1:8">
      <c r="A2514" s="7"/>
      <c r="B2514" s="8"/>
      <c r="C2514" s="7"/>
      <c r="D2514" s="5"/>
      <c r="E2514" s="6"/>
      <c r="F2514" s="6"/>
      <c r="G2514" s="5"/>
      <c r="H2514" s="5"/>
    </row>
    <row r="2515" spans="1:8">
      <c r="A2515" s="7"/>
      <c r="B2515" s="8"/>
      <c r="C2515" s="7"/>
      <c r="D2515" s="5"/>
      <c r="E2515" s="6"/>
      <c r="F2515" s="6"/>
      <c r="G2515" s="5"/>
      <c r="H2515" s="5"/>
    </row>
    <row r="2516" spans="1:8">
      <c r="A2516" s="7"/>
      <c r="B2516" s="8"/>
      <c r="C2516" s="7"/>
      <c r="D2516" s="5"/>
      <c r="E2516" s="6"/>
      <c r="F2516" s="6"/>
      <c r="G2516" s="5"/>
      <c r="H2516" s="5"/>
    </row>
    <row r="2517" spans="1:8">
      <c r="A2517" s="7"/>
      <c r="B2517" s="8"/>
      <c r="C2517" s="7"/>
      <c r="D2517" s="5"/>
      <c r="E2517" s="6"/>
      <c r="F2517" s="6"/>
      <c r="G2517" s="5"/>
      <c r="H2517" s="5"/>
    </row>
    <row r="2518" spans="1:8">
      <c r="A2518" s="7"/>
      <c r="B2518" s="8"/>
      <c r="C2518" s="7"/>
      <c r="D2518" s="5"/>
      <c r="E2518" s="6"/>
      <c r="F2518" s="6"/>
      <c r="G2518" s="5"/>
      <c r="H2518" s="5"/>
    </row>
    <row r="2519" spans="1:8">
      <c r="A2519" s="7"/>
      <c r="B2519" s="8"/>
      <c r="C2519" s="7"/>
      <c r="D2519" s="5"/>
      <c r="E2519" s="6"/>
      <c r="F2519" s="6"/>
      <c r="G2519" s="5"/>
      <c r="H2519" s="5"/>
    </row>
    <row r="2520" spans="1:8">
      <c r="A2520" s="7"/>
      <c r="B2520" s="8"/>
      <c r="C2520" s="7"/>
      <c r="D2520" s="5"/>
      <c r="E2520" s="6"/>
      <c r="F2520" s="6"/>
      <c r="G2520" s="5"/>
      <c r="H2520" s="5"/>
    </row>
    <row r="2521" spans="1:8">
      <c r="A2521" s="7"/>
      <c r="B2521" s="8"/>
      <c r="C2521" s="7"/>
      <c r="D2521" s="5"/>
      <c r="E2521" s="6"/>
      <c r="F2521" s="6"/>
      <c r="G2521" s="5"/>
      <c r="H2521" s="5"/>
    </row>
    <row r="2522" spans="1:8">
      <c r="A2522" s="7"/>
      <c r="B2522" s="8"/>
      <c r="C2522" s="7"/>
      <c r="D2522" s="5"/>
      <c r="E2522" s="6"/>
      <c r="F2522" s="6"/>
      <c r="G2522" s="5"/>
      <c r="H2522" s="5"/>
    </row>
    <row r="2523" spans="1:8">
      <c r="A2523" s="7"/>
      <c r="B2523" s="8"/>
      <c r="C2523" s="7"/>
      <c r="D2523" s="5"/>
      <c r="E2523" s="6"/>
      <c r="F2523" s="6"/>
      <c r="G2523" s="5"/>
      <c r="H2523" s="5"/>
    </row>
    <row r="2524" spans="1:8">
      <c r="A2524" s="7"/>
      <c r="B2524" s="8"/>
      <c r="C2524" s="7"/>
      <c r="D2524" s="5"/>
      <c r="E2524" s="6"/>
      <c r="F2524" s="6"/>
      <c r="G2524" s="5"/>
      <c r="H2524" s="5"/>
    </row>
    <row r="2525" spans="1:8">
      <c r="A2525" s="7"/>
      <c r="B2525" s="8"/>
      <c r="C2525" s="7"/>
      <c r="D2525" s="5"/>
      <c r="E2525" s="6"/>
      <c r="F2525" s="6"/>
      <c r="G2525" s="5"/>
      <c r="H2525" s="5"/>
    </row>
    <row r="2526" spans="1:8">
      <c r="A2526" s="7"/>
      <c r="B2526" s="8"/>
      <c r="C2526" s="7"/>
      <c r="D2526" s="5"/>
      <c r="E2526" s="6"/>
      <c r="F2526" s="6"/>
      <c r="G2526" s="5"/>
      <c r="H2526" s="5"/>
    </row>
    <row r="2527" spans="1:8">
      <c r="A2527" s="7"/>
      <c r="B2527" s="8"/>
      <c r="C2527" s="7"/>
      <c r="D2527" s="5"/>
      <c r="E2527" s="6"/>
      <c r="F2527" s="6"/>
      <c r="G2527" s="5"/>
      <c r="H2527" s="5"/>
    </row>
    <row r="2528" spans="1:8">
      <c r="A2528" s="7"/>
      <c r="B2528" s="8"/>
      <c r="C2528" s="7"/>
      <c r="D2528" s="5"/>
      <c r="E2528" s="6"/>
      <c r="F2528" s="6"/>
      <c r="G2528" s="5"/>
      <c r="H2528" s="5"/>
    </row>
    <row r="2529" spans="1:8">
      <c r="A2529" s="7"/>
      <c r="B2529" s="8"/>
      <c r="C2529" s="7"/>
      <c r="D2529" s="5"/>
      <c r="E2529" s="6"/>
      <c r="F2529" s="6"/>
      <c r="G2529" s="5"/>
      <c r="H2529" s="5"/>
    </row>
    <row r="2530" spans="1:8">
      <c r="A2530" s="7"/>
      <c r="B2530" s="8"/>
      <c r="C2530" s="7"/>
      <c r="D2530" s="5"/>
      <c r="E2530" s="6"/>
      <c r="F2530" s="6"/>
      <c r="G2530" s="5"/>
      <c r="H2530" s="5"/>
    </row>
    <row r="2531" spans="1:8">
      <c r="A2531" s="7"/>
      <c r="B2531" s="8"/>
      <c r="C2531" s="7"/>
      <c r="D2531" s="5"/>
      <c r="E2531" s="6"/>
      <c r="F2531" s="6"/>
      <c r="G2531" s="5"/>
      <c r="H2531" s="5"/>
    </row>
    <row r="2532" spans="1:8">
      <c r="A2532" s="7"/>
      <c r="B2532" s="8"/>
      <c r="C2532" s="7"/>
      <c r="D2532" s="5"/>
      <c r="E2532" s="6"/>
      <c r="F2532" s="6"/>
      <c r="G2532" s="5"/>
      <c r="H2532" s="5"/>
    </row>
    <row r="2533" spans="1:8">
      <c r="A2533" s="7"/>
      <c r="B2533" s="8"/>
      <c r="C2533" s="7"/>
      <c r="D2533" s="5"/>
      <c r="E2533" s="6"/>
      <c r="F2533" s="6"/>
      <c r="G2533" s="5"/>
      <c r="H2533" s="5"/>
    </row>
    <row r="2534" spans="1:8">
      <c r="A2534" s="7"/>
      <c r="B2534" s="8"/>
      <c r="C2534" s="7"/>
      <c r="D2534" s="5"/>
      <c r="E2534" s="6"/>
      <c r="F2534" s="6"/>
      <c r="G2534" s="5"/>
      <c r="H2534" s="5"/>
    </row>
    <row r="2535" spans="1:8">
      <c r="A2535" s="7"/>
      <c r="B2535" s="8"/>
      <c r="C2535" s="7"/>
      <c r="D2535" s="5"/>
      <c r="E2535" s="6"/>
      <c r="F2535" s="6"/>
      <c r="G2535" s="5"/>
      <c r="H2535" s="5"/>
    </row>
    <row r="2536" spans="1:8">
      <c r="A2536" s="7"/>
      <c r="B2536" s="8"/>
      <c r="C2536" s="7"/>
      <c r="D2536" s="5"/>
      <c r="E2536" s="6"/>
      <c r="F2536" s="6"/>
      <c r="G2536" s="5"/>
      <c r="H2536" s="5"/>
    </row>
    <row r="2537" spans="1:8">
      <c r="A2537" s="7"/>
      <c r="B2537" s="8"/>
      <c r="C2537" s="7"/>
      <c r="D2537" s="5"/>
      <c r="E2537" s="6"/>
      <c r="F2537" s="6"/>
      <c r="G2537" s="5"/>
      <c r="H2537" s="5"/>
    </row>
  </sheetData>
  <autoFilter ref="A1:H1">
    <sortState ref="A2:H2193">
      <sortCondition ref="A1"/>
    </sortState>
  </autoFilter>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Cache xmlns="http://schemas.microsoft.com/sharepoint/v3">false</Cache>
    <ApprobateurDesigne xmlns="http://schemas.microsoft.com/sharepoint/v3">
      <UserInfo>
        <DisplayName>Veillet, Carmen</DisplayName>
        <AccountId>23</AccountId>
        <AccountType/>
      </UserInfo>
    </ApprobateurDesigne>
    <Auteur xmlns="http://schemas.microsoft.com/sharepoint/v3">SAQ Agences</Auteur>
    <MotsCles xmlns="http://schemas.microsoft.com/sharepoint/v3">Formulaire, commande, agence</MotsCles>
    <PublishingExpirationDate xmlns="http://schemas.microsoft.com/sharepoint/v3" xsi:nil="true"/>
    <PublishingStartDate xmlns="http://schemas.microsoft.com/sharepoint/v3" xsi:nil="true"/>
    <DateDocument xmlns="http://schemas.microsoft.com/sharepoint/v3">2014-09-17T04:00:00+00:00</DateDocument>
    <DateArchivage xmlns="http://schemas.microsoft.com/sharepoint/v3" xsi:nil="true"/>
    <Categorie xmlns="http://schemas.microsoft.com/sharepoint/v3">Formulaire</Categori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natif" ma:contentTypeID="0x010100D10CF718BC1C8F4AAE1A50276F51D85000931C03F64AA0AB4C9FE8659C880EFEE3" ma:contentTypeVersion="27" ma:contentTypeDescription="" ma:contentTypeScope="" ma:versionID="171f2e7e6ce50cb3852230ac6b4bd807">
  <xsd:schema xmlns:xsd="http://www.w3.org/2001/XMLSchema" xmlns:p="http://schemas.microsoft.com/office/2006/metadata/properties" xmlns:ns1="http://schemas.microsoft.com/sharepoint/v3" targetNamespace="http://schemas.microsoft.com/office/2006/metadata/properties" ma:root="true" ma:fieldsID="56f466bef3fc83d92769aa8dfd701856" ns1:_="">
    <xsd:import namespace="http://schemas.microsoft.com/sharepoint/v3"/>
    <xsd:element name="properties">
      <xsd:complexType>
        <xsd:sequence>
          <xsd:element name="documentManagement">
            <xsd:complexType>
              <xsd:all>
                <xsd:element ref="ns1:DateDocument" minOccurs="0"/>
                <xsd:element ref="ns1:Auteur"/>
                <xsd:element ref="ns1:DateArchivage" minOccurs="0"/>
                <xsd:element ref="ns1:Categorie"/>
                <xsd:element ref="ns1:MotsCles"/>
                <xsd:element ref="ns1:Cache" minOccurs="0"/>
                <xsd:element ref="ns1:PublishingStartDate" minOccurs="0"/>
                <xsd:element ref="ns1:PublishingExpirationDate" minOccurs="0"/>
                <xsd:element ref="ns1:ApprobateurDesigne"/>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DateDocument" ma:index="2" nillable="true" ma:displayName="Date de document" ma:description="Date associée à un document." ma:format="DateTime" ma:internalName="DateDocument" ma:readOnly="false">
      <xsd:simpleType>
        <xsd:restriction base="dms:DateTime"/>
      </xsd:simpleType>
    </xsd:element>
    <xsd:element name="Auteur" ma:index="3" ma:displayName="Auteur" ma:internalName="Auteur" ma:readOnly="false">
      <xsd:simpleType>
        <xsd:restriction base="dms:Text">
          <xsd:maxLength value="100"/>
        </xsd:restriction>
      </xsd:simpleType>
    </xsd:element>
    <xsd:element name="DateArchivage" ma:index="4" nillable="true" ma:displayName="Date d'archivage" ma:description="Date après laquelle l'item sera considéré comme archivé." ma:format="DateOnly" ma:internalName="DateArchivage" ma:readOnly="false">
      <xsd:simpleType>
        <xsd:restriction base="dms:DateTime"/>
      </xsd:simpleType>
    </xsd:element>
    <xsd:element name="Categorie" ma:index="5" ma:displayName="Catégorie" ma:description="Pour de l'information sur les catégories, consultez le document suivant (cliquez avec le bouton de droit et ouvrez dans une nouvelle fenêtre pour ne pas perdre votre navigation): http://intranet/NouslaSAQ/Activitesdelentreprise/Communications%20internes/listedautorite.aspx" ma:internalName="Categorie" ma:readOnly="false">
      <xsd:simpleType>
        <xsd:restriction base="dms:Choice">
          <xsd:enumeration value="Analyse"/>
          <xsd:enumeration value="Certificat"/>
          <xsd:enumeration value="Calendrier"/>
          <xsd:enumeration value="Convocation"/>
          <xsd:enumeration value="Contrat"/>
          <xsd:enumeration value="Document cartographique"/>
          <xsd:enumeration value="Document légal"/>
          <xsd:enumeration value="Document multimédia"/>
          <xsd:enumeration value="Document financier"/>
          <xsd:enumeration value="Formulaire"/>
          <xsd:enumeration value="Guide"/>
          <xsd:enumeration value="Image"/>
          <xsd:enumeration value="Lettre"/>
          <xsd:enumeration value="Liste"/>
          <xsd:enumeration value="Organigramme"/>
          <xsd:enumeration value="Planogramme"/>
          <xsd:enumeration value="Publication"/>
          <xsd:enumeration value="Politique"/>
          <xsd:enumeration value="Sondage"/>
        </xsd:restriction>
      </xsd:simpleType>
    </xsd:element>
    <xsd:element name="MotsCles" ma:index="6" ma:displayName="Mots-clés" ma:description="Liste de mots décrivant le contenu de l'item pour en faciliter la recherche." ma:internalName="MotsCles" ma:readOnly="false">
      <xsd:simpleType>
        <xsd:restriction base="dms:Note"/>
      </xsd:simpleType>
    </xsd:element>
    <xsd:element name="Cache" ma:index="7" nillable="true" ma:displayName="Caché" ma:default="0" ma:description="Ce paramètre permet de cacher ou d'afficher un item dans la navigation.  Laisser ce champ libre si l'item doit apparaître dans la navigation.  Cocher ce champ si l'item doit seulement être disponible en lien dans un autre document." ma:internalName="Cache" ma:readOnly="false">
      <xsd:simpleType>
        <xsd:restriction base="dms:Boolean"/>
      </xsd:simpleType>
    </xsd:element>
    <xsd:element name="PublishingStartDate" ma:index="8" nillable="true" ma:displayName="Date de début de publication" ma:description="Date à partir de laquelle l'item est visible par les utilisateurs. Avant cette date, seuls les approbateurs et le créateur de l'item y ont accès." ma:internalName="PublishingStartDate" ma:readOnly="false">
      <xsd:simpleType>
        <xsd:restriction base="dms:Unknown"/>
      </xsd:simpleType>
    </xsd:element>
    <xsd:element name="PublishingExpirationDate" ma:index="9" nillable="true" ma:displayName="Date de fin de publication" ma:description="Date jusqu'à laquelle l'item est visible par les utilisateurs. Après cette date, seuls les approbateurs et le créateur de l'item y ont accès." ma:internalName="PublishingExpirationDate" ma:readOnly="false">
      <xsd:simpleType>
        <xsd:restriction base="dms:Unknown"/>
      </xsd:simpleType>
    </xsd:element>
    <xsd:element name="ApprobateurDesigne" ma:index="17" ma:displayName="Approbateur désigné" ma:list="UserInfo" ma:internalName="ApprobateurDesigne"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4" ma:displayName="Type de contenu"/>
        <xsd:element ref="dc:title"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4EA20219-8EE7-4115-AF0D-292276422D62}">
  <ds:schemaRefs>
    <ds:schemaRef ds:uri="http://purl.org/dc/dcmitype/"/>
    <ds:schemaRef ds:uri="http://purl.org/dc/elements/1.1/"/>
    <ds:schemaRef ds:uri="http://schemas.microsoft.com/office/2006/metadata/properties"/>
    <ds:schemaRef ds:uri="http://schemas.microsoft.com/office/2006/documentManagement/types"/>
    <ds:schemaRef ds:uri="http://schemas.microsoft.com/sharepoint/v3"/>
    <ds:schemaRef ds:uri="http://purl.org/dc/term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388D8C63-F745-4036-99A8-B4110B4FEBE9}">
  <ds:schemaRefs>
    <ds:schemaRef ds:uri="http://schemas.microsoft.com/sharepoint/v3/contenttype/forms"/>
  </ds:schemaRefs>
</ds:datastoreItem>
</file>

<file path=customXml/itemProps3.xml><?xml version="1.0" encoding="utf-8"?>
<ds:datastoreItem xmlns:ds="http://schemas.openxmlformats.org/officeDocument/2006/customXml" ds:itemID="{A34DE67B-7850-4028-9D0F-51C0409BB3F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Formulaire</vt:lpstr>
      <vt:lpstr>Répertoire des produits</vt:lpstr>
      <vt:lpstr>Formulaire!Criteres</vt:lpstr>
      <vt:lpstr>Formulaire!Extraire</vt:lpstr>
      <vt:lpstr>Formulaire!Impression_des_titres</vt:lpstr>
      <vt:lpstr>Formulaire!Zone_d_impression</vt:lpstr>
    </vt:vector>
  </TitlesOfParts>
  <Company>Société des alcools du Québec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Formulaire de commande agence</dc:title>
  <dc:creator>Yatshibi, Patrice</dc:creator>
  <cp:lastModifiedBy>anonyme</cp:lastModifiedBy>
  <cp:lastPrinted>2018-12-16T15:42:32Z</cp:lastPrinted>
  <dcterms:created xsi:type="dcterms:W3CDTF">2011-12-15T14:31:49Z</dcterms:created>
  <dcterms:modified xsi:type="dcterms:W3CDTF">2019-01-03T04:25:18Z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0x010100D10CF718BC1C8F4AAE1A50276F51D85000931C03F64AA0AB4C9FE8659C880EFEE3</vt:lpwstr>
  </property>
</Properties>
</file>