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808"/>
  </bookViews>
  <sheets>
    <sheet name="FIFI" sheetId="1" r:id="rId1"/>
    <sheet name="AGGREGATE" sheetId="3" r:id="rId2"/>
    <sheet name="REF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FIFI!$A$3:$CS$14</definedName>
    <definedName name="DateProjet" localSheetId="0">#REF!</definedName>
    <definedName name="DateProjet">#REF!</definedName>
    <definedName name="DOMAIN">[1]REF!$B$2:$B$8</definedName>
    <definedName name="List_ressources">OFFSET([2]Table_Name!$B:$B,4,0,COUNTA([2]Table_Name!$B:$B) )</definedName>
    <definedName name="LOT">[1]REF!$D$2:$D$6</definedName>
    <definedName name="ouinon">[3]Table!$D$1:$D$2</definedName>
    <definedName name="PHASE">[1]REF!$G$2:$G$9</definedName>
    <definedName name="PRIORITY">[1]REF!$E$2:$E$5</definedName>
    <definedName name="References_TN_CountryList">OFFSET([4]_references_TableName!$B$2,0,0,COUNTA([4]_references_TableName!$B:$B) - 1)</definedName>
    <definedName name="References_TN_DomainList" localSheetId="0">OFFSET([4]_references_TableName!#REF!,0,0,COUNTA([4]_references_TableName!$C:$CB) - 1)</definedName>
    <definedName name="References_TN_DomainList">OFFSET([4]_references_TableName!#REF!,0,0,COUNTA([4]_references_TableName!$C:$CB) - 1)</definedName>
    <definedName name="References_TN_RegionList">OFFSET([4]_references_TableName!$A$2,0,0,COUNTA([4]_references_TableName!$A:$A) - 1)</definedName>
    <definedName name="semaine">[3]Table!$A$1:$B$7</definedName>
    <definedName name="STATUS">[1]REF!$C$2:$C$8</definedName>
    <definedName name="TEAM" localSheetId="0">#REF!</definedName>
    <definedName name="TEAM">#REF!</definedName>
    <definedName name="TYPE">[1]REF!$A$2:$A$20</definedName>
  </definedNames>
  <calcPr calcId="17901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B1" i="1"/>
  <c r="C1" s="1"/>
  <c r="D1" s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AR1" s="1"/>
  <c r="AS1" s="1"/>
  <c r="AT1" s="1"/>
  <c r="AU1" s="1"/>
  <c r="AV1" s="1"/>
  <c r="AW1" s="1"/>
  <c r="AX1" s="1"/>
  <c r="AY1" s="1"/>
  <c r="AZ1" s="1"/>
  <c r="BA1" s="1"/>
  <c r="BB1" s="1"/>
  <c r="BC1" s="1"/>
  <c r="BD1" s="1"/>
  <c r="BE1" s="1"/>
  <c r="BF1" s="1"/>
  <c r="BG1" s="1"/>
  <c r="BH1" s="1"/>
  <c r="BI1" s="1"/>
  <c r="BJ1" s="1"/>
  <c r="BK1" s="1"/>
  <c r="BL1" s="1"/>
  <c r="BM1" s="1"/>
  <c r="BN1" s="1"/>
  <c r="BO1" s="1"/>
  <c r="BP1" s="1"/>
  <c r="BQ1" s="1"/>
  <c r="BR1" s="1"/>
  <c r="BS1" s="1"/>
  <c r="BT1" s="1"/>
  <c r="BU1" s="1"/>
  <c r="BV1" s="1"/>
  <c r="BW1" s="1"/>
  <c r="BX1" s="1"/>
  <c r="BY1" s="1"/>
  <c r="BZ1" s="1"/>
  <c r="CA1" s="1"/>
  <c r="CB1" s="1"/>
  <c r="CC1" s="1"/>
  <c r="CD1" s="1"/>
  <c r="CE1" s="1"/>
  <c r="CF1" s="1"/>
  <c r="CG1" s="1"/>
  <c r="CH1" s="1"/>
  <c r="CI1" s="1"/>
  <c r="CJ1" s="1"/>
  <c r="CK1" s="1"/>
  <c r="CL1" s="1"/>
  <c r="CM1" s="1"/>
  <c r="CN1" s="1"/>
  <c r="CO1" s="1"/>
  <c r="CP1" s="1"/>
  <c r="CQ1" s="1"/>
  <c r="CR1" s="1"/>
  <c r="CS1" s="1"/>
  <c r="CT1" s="1"/>
  <c r="CU1" s="1"/>
  <c r="CV1" s="1"/>
  <c r="CW1" s="1"/>
  <c r="CX1" s="1"/>
  <c r="B182" i="3"/>
  <c r="CY5" i="1"/>
  <c r="CY6"/>
  <c r="CY7"/>
  <c r="CY8"/>
  <c r="CY9"/>
  <c r="CY10"/>
  <c r="CY11"/>
  <c r="CY12"/>
  <c r="CY13"/>
  <c r="CY14"/>
  <c r="CY4"/>
  <c r="B126" i="3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"/>
  <c r="C3" s="1"/>
  <c r="B4"/>
  <c r="B5"/>
  <c r="B6"/>
  <c r="B7"/>
  <c r="B8"/>
  <c r="B9"/>
  <c r="B10"/>
  <c r="B11"/>
  <c r="B12"/>
  <c r="B13"/>
  <c r="C13" s="1"/>
  <c r="B14"/>
  <c r="B15"/>
  <c r="B16"/>
  <c r="B17"/>
  <c r="B18"/>
  <c r="B19"/>
  <c r="B20"/>
  <c r="B21"/>
  <c r="B22"/>
  <c r="B23"/>
  <c r="B24"/>
  <c r="C24" s="1"/>
  <c r="B25"/>
  <c r="B26"/>
  <c r="B27"/>
  <c r="B28"/>
  <c r="B29"/>
  <c r="B30"/>
  <c r="B31"/>
  <c r="B32"/>
  <c r="B33"/>
  <c r="B34"/>
  <c r="B35"/>
  <c r="C35" s="1"/>
  <c r="C36" s="1"/>
  <c r="B36"/>
  <c r="B37"/>
  <c r="B38"/>
  <c r="B39"/>
  <c r="B40"/>
  <c r="B41"/>
  <c r="B42"/>
  <c r="B43"/>
  <c r="B44"/>
  <c r="B45"/>
  <c r="B46"/>
  <c r="C46" s="1"/>
  <c r="B47"/>
  <c r="B48"/>
  <c r="B49"/>
  <c r="B50"/>
  <c r="B51"/>
  <c r="B52"/>
  <c r="B53"/>
  <c r="B54"/>
  <c r="B55"/>
  <c r="B56"/>
  <c r="B57"/>
  <c r="C57" s="1"/>
  <c r="B58"/>
  <c r="C58" s="1"/>
  <c r="B59"/>
  <c r="C59" s="1"/>
  <c r="B60"/>
  <c r="C60" s="1"/>
  <c r="B61"/>
  <c r="C61" s="1"/>
  <c r="B62"/>
  <c r="C62" s="1"/>
  <c r="B63"/>
  <c r="C63" s="1"/>
  <c r="B64"/>
  <c r="C64" s="1"/>
  <c r="B65"/>
  <c r="C65" s="1"/>
  <c r="B66"/>
  <c r="C66" s="1"/>
  <c r="B67"/>
  <c r="C67" s="1"/>
  <c r="B68"/>
  <c r="C68" s="1"/>
  <c r="B69"/>
  <c r="C69" s="1"/>
  <c r="B70"/>
  <c r="C70" s="1"/>
  <c r="B71"/>
  <c r="C71" s="1"/>
  <c r="B72"/>
  <c r="C72" s="1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2"/>
  <c r="C47" l="1"/>
  <c r="C48" s="1"/>
  <c r="C49" s="1"/>
  <c r="C50" s="1"/>
  <c r="C51" s="1"/>
  <c r="C52" s="1"/>
  <c r="C53" s="1"/>
  <c r="C54" s="1"/>
  <c r="C55" s="1"/>
  <c r="C56" s="1"/>
  <c r="C37"/>
  <c r="C38" s="1"/>
  <c r="C39" s="1"/>
  <c r="C40" s="1"/>
  <c r="C41" s="1"/>
  <c r="C42" s="1"/>
  <c r="C43" s="1"/>
  <c r="C44" s="1"/>
  <c r="C45" s="1"/>
  <c r="C25"/>
  <c r="C26"/>
  <c r="C27" s="1"/>
  <c r="C28" s="1"/>
  <c r="C29" s="1"/>
  <c r="C30" s="1"/>
  <c r="C31" s="1"/>
  <c r="C32" s="1"/>
  <c r="C33" s="1"/>
  <c r="C34" s="1"/>
  <c r="C14"/>
  <c r="C15" s="1"/>
  <c r="C16" s="1"/>
  <c r="C17" s="1"/>
  <c r="C18" s="1"/>
  <c r="C19" s="1"/>
  <c r="C20" s="1"/>
  <c r="C21" s="1"/>
  <c r="C22" s="1"/>
  <c r="C23" s="1"/>
  <c r="C4"/>
  <c r="C5" s="1"/>
  <c r="C6" s="1"/>
  <c r="C7" s="1"/>
  <c r="C8" s="1"/>
  <c r="C9" s="1"/>
  <c r="C10" s="1"/>
  <c r="C11" s="1"/>
  <c r="C12" s="1"/>
  <c r="D2"/>
  <c r="F2"/>
  <c r="F3" l="1"/>
  <c r="D3"/>
  <c r="D4" l="1"/>
  <c r="F4"/>
  <c r="D5" l="1"/>
  <c r="F5"/>
  <c r="F6" l="1"/>
  <c r="D6"/>
  <c r="F7" l="1"/>
  <c r="D7"/>
  <c r="F8" l="1"/>
  <c r="D8"/>
  <c r="D9" l="1"/>
  <c r="F9"/>
  <c r="F10" l="1"/>
  <c r="D10"/>
  <c r="F11" l="1"/>
  <c r="D11"/>
  <c r="F12" l="1"/>
  <c r="D12"/>
  <c r="D13" l="1"/>
  <c r="F13"/>
  <c r="F14" l="1"/>
  <c r="D14"/>
  <c r="F15" l="1"/>
  <c r="D15"/>
  <c r="F16" l="1"/>
  <c r="D16"/>
  <c r="D17" l="1"/>
  <c r="F17"/>
  <c r="F18" l="1"/>
  <c r="D18"/>
  <c r="F19" l="1"/>
  <c r="D19"/>
  <c r="D20" l="1"/>
  <c r="F20"/>
  <c r="D21" l="1"/>
  <c r="F21"/>
  <c r="F22" l="1"/>
  <c r="D22"/>
  <c r="F23" l="1"/>
  <c r="D23"/>
  <c r="F24" l="1"/>
  <c r="D24"/>
  <c r="D25" l="1"/>
  <c r="F25"/>
  <c r="F26" l="1"/>
  <c r="D26"/>
  <c r="D27" l="1"/>
  <c r="F27"/>
  <c r="F28" l="1"/>
  <c r="D28"/>
  <c r="D29" l="1"/>
  <c r="F29"/>
  <c r="F30" l="1"/>
  <c r="D30"/>
  <c r="F31" l="1"/>
  <c r="D31"/>
  <c r="F32" l="1"/>
  <c r="D32"/>
  <c r="D33" l="1"/>
  <c r="F33"/>
  <c r="F34" l="1"/>
  <c r="D34"/>
  <c r="F35" l="1"/>
  <c r="D35"/>
  <c r="F36" l="1"/>
  <c r="D36"/>
  <c r="F37" l="1"/>
  <c r="D37"/>
  <c r="F38" l="1"/>
  <c r="D38"/>
  <c r="F39" l="1"/>
  <c r="D39"/>
  <c r="F40" l="1"/>
  <c r="D40"/>
  <c r="D41" l="1"/>
  <c r="F41"/>
  <c r="F42" l="1"/>
  <c r="D42"/>
  <c r="F43" l="1"/>
  <c r="D43"/>
  <c r="F44" l="1"/>
  <c r="D44"/>
  <c r="F45" l="1"/>
  <c r="D45"/>
  <c r="F46" l="1"/>
  <c r="D46"/>
  <c r="F47" l="1"/>
  <c r="D47"/>
  <c r="F48" l="1"/>
  <c r="D48"/>
  <c r="F49" l="1"/>
  <c r="D49"/>
  <c r="F50" l="1"/>
  <c r="D50"/>
  <c r="F51" l="1"/>
  <c r="D51"/>
  <c r="D52" l="1"/>
  <c r="F52"/>
  <c r="F53" l="1"/>
  <c r="D53"/>
  <c r="F54" l="1"/>
  <c r="D54"/>
  <c r="F55" l="1"/>
  <c r="D55"/>
  <c r="F56" l="1"/>
  <c r="D56"/>
  <c r="F57" l="1"/>
  <c r="D57"/>
  <c r="F58" l="1"/>
  <c r="D58"/>
  <c r="F59" l="1"/>
  <c r="D59"/>
  <c r="F60" l="1"/>
  <c r="D60"/>
  <c r="F61" l="1"/>
  <c r="D61"/>
  <c r="F62" l="1"/>
  <c r="D62"/>
  <c r="D63" l="1"/>
  <c r="F63"/>
  <c r="F64" l="1"/>
  <c r="D64"/>
  <c r="F65" l="1"/>
  <c r="D65"/>
  <c r="F66" l="1"/>
  <c r="D66"/>
  <c r="F67" l="1"/>
  <c r="D67"/>
  <c r="F68" l="1"/>
  <c r="D68"/>
  <c r="F69" l="1"/>
  <c r="D69"/>
  <c r="F70" l="1"/>
  <c r="D70"/>
  <c r="F71" l="1"/>
  <c r="D71"/>
  <c r="F72" l="1"/>
  <c r="D72"/>
  <c r="D73" l="1"/>
  <c r="F73"/>
  <c r="F74" l="1"/>
  <c r="D74"/>
  <c r="F75" l="1"/>
  <c r="D75"/>
  <c r="F76" l="1"/>
  <c r="D76"/>
  <c r="F77" l="1"/>
  <c r="D77"/>
  <c r="F78" l="1"/>
  <c r="D78"/>
  <c r="F79" l="1"/>
  <c r="D79"/>
  <c r="F80" l="1"/>
  <c r="D80"/>
  <c r="F81" l="1"/>
  <c r="D81"/>
  <c r="F82" l="1"/>
  <c r="D82"/>
  <c r="F83" l="1"/>
  <c r="D83"/>
  <c r="D84" l="1"/>
  <c r="F84"/>
  <c r="F85" l="1"/>
  <c r="D85"/>
  <c r="F86" l="1"/>
  <c r="D86"/>
  <c r="F87" l="1"/>
  <c r="D87"/>
  <c r="F88" l="1"/>
  <c r="D88"/>
  <c r="F89" l="1"/>
  <c r="D89"/>
  <c r="F90" l="1"/>
  <c r="D90"/>
  <c r="F91" l="1"/>
  <c r="D91"/>
  <c r="F92" l="1"/>
  <c r="D92"/>
  <c r="F93" l="1"/>
  <c r="D93"/>
  <c r="F94" l="1"/>
  <c r="D94"/>
  <c r="D95" l="1"/>
  <c r="F95"/>
  <c r="F96" l="1"/>
  <c r="D96"/>
  <c r="F97" l="1"/>
  <c r="D97"/>
  <c r="F98" l="1"/>
  <c r="D98"/>
  <c r="F99" l="1"/>
  <c r="D99"/>
  <c r="F100" l="1"/>
  <c r="D100"/>
  <c r="F101" l="1"/>
  <c r="D101"/>
  <c r="F102" l="1"/>
  <c r="D102"/>
  <c r="F103" l="1"/>
  <c r="D103"/>
  <c r="F104" l="1"/>
  <c r="D104"/>
  <c r="D105" l="1"/>
  <c r="F105"/>
  <c r="F106" l="1"/>
  <c r="D106"/>
  <c r="F107" l="1"/>
  <c r="D107"/>
  <c r="F108" l="1"/>
  <c r="D108"/>
  <c r="F109" l="1"/>
  <c r="D109"/>
  <c r="F110" l="1"/>
  <c r="D110"/>
  <c r="F111" l="1"/>
  <c r="D111"/>
  <c r="F112" l="1"/>
  <c r="D112"/>
  <c r="F113" l="1"/>
  <c r="D113"/>
  <c r="F114" l="1"/>
  <c r="D114"/>
  <c r="F115" l="1"/>
  <c r="D115"/>
  <c r="D116" l="1"/>
  <c r="F116"/>
  <c r="F117" l="1"/>
  <c r="D117"/>
  <c r="F118" l="1"/>
  <c r="D118"/>
  <c r="F119" l="1"/>
  <c r="D119"/>
  <c r="F120" l="1"/>
  <c r="D120"/>
  <c r="F121" l="1"/>
  <c r="D121"/>
  <c r="F122" l="1"/>
  <c r="D122"/>
  <c r="F123" l="1"/>
  <c r="D123"/>
  <c r="F124" l="1"/>
  <c r="D124"/>
  <c r="F125" l="1"/>
  <c r="D125"/>
  <c r="F126" l="1"/>
  <c r="D126"/>
  <c r="D127" l="1"/>
  <c r="F127"/>
  <c r="F128" l="1"/>
  <c r="D128"/>
  <c r="F129" l="1"/>
  <c r="D129"/>
  <c r="F130" l="1"/>
  <c r="D130"/>
  <c r="F131" l="1"/>
  <c r="D131"/>
  <c r="F132" l="1"/>
  <c r="D132"/>
  <c r="F133" l="1"/>
  <c r="D133"/>
  <c r="F134" l="1"/>
  <c r="D134"/>
  <c r="F135" l="1"/>
  <c r="D135"/>
  <c r="F136" l="1"/>
  <c r="D136"/>
  <c r="D137" l="1"/>
  <c r="F137"/>
  <c r="F138" l="1"/>
  <c r="D138"/>
  <c r="F139" l="1"/>
  <c r="D139"/>
  <c r="F140" l="1"/>
  <c r="D140"/>
  <c r="F141" l="1"/>
  <c r="D141"/>
  <c r="F142" l="1"/>
  <c r="D142"/>
  <c r="F143" l="1"/>
  <c r="D143"/>
  <c r="F144" l="1"/>
  <c r="D144"/>
  <c r="F145" l="1"/>
  <c r="D145"/>
  <c r="F146" l="1"/>
  <c r="D146"/>
  <c r="F147" l="1"/>
  <c r="D147"/>
  <c r="D148" l="1"/>
  <c r="F148"/>
  <c r="F149" l="1"/>
  <c r="D149"/>
  <c r="F150" l="1"/>
  <c r="D150"/>
  <c r="F151" l="1"/>
  <c r="D151"/>
  <c r="F152" l="1"/>
  <c r="D152"/>
  <c r="F153" l="1"/>
  <c r="D153"/>
  <c r="F154" l="1"/>
  <c r="D154"/>
  <c r="F155" l="1"/>
  <c r="D155"/>
  <c r="F156" l="1"/>
  <c r="D156"/>
  <c r="F157" l="1"/>
  <c r="D157"/>
  <c r="F158" l="1"/>
  <c r="D158"/>
  <c r="D159" l="1"/>
  <c r="F159"/>
  <c r="F160" l="1"/>
  <c r="D160"/>
  <c r="F161" l="1"/>
  <c r="D161"/>
  <c r="F162" l="1"/>
  <c r="D162"/>
  <c r="F163" l="1"/>
  <c r="D163"/>
  <c r="F164" l="1"/>
  <c r="D164"/>
  <c r="F165" l="1"/>
  <c r="D165"/>
  <c r="F166" l="1"/>
  <c r="D166"/>
  <c r="F167" l="1"/>
  <c r="D167"/>
  <c r="F168" l="1"/>
  <c r="D168"/>
  <c r="D169" l="1"/>
  <c r="F169"/>
  <c r="F170" l="1"/>
  <c r="D170"/>
  <c r="F171" l="1"/>
  <c r="D171"/>
  <c r="F172" l="1"/>
  <c r="D172"/>
  <c r="F173" l="1"/>
  <c r="D173"/>
  <c r="F174" l="1"/>
  <c r="D174"/>
  <c r="F175" l="1"/>
  <c r="D175"/>
  <c r="F176" l="1"/>
  <c r="D176"/>
  <c r="F177" l="1"/>
  <c r="D177"/>
  <c r="F178" l="1"/>
  <c r="D178"/>
  <c r="F179" l="1"/>
  <c r="D179"/>
  <c r="D180" l="1"/>
  <c r="F180"/>
  <c r="F181" l="1"/>
  <c r="D181"/>
  <c r="F182" l="1"/>
  <c r="D182"/>
  <c r="F183" l="1"/>
  <c r="D183"/>
  <c r="F184" l="1"/>
  <c r="D184"/>
  <c r="F185" l="1"/>
  <c r="D185"/>
  <c r="F186" l="1"/>
  <c r="D186"/>
  <c r="F187" l="1"/>
  <c r="D187"/>
  <c r="F188" l="1"/>
  <c r="D188"/>
  <c r="F189" l="1"/>
  <c r="D189"/>
  <c r="F190" l="1"/>
  <c r="D190"/>
  <c r="D191" l="1"/>
  <c r="F191"/>
  <c r="F192" l="1"/>
  <c r="D192"/>
  <c r="F193" l="1"/>
  <c r="D193"/>
  <c r="F194" l="1"/>
  <c r="D194"/>
  <c r="F195" l="1"/>
  <c r="D195"/>
  <c r="F196" l="1"/>
  <c r="D196"/>
  <c r="F197" l="1"/>
  <c r="D197"/>
  <c r="F198" l="1"/>
  <c r="D198"/>
  <c r="F199" l="1"/>
  <c r="D199"/>
  <c r="F200" l="1"/>
  <c r="D200"/>
  <c r="F201" l="1"/>
  <c r="D201"/>
  <c r="F202" l="1"/>
  <c r="D202"/>
  <c r="F203" l="1"/>
  <c r="D203"/>
  <c r="F204" l="1"/>
  <c r="D204"/>
  <c r="D205" l="1"/>
  <c r="F205"/>
  <c r="F206" l="1"/>
  <c r="D206"/>
  <c r="F207" l="1"/>
  <c r="D207"/>
  <c r="F208" l="1"/>
  <c r="D208"/>
  <c r="F209" l="1"/>
  <c r="D209"/>
  <c r="F210" l="1"/>
  <c r="D210"/>
  <c r="D211" l="1"/>
  <c r="F211"/>
  <c r="D212" l="1"/>
  <c r="F212"/>
  <c r="F213" l="1"/>
  <c r="D213"/>
  <c r="F214" l="1"/>
  <c r="D214"/>
  <c r="F215" l="1"/>
  <c r="D215"/>
  <c r="F216" l="1"/>
  <c r="D216"/>
  <c r="F217" l="1"/>
  <c r="D217"/>
  <c r="F218" l="1"/>
  <c r="D218"/>
  <c r="F219" l="1"/>
  <c r="D219"/>
  <c r="F220" l="1"/>
  <c r="D220"/>
  <c r="F221" l="1"/>
  <c r="D221"/>
  <c r="F222" l="1"/>
  <c r="D222"/>
  <c r="F223" l="1"/>
  <c r="D223"/>
  <c r="F224" l="1"/>
  <c r="D224"/>
  <c r="F225" l="1"/>
  <c r="D225"/>
  <c r="F226" l="1"/>
  <c r="D226"/>
  <c r="D227" l="1"/>
  <c r="F227"/>
  <c r="F228" l="1"/>
  <c r="D228"/>
  <c r="F229" l="1"/>
  <c r="D229"/>
  <c r="F230" l="1"/>
  <c r="D230"/>
  <c r="F231" l="1"/>
  <c r="D231"/>
  <c r="D232" l="1"/>
  <c r="F232"/>
  <c r="D233" l="1"/>
  <c r="F233"/>
  <c r="F234" l="1"/>
  <c r="D234"/>
  <c r="F235" l="1"/>
  <c r="D235"/>
  <c r="F236" l="1"/>
  <c r="D236"/>
  <c r="F237" l="1"/>
  <c r="D237"/>
  <c r="F238" l="1"/>
  <c r="D238"/>
  <c r="F239" l="1"/>
  <c r="D239"/>
  <c r="F240" l="1"/>
  <c r="D240"/>
  <c r="F241" l="1"/>
  <c r="D241"/>
  <c r="F242" l="1"/>
  <c r="D242"/>
  <c r="F243" l="1"/>
  <c r="D243"/>
  <c r="F244" l="1"/>
  <c r="D244"/>
  <c r="F245" l="1"/>
  <c r="D245"/>
  <c r="F246" l="1"/>
  <c r="D246"/>
  <c r="F247" l="1"/>
  <c r="D247"/>
  <c r="D248" l="1"/>
  <c r="F248"/>
  <c r="F249" l="1"/>
  <c r="D249"/>
  <c r="F250" l="1"/>
  <c r="D250"/>
  <c r="F251" l="1"/>
  <c r="D251"/>
  <c r="F252" l="1"/>
  <c r="D252"/>
  <c r="D253" l="1"/>
  <c r="F253"/>
  <c r="F254" l="1"/>
  <c r="D254"/>
  <c r="D255" l="1"/>
  <c r="F255"/>
  <c r="F256" l="1"/>
  <c r="D256"/>
  <c r="F257" l="1"/>
  <c r="D257"/>
  <c r="F258" l="1"/>
  <c r="D258"/>
  <c r="F259" l="1"/>
  <c r="D259"/>
  <c r="F260" l="1"/>
  <c r="D260"/>
  <c r="F261" l="1"/>
  <c r="D261"/>
  <c r="F262" l="1"/>
  <c r="D262"/>
  <c r="F263" l="1"/>
  <c r="D263"/>
  <c r="F264" l="1"/>
  <c r="D264"/>
  <c r="F265" l="1"/>
  <c r="D265"/>
  <c r="F266" l="1"/>
  <c r="D266"/>
  <c r="F267" l="1"/>
  <c r="D267"/>
  <c r="F268" l="1"/>
  <c r="D268"/>
  <c r="D269" l="1"/>
  <c r="F269"/>
  <c r="F270" l="1"/>
  <c r="D270"/>
  <c r="F271" l="1"/>
  <c r="D271"/>
  <c r="F272" l="1"/>
  <c r="D272"/>
  <c r="F273" l="1"/>
  <c r="D273"/>
  <c r="F274" l="1"/>
  <c r="D274"/>
  <c r="D275" l="1"/>
  <c r="F275"/>
  <c r="D276" l="1"/>
  <c r="F276"/>
  <c r="F277" l="1"/>
  <c r="D277"/>
  <c r="F278" l="1"/>
  <c r="D278"/>
  <c r="F279" l="1"/>
  <c r="D279"/>
  <c r="F280" l="1"/>
  <c r="D280"/>
  <c r="F281" l="1"/>
  <c r="D281"/>
  <c r="F282" l="1"/>
  <c r="D282"/>
  <c r="F283" l="1"/>
  <c r="D283"/>
  <c r="F284" l="1"/>
  <c r="D284"/>
  <c r="F285" l="1"/>
  <c r="D285"/>
  <c r="F286" l="1"/>
  <c r="D286"/>
  <c r="F287" l="1"/>
  <c r="D287"/>
  <c r="F288" l="1"/>
  <c r="D288"/>
  <c r="F289" l="1"/>
  <c r="D289"/>
  <c r="F290" l="1"/>
  <c r="D290"/>
  <c r="D291" l="1"/>
  <c r="F291"/>
  <c r="F292" l="1"/>
  <c r="D292"/>
  <c r="F293" l="1"/>
  <c r="D293"/>
  <c r="F294" l="1"/>
  <c r="D294"/>
  <c r="F295" l="1"/>
  <c r="D295"/>
  <c r="D296" l="1"/>
  <c r="F296"/>
  <c r="D297" l="1"/>
  <c r="F297"/>
  <c r="F298" l="1"/>
  <c r="D298"/>
  <c r="F299" l="1"/>
  <c r="D299"/>
  <c r="F300" l="1"/>
  <c r="D300"/>
  <c r="F301" l="1"/>
  <c r="D301"/>
  <c r="F302" l="1"/>
  <c r="D302"/>
  <c r="F303" l="1"/>
  <c r="D303"/>
  <c r="F304" l="1"/>
  <c r="D304"/>
  <c r="F305" l="1"/>
  <c r="D305"/>
  <c r="F306" l="1"/>
  <c r="D306"/>
  <c r="F307" l="1"/>
  <c r="D307"/>
  <c r="F308" l="1"/>
  <c r="D308"/>
  <c r="F309" l="1"/>
  <c r="D309"/>
  <c r="F310" l="1"/>
  <c r="D310"/>
  <c r="F311" l="1"/>
  <c r="D311"/>
</calcChain>
</file>

<file path=xl/comments1.xml><?xml version="1.0" encoding="utf-8"?>
<comments xmlns="http://schemas.openxmlformats.org/spreadsheetml/2006/main">
  <authors>
    <author>Sophie Boisseau</author>
  </authors>
  <commentList>
    <comment ref="AP3" authorId="0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comments2.xml><?xml version="1.0" encoding="utf-8"?>
<comments xmlns="http://schemas.openxmlformats.org/spreadsheetml/2006/main">
  <authors>
    <author>Sophie Boisseau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sharedStrings.xml><?xml version="1.0" encoding="utf-8"?>
<sst xmlns="http://schemas.openxmlformats.org/spreadsheetml/2006/main" count="570" uniqueCount="208">
  <si>
    <t>PLANNED WORKLOAD FUNCT</t>
  </si>
  <si>
    <t>PLANNED WORKLOAD DEV</t>
  </si>
  <si>
    <t>TOTAL PLANNED WORKLOAD FUNCT. HORS M3</t>
  </si>
  <si>
    <t>TOTAL PLANNED WORKLOAD DEV. HORS M3</t>
  </si>
  <si>
    <t>ID</t>
  </si>
  <si>
    <t>LOT</t>
  </si>
  <si>
    <t>Outils</t>
  </si>
  <si>
    <t>SOURCE</t>
  </si>
  <si>
    <t>TARGET</t>
  </si>
  <si>
    <t>TOPIC</t>
  </si>
  <si>
    <t>DELIVERABLE GENERAL NAME</t>
  </si>
  <si>
    <t>COMMENT</t>
  </si>
  <si>
    <t>TYPE</t>
  </si>
  <si>
    <t>COMPLEXITY</t>
  </si>
  <si>
    <t>OTHER</t>
  </si>
  <si>
    <t>WORKSHOP</t>
  </si>
  <si>
    <t>RESPONSIBLE</t>
  </si>
  <si>
    <t>DATE</t>
  </si>
  <si>
    <t>WORKLOAD</t>
  </si>
  <si>
    <t>ATTENDEES</t>
  </si>
  <si>
    <t>STATUS</t>
  </si>
  <si>
    <t>FUNCTIONAL SPECIFICATION</t>
  </si>
  <si>
    <t>Funct. Resp.</t>
  </si>
  <si>
    <t>PLANNED WORKLOAD FUNCT.</t>
  </si>
  <si>
    <t>DURATION</t>
  </si>
  <si>
    <t>PLANNED START DATE</t>
  </si>
  <si>
    <t>PLANNED DUE DATE</t>
  </si>
  <si>
    <t>ACTUALS</t>
  </si>
  <si>
    <t>ETC</t>
  </si>
  <si>
    <t>ESTIMATED END DATE</t>
  </si>
  <si>
    <t>STATUS2</t>
  </si>
  <si>
    <t>EAC</t>
  </si>
  <si>
    <t>% WORKLOAD COMPLETED</t>
  </si>
  <si>
    <t>TECHNICAL SPECIFICATION</t>
  </si>
  <si>
    <t>Dev. Resp.</t>
  </si>
  <si>
    <t>PLANNED WORKLOAD DEV.</t>
  </si>
  <si>
    <t>DURATION3</t>
  </si>
  <si>
    <t>PLANNED START DATE4</t>
  </si>
  <si>
    <t>PLANNED DUE DATE5</t>
  </si>
  <si>
    <t>ACTUALS6</t>
  </si>
  <si>
    <t>ETC7</t>
  </si>
  <si>
    <t>ESTIMATED END DATE2</t>
  </si>
  <si>
    <t>STATUS9</t>
  </si>
  <si>
    <t>EAC8</t>
  </si>
  <si>
    <t>% WORK COMPLETED</t>
  </si>
  <si>
    <t>DETAILED TECHNICAL SPECIFICATION</t>
  </si>
  <si>
    <t>Funct. Resp.10</t>
  </si>
  <si>
    <t>PLANNED WORKLOAD FUNCT.11</t>
  </si>
  <si>
    <t>Dev. Resp.12</t>
  </si>
  <si>
    <t>PLANNED WORKLOAD DEV.13</t>
  </si>
  <si>
    <t>DURATION14</t>
  </si>
  <si>
    <t>PLANNED START DATE15</t>
  </si>
  <si>
    <t>PLANNED DUE DATE16</t>
  </si>
  <si>
    <t>ACTUALS17</t>
  </si>
  <si>
    <t>ETC18</t>
  </si>
  <si>
    <t>ESTIMATED END DATE22</t>
  </si>
  <si>
    <t>STATUS21</t>
  </si>
  <si>
    <t>EAC19</t>
  </si>
  <si>
    <t>% WORK COMPLETE20</t>
  </si>
  <si>
    <t>DETAILED TECHNICAL SPECIFICATION NOT IN M3</t>
  </si>
  <si>
    <t>Funct. Resp. Hors M3</t>
  </si>
  <si>
    <t>PLANNED WORKLOAD FUNCT. HORS M3</t>
  </si>
  <si>
    <t>Dev. Resp. HORS M3</t>
  </si>
  <si>
    <t>PLANNED WORKLOAD DEV. HORS M3</t>
  </si>
  <si>
    <t>DURATION22</t>
  </si>
  <si>
    <t>PLANNED START DATE23</t>
  </si>
  <si>
    <t>PLANNED DUE DATE24</t>
  </si>
  <si>
    <t>ACTUALS25</t>
  </si>
  <si>
    <t>ETC26</t>
  </si>
  <si>
    <t>ESTIMATED END DATE222</t>
  </si>
  <si>
    <t>STATUS29</t>
  </si>
  <si>
    <t>EAC27</t>
  </si>
  <si>
    <t>% WORK COMPLETE28</t>
  </si>
  <si>
    <t>UNIT TESTS</t>
  </si>
  <si>
    <t>Funct. Resp</t>
  </si>
  <si>
    <t>PLANNED WORKLOAD FUNCT.30</t>
  </si>
  <si>
    <t>Dev. Resp.31</t>
  </si>
  <si>
    <t>PLANNED WORKLOAD DEV.32</t>
  </si>
  <si>
    <t>DURATION323</t>
  </si>
  <si>
    <t>PLANNED START DATE33</t>
  </si>
  <si>
    <t>PLANNED DUE DATE34</t>
  </si>
  <si>
    <t>ACTUALS35</t>
  </si>
  <si>
    <t>ETC36</t>
  </si>
  <si>
    <t>ESTIMATED END DATE2222</t>
  </si>
  <si>
    <t>STATUS39</t>
  </si>
  <si>
    <t>EAC37</t>
  </si>
  <si>
    <t>% WORK COMPLETE38</t>
  </si>
  <si>
    <t>INTEGRATION TESTS</t>
  </si>
  <si>
    <t>Funct. Resp40</t>
  </si>
  <si>
    <t>PLANNED WORKLOAD FUNCT.41</t>
  </si>
  <si>
    <t>Dev. Resp.42</t>
  </si>
  <si>
    <t>PLANNED WORKLOAD DEV.43</t>
  </si>
  <si>
    <t>DURATION44</t>
  </si>
  <si>
    <t>PLANNED START DATE45</t>
  </si>
  <si>
    <t>PLANNED DUE DATE46</t>
  </si>
  <si>
    <t>ACTUALS47</t>
  </si>
  <si>
    <t>ETC48</t>
  </si>
  <si>
    <t>ESTIMATED END DATE22222</t>
  </si>
  <si>
    <t>STATUS51</t>
  </si>
  <si>
    <t>EAC372</t>
  </si>
  <si>
    <t>% WORK COMPLETE50</t>
  </si>
  <si>
    <t>LOT2</t>
  </si>
  <si>
    <t>PRICING</t>
  </si>
  <si>
    <t>Pricing</t>
  </si>
  <si>
    <t>M3</t>
  </si>
  <si>
    <t>Sales price</t>
  </si>
  <si>
    <t>FIFI - PRICING - Sales price</t>
  </si>
  <si>
    <t>INTERFACE</t>
  </si>
  <si>
    <t>LOW</t>
  </si>
  <si>
    <t>Maxime</t>
  </si>
  <si>
    <t>Not Started</t>
  </si>
  <si>
    <t>3Kles</t>
  </si>
  <si>
    <t>Durée</t>
  </si>
  <si>
    <t>Mois départ</t>
  </si>
  <si>
    <t>Mois Fin</t>
  </si>
  <si>
    <t>Retail price</t>
  </si>
  <si>
    <t>FIFI - PRICING - Retail price</t>
  </si>
  <si>
    <t>Master Client</t>
  </si>
  <si>
    <t>FIFI - PRICING - Master Client</t>
  </si>
  <si>
    <t>MEDIUM</t>
  </si>
  <si>
    <t>CL TBD</t>
  </si>
  <si>
    <t>Client Order</t>
  </si>
  <si>
    <t>FIFI - PRICING - Client Order</t>
  </si>
  <si>
    <t>PLM</t>
  </si>
  <si>
    <t>Item+attributes (weight, dimension, etc..)</t>
  </si>
  <si>
    <t>FIFI - PLM - Item+attributes (weight, dimension, etc..)</t>
  </si>
  <si>
    <t>VERY COMPLEX</t>
  </si>
  <si>
    <t>JY</t>
  </si>
  <si>
    <t>3Kles (TBD)</t>
  </si>
  <si>
    <t>Centric/3Kles</t>
  </si>
  <si>
    <t>Centric</t>
  </si>
  <si>
    <t>TOTAL</t>
  </si>
  <si>
    <t>Purchase Price</t>
  </si>
  <si>
    <t>FIFI - PLM - Purchase Price</t>
  </si>
  <si>
    <t>ETP</t>
  </si>
  <si>
    <t>Product, poids, grilles, Madein, etc…</t>
  </si>
  <si>
    <t>FIFI - PLM - Madein</t>
  </si>
  <si>
    <t>Drop</t>
  </si>
  <si>
    <t>FIFI - PLM - HS Code</t>
  </si>
  <si>
    <t>Composition</t>
  </si>
  <si>
    <t>FIFI - PLM - Composition</t>
  </si>
  <si>
    <t>Offer</t>
  </si>
  <si>
    <t>FIFI - PLM - Offer</t>
  </si>
  <si>
    <t xml:space="preserve">Modification/Desactivation </t>
  </si>
  <si>
    <t>FIFI - PRICING - Sales price - Functional Specification</t>
  </si>
  <si>
    <t>FIFI - PRICING - Sales price - Technical Specification</t>
  </si>
  <si>
    <t/>
  </si>
  <si>
    <t>FIFI - PRICING - Sales price - Unit Tests</t>
  </si>
  <si>
    <t>FIFI - PRICING - Sales price - Integration Tests</t>
  </si>
  <si>
    <t>FIFI - PRICING - Retail price - Functional Specification</t>
  </si>
  <si>
    <t>FIFI - PRICING - Retail price - Technical Specification</t>
  </si>
  <si>
    <t>FIFI - PRICING - Retail price - Unit Tests</t>
  </si>
  <si>
    <t>FIFI - PRICING - Retail price - Integration Tests</t>
  </si>
  <si>
    <t>FIFI - PRICING - Master Client - Functional Specification</t>
  </si>
  <si>
    <t>FIFI - PRICING - Master Client - Technical Specification</t>
  </si>
  <si>
    <t>FIFI - PRICING - Master Client - Unit Tests</t>
  </si>
  <si>
    <t>FIFI - PRICING - Master Client - Integration Tests</t>
  </si>
  <si>
    <t>FIFI - PRICING - Client Order - Functional Specification</t>
  </si>
  <si>
    <t>FIFI - PRICING - Client Order - Technical Specification</t>
  </si>
  <si>
    <t>FIFI - PRICING - Client Order - Unit Tests</t>
  </si>
  <si>
    <t>FIFI - PRICING - Client Order - Integration Tests</t>
  </si>
  <si>
    <t>FIFI - PLM - Item+attributes (weight, dimension, etc..) - Functional Specification</t>
  </si>
  <si>
    <t>FIFI - PLM - Item+attributes (weight, dimension, etc..) - Technical Specification</t>
  </si>
  <si>
    <t>FIFI - PLM - Item+attributes (weight, dimension, etc..) - Unit Tests</t>
  </si>
  <si>
    <t>FIFI - PLM - Item+attributes (weight, dimension, etc..) - Integration Tests</t>
  </si>
  <si>
    <t>FIFI - PLM - Purchase Price - Functional Specification</t>
  </si>
  <si>
    <t>FIFI - PLM - Purchase Price - Technical Specification</t>
  </si>
  <si>
    <t>FIFI - PLM - Purchase Price - Unit Tests</t>
  </si>
  <si>
    <t>FIFI - PLM - Purchase Price - Integration Tests</t>
  </si>
  <si>
    <t>FIFI - PLM - Madein - Functional Specification</t>
  </si>
  <si>
    <t>FIFI - PLM - Madein - Technical Specification</t>
  </si>
  <si>
    <t>FIFI - PLM - Madein - Unit Tests</t>
  </si>
  <si>
    <t>FIFI - PLM - Madein - Integration Tests</t>
  </si>
  <si>
    <t>FIFI - PLM - HS Code - Functional Specification</t>
  </si>
  <si>
    <t>FIFI - PLM - HS Code - Technical Specification</t>
  </si>
  <si>
    <t>FIFI - PLM - HS Code - Unit Tests</t>
  </si>
  <si>
    <t>FIFI - PLM - HS Code - Integration Tests</t>
  </si>
  <si>
    <t>FIFI - PLM - Composition - Functional Specification</t>
  </si>
  <si>
    <t>FIFI - PLM - Composition - Technical Specification</t>
  </si>
  <si>
    <t>FIFI - PLM - Composition - Unit Tests</t>
  </si>
  <si>
    <t>FIFI - PLM - Composition - Integration Tests</t>
  </si>
  <si>
    <t>FIFI - PLM - Offer - Functional Specification</t>
  </si>
  <si>
    <t>FIFI - PLM - Offer - Technical Specification</t>
  </si>
  <si>
    <t>FIFI - PLM - Offer - Unit Tests</t>
  </si>
  <si>
    <t>FIFI - PLM - Offer - Integration Tests</t>
  </si>
  <si>
    <t>DELIVERABLE</t>
  </si>
  <si>
    <t>FIFI - PRICING - Sales price - DTS not in M3</t>
  </si>
  <si>
    <t>FIFI - PRICING - Retail price - DTS not in M3</t>
  </si>
  <si>
    <t>FIFI - PRICING - Master Client - DTS not in M3</t>
  </si>
  <si>
    <t>FIFI - PRICING - Client Order - DTS not in M3</t>
  </si>
  <si>
    <t>FIFI - PLM - Item+attributes (weight, dimension, etc..) - DTS not in M3</t>
  </si>
  <si>
    <t>FIFI - PLM - Purchase Price - DTS not in M3</t>
  </si>
  <si>
    <t>FIFI - PLM - Madein - DTS not in M3</t>
  </si>
  <si>
    <t>FIFI - PLM - HS Code - DTS not in M3</t>
  </si>
  <si>
    <t>FIFI - PLM - Composition - DTS not in M3</t>
  </si>
  <si>
    <t>FIFI - PLM - Offer - DTS not in M3</t>
  </si>
  <si>
    <t>DTS NOT IN M3</t>
  </si>
  <si>
    <t>DETAILED TECH SPECIFICATION</t>
  </si>
  <si>
    <t>FIFI - PRICING - Sales price - DETAILED TECH SPECIFICATION</t>
  </si>
  <si>
    <t>FIFI - PRICING - Retail price - DETAILED TECH SPECIFICATION</t>
  </si>
  <si>
    <t>FIFI - PRICING - Master Client - DETAILED TECH SPECIFICATION</t>
  </si>
  <si>
    <t>FIFI - PRICING - Client Order - DETAILED TECH SPECIFICATION</t>
  </si>
  <si>
    <t>FIFI - PLM - Item+attributes (weight, dimension, etc..) - DETAILED TECH SPECIFICATION</t>
  </si>
  <si>
    <t>FIFI - PLM - Purchase Price - DETAILED TECH SPECIFICATION</t>
  </si>
  <si>
    <t>FIFI - PLM - Madein - DETAILED TECH SPECIFICATION</t>
  </si>
  <si>
    <t>FIFI - PLM - HS Code - DETAILED TECH SPECIFICATION</t>
  </si>
  <si>
    <t>FIFI - PLM - Composition - DETAILED TECH SPECIFICATION</t>
  </si>
  <si>
    <t>FIFI - PLM - Offer - DETAILED TECH SPECIFICATION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</si>
</sst>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BB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D3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4" fillId="2" borderId="0" xfId="0" applyNumberFormat="1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 wrapText="1"/>
    </xf>
    <xf numFmtId="164" fontId="0" fillId="6" borderId="0" xfId="0" applyNumberFormat="1" applyFont="1" applyFill="1" applyAlignment="1">
      <alignment horizontal="center" vertical="center" wrapText="1"/>
    </xf>
    <xf numFmtId="0" fontId="2" fillId="7" borderId="0" xfId="0" applyFont="1" applyFill="1" applyAlignment="1">
      <alignment horizontal="left" vertical="center"/>
    </xf>
    <xf numFmtId="0" fontId="0" fillId="8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  <xf numFmtId="164" fontId="0" fillId="8" borderId="0" xfId="0" applyNumberFormat="1" applyFont="1" applyFill="1" applyAlignment="1">
      <alignment horizontal="center" vertical="center" wrapText="1"/>
    </xf>
    <xf numFmtId="164" fontId="0" fillId="9" borderId="0" xfId="0" applyNumberFormat="1" applyFont="1" applyFill="1" applyAlignment="1">
      <alignment horizontal="center" vertical="center" wrapText="1"/>
    </xf>
    <xf numFmtId="165" fontId="0" fillId="8" borderId="0" xfId="0" applyNumberFormat="1" applyFont="1" applyFill="1" applyAlignment="1">
      <alignment horizontal="center" vertical="center" wrapText="1"/>
    </xf>
    <xf numFmtId="165" fontId="0" fillId="9" borderId="0" xfId="0" applyNumberFormat="1" applyFont="1" applyFill="1" applyAlignment="1">
      <alignment horizontal="center" vertical="center" wrapText="1"/>
    </xf>
    <xf numFmtId="9" fontId="0" fillId="9" borderId="0" xfId="1" applyFont="1" applyFill="1" applyAlignment="1">
      <alignment horizontal="center" vertical="center" wrapText="1"/>
    </xf>
    <xf numFmtId="0" fontId="2" fillId="10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 wrapText="1"/>
    </xf>
    <xf numFmtId="164" fontId="0" fillId="11" borderId="0" xfId="0" applyNumberFormat="1" applyFont="1" applyFill="1" applyAlignment="1">
      <alignment horizontal="center" vertical="center" wrapText="1"/>
    </xf>
    <xf numFmtId="164" fontId="0" fillId="12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vertical="center"/>
    </xf>
    <xf numFmtId="0" fontId="0" fillId="14" borderId="0" xfId="0" applyFont="1" applyFill="1" applyAlignment="1">
      <alignment horizontal="center" vertical="center" wrapText="1"/>
    </xf>
    <xf numFmtId="164" fontId="0" fillId="14" borderId="0" xfId="0" applyNumberFormat="1" applyFont="1" applyFill="1" applyAlignment="1">
      <alignment horizontal="center" vertical="center" wrapText="1"/>
    </xf>
    <xf numFmtId="0" fontId="2" fillId="15" borderId="0" xfId="0" applyFont="1" applyFill="1" applyAlignment="1">
      <alignment vertical="center"/>
    </xf>
    <xf numFmtId="164" fontId="0" fillId="3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 wrapText="1"/>
    </xf>
    <xf numFmtId="164" fontId="0" fillId="17" borderId="0" xfId="0" applyNumberFormat="1" applyFont="1" applyFill="1" applyAlignment="1">
      <alignment horizontal="center" vertical="center" wrapText="1"/>
    </xf>
    <xf numFmtId="0" fontId="2" fillId="18" borderId="0" xfId="0" applyFont="1" applyFill="1" applyAlignment="1">
      <alignment horizontal="center" vertical="center"/>
    </xf>
    <xf numFmtId="164" fontId="0" fillId="19" borderId="0" xfId="0" applyNumberFormat="1" applyFont="1" applyFill="1" applyAlignment="1">
      <alignment horizontal="center" vertical="center" wrapText="1"/>
    </xf>
    <xf numFmtId="164" fontId="0" fillId="20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21" borderId="1" xfId="0" applyFont="1" applyFill="1" applyBorder="1" applyAlignment="1">
      <alignment horizontal="left" vertical="center"/>
    </xf>
    <xf numFmtId="0" fontId="0" fillId="21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21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4" fontId="0" fillId="22" borderId="1" xfId="0" applyNumberFormat="1" applyFill="1" applyBorder="1" applyAlignment="1">
      <alignment horizontal="center" vertical="center"/>
    </xf>
    <xf numFmtId="165" fontId="0" fillId="21" borderId="1" xfId="0" applyNumberFormat="1" applyFill="1" applyBorder="1" applyAlignment="1">
      <alignment horizontal="center" vertical="center"/>
    </xf>
    <xf numFmtId="9" fontId="0" fillId="21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3" borderId="0" xfId="0" applyFont="1" applyFill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21" borderId="0" xfId="0" applyFont="1" applyFill="1" applyAlignment="1">
      <alignment horizontal="center" vertical="center"/>
    </xf>
    <xf numFmtId="165" fontId="3" fillId="21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22" borderId="0" xfId="0" applyNumberForma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/>
    <xf numFmtId="0" fontId="8" fillId="24" borderId="0" xfId="0" applyFont="1" applyFill="1" applyAlignment="1">
      <alignment horizontal="center" vertical="center" wrapText="1"/>
    </xf>
    <xf numFmtId="164" fontId="8" fillId="24" borderId="0" xfId="0" applyNumberFormat="1" applyFont="1" applyFill="1" applyAlignment="1">
      <alignment horizontal="center" vertical="center" wrapText="1"/>
    </xf>
    <xf numFmtId="9" fontId="8" fillId="24" borderId="0" xfId="1" applyFont="1" applyFill="1" applyAlignment="1">
      <alignment horizontal="center" vertical="center" wrapText="1"/>
    </xf>
    <xf numFmtId="0" fontId="8" fillId="24" borderId="0" xfId="0" applyFont="1" applyFill="1" applyAlignment="1">
      <alignment horizontal="center" vertical="center"/>
    </xf>
    <xf numFmtId="0" fontId="3" fillId="25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left" vertical="center"/>
    </xf>
    <xf numFmtId="0" fontId="0" fillId="26" borderId="0" xfId="0" applyFill="1" applyAlignment="1"/>
    <xf numFmtId="0" fontId="0" fillId="0" borderId="0" xfId="0" applyAlignment="1"/>
    <xf numFmtId="0" fontId="0" fillId="22" borderId="0" xfId="0" applyFill="1" applyAlignment="1"/>
    <xf numFmtId="0" fontId="0" fillId="27" borderId="0" xfId="0" applyFill="1" applyAlignment="1"/>
    <xf numFmtId="0" fontId="0" fillId="27" borderId="1" xfId="0" applyFill="1" applyBorder="1" applyAlignment="1"/>
    <xf numFmtId="0" fontId="0" fillId="27" borderId="1" xfId="0" applyFont="1" applyFill="1" applyBorder="1" applyAlignment="1"/>
    <xf numFmtId="164" fontId="0" fillId="27" borderId="1" xfId="0" applyNumberFormat="1" applyFont="1" applyFill="1" applyBorder="1" applyAlignment="1"/>
    <xf numFmtId="164" fontId="0" fillId="27" borderId="0" xfId="0" applyNumberFormat="1" applyFill="1" applyAlignment="1"/>
    <xf numFmtId="164" fontId="0" fillId="0" borderId="0" xfId="0" applyNumberFormat="1" applyAlignment="1"/>
    <xf numFmtId="2" fontId="8" fillId="24" borderId="0" xfId="0" applyNumberFormat="1" applyFont="1" applyFill="1" applyAlignment="1">
      <alignment horizontal="center" vertical="center" wrapText="1"/>
    </xf>
    <xf numFmtId="2" fontId="0" fillId="27" borderId="1" xfId="0" applyNumberFormat="1" applyFont="1" applyFill="1" applyBorder="1" applyAlignment="1"/>
    <xf numFmtId="2" fontId="0" fillId="27" borderId="0" xfId="0" applyNumberFormat="1" applyFill="1" applyAlignment="1"/>
    <xf numFmtId="2" fontId="0" fillId="0" borderId="0" xfId="0" applyNumberFormat="1" applyAlignment="1"/>
    <xf numFmtId="9" fontId="0" fillId="27" borderId="1" xfId="1" applyFont="1" applyFill="1" applyBorder="1" applyAlignment="1"/>
    <xf numFmtId="9" fontId="0" fillId="27" borderId="0" xfId="1" applyFont="1" applyFill="1" applyAlignment="1"/>
    <xf numFmtId="9" fontId="0" fillId="0" borderId="0" xfId="1" applyFont="1" applyAlignment="1"/>
    <xf numFmtId="165" fontId="8" fillId="24" borderId="0" xfId="0" applyNumberFormat="1" applyFont="1" applyFill="1" applyAlignment="1">
      <alignment horizontal="center" vertical="center" wrapText="1"/>
    </xf>
    <xf numFmtId="0" fontId="0" fillId="26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165" fontId="0" fillId="2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65" fontId="0" fillId="27" borderId="1" xfId="0" applyNumberFormat="1" applyFont="1" applyFill="1" applyBorder="1" applyAlignment="1">
      <alignment horizontal="center"/>
    </xf>
    <xf numFmtId="165" fontId="0" fillId="27" borderId="0" xfId="0" applyNumberFormat="1" applyFill="1" applyAlignment="1">
      <alignment horizontal="center"/>
    </xf>
  </cellXfs>
  <cellStyles count="2">
    <cellStyle name="Normal" xfId="0" builtinId="0"/>
    <cellStyle name="Pourcentage" xfId="1" builtinId="5"/>
  </cellStyles>
  <dxfs count="31"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1</xdr:row>
      <xdr:rowOff>28574</xdr:rowOff>
    </xdr:from>
    <xdr:to>
      <xdr:col>2</xdr:col>
      <xdr:colOff>457201</xdr:colOff>
      <xdr:row>1</xdr:row>
      <xdr:rowOff>361949</xdr:rowOff>
    </xdr:to>
    <xdr:sp macro="[0]!Essa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342EA5D8-AA25-456B-AF77-7F49D3A6079C}"/>
            </a:ext>
          </a:extLst>
        </xdr:cNvPr>
        <xdr:cNvSpPr/>
      </xdr:nvSpPr>
      <xdr:spPr>
        <a:xfrm>
          <a:off x="514351" y="209549"/>
          <a:ext cx="742950" cy="3333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UPDATE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FI%20-%20DELIVERABLE%20TRACKER%20N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ext-sboisseau/AppData/Local/Microsoft/Windows/Temporary%20Internet%20Files/Content.Outlook/9S8BLGQY/20180301%20-%20ListeUs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Jean-Paul/Downloads/Diagramme-de-Gantt-sur-Excel-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sboisseau/AppData/Local/Microsoft/Windows/Temporary%20Internet%20Files/Content.Outlook/9S8BLGQY/PROJECTS%20DATABAS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sboisseau/Downloads/FIFI%20-%20DELIVERABLE%20TRACKER%20NEW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ERFACES"/>
      <sheetName val="FIFI - DEV FOLLOW UP"/>
      <sheetName val="INTERFACE LANDSCAPE"/>
      <sheetName val="ACTION PLAN"/>
      <sheetName val="PLANNING V3"/>
      <sheetName val="FIFI - DEV FOLLOW UP NEW"/>
      <sheetName val="FIFI - DELIVERABLES"/>
      <sheetName val="KPI"/>
      <sheetName val="JOURS FERIES"/>
      <sheetName val="ABAQ"/>
      <sheetName val="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ACCOUNTING SCHEME</v>
          </cell>
          <cell r="B2" t="str">
            <v>FINANCE</v>
          </cell>
          <cell r="C2" t="str">
            <v>NOT STARTED</v>
          </cell>
          <cell r="D2" t="str">
            <v>1- ORDER MANAGEMENT</v>
          </cell>
          <cell r="E2" t="str">
            <v>HIGH</v>
          </cell>
          <cell r="G2" t="str">
            <v>0-CROSS</v>
          </cell>
        </row>
        <row r="3">
          <cell r="A3" t="str">
            <v>CONFIGURATION HANDBOOK</v>
          </cell>
          <cell r="B3" t="str">
            <v>PRODUCTION</v>
          </cell>
          <cell r="C3" t="str">
            <v>IN PROGRESS</v>
          </cell>
          <cell r="D3" t="str">
            <v>1A-ORDER MANAGEMENT &amp; PURCHASING</v>
          </cell>
          <cell r="E3" t="str">
            <v>MEDIUM</v>
          </cell>
          <cell r="G3" t="str">
            <v>1-DESIGN</v>
          </cell>
        </row>
        <row r="4">
          <cell r="A4" t="str">
            <v>CUTOFF PLAN</v>
          </cell>
          <cell r="B4" t="str">
            <v>SUPPLY CHAIN</v>
          </cell>
          <cell r="C4" t="str">
            <v>TO BE VALIDATED</v>
          </cell>
          <cell r="D4" t="str">
            <v>2- PURCHASING</v>
          </cell>
          <cell r="E4" t="str">
            <v>LOW</v>
          </cell>
          <cell r="G4" t="str">
            <v>2-BUILD</v>
          </cell>
        </row>
        <row r="5">
          <cell r="A5" t="str">
            <v>INTERFACE - FUNCTIONAL SPECIFICATION</v>
          </cell>
          <cell r="B5" t="str">
            <v>CROSS</v>
          </cell>
          <cell r="C5" t="str">
            <v>VALIDATED</v>
          </cell>
          <cell r="D5" t="str">
            <v>3- DELIVERY/ALLOCATION</v>
          </cell>
          <cell r="G5" t="str">
            <v>3-INTEGRATION TESTS</v>
          </cell>
        </row>
        <row r="6">
          <cell r="A6" t="str">
            <v>INTERFACE - TECHNICAL SPECIFICATION</v>
          </cell>
          <cell r="C6" t="str">
            <v>N/A</v>
          </cell>
          <cell r="D6" t="str">
            <v>CROSS</v>
          </cell>
          <cell r="G6" t="str">
            <v>4-UAT</v>
          </cell>
        </row>
        <row r="7">
          <cell r="A7" t="str">
            <v>INTERFACE - DETAILED TECHNICAL SPECIFICATION</v>
          </cell>
          <cell r="G7" t="str">
            <v>5-CHANGE MANAGEMENT</v>
          </cell>
        </row>
        <row r="8">
          <cell r="A8" t="str">
            <v>PEX/DEX</v>
          </cell>
          <cell r="G8" t="str">
            <v>6-POST GO LIVE SUPPORT</v>
          </cell>
        </row>
        <row r="9">
          <cell r="A9" t="str">
            <v>KPI - FUNCTIONAL SPECIFICATION</v>
          </cell>
        </row>
        <row r="10">
          <cell r="A10" t="str">
            <v>KPI - TECHNICAL SPECIFICATION</v>
          </cell>
        </row>
        <row r="11">
          <cell r="A11" t="str">
            <v>OPE. REPORT - FUNCTIONAL SPECIFICATION</v>
          </cell>
        </row>
        <row r="12">
          <cell r="A12" t="str">
            <v>OPE. REPORT - TECHNICAL SPECIFICATION</v>
          </cell>
        </row>
        <row r="13">
          <cell r="A13" t="str">
            <v>PRINTOUT SPECIFICATION</v>
          </cell>
        </row>
        <row r="14">
          <cell r="A14" t="str">
            <v>PROCEDURE</v>
          </cell>
        </row>
        <row r="15">
          <cell r="A15" t="str">
            <v>PROTOTYPE</v>
          </cell>
        </row>
        <row r="16">
          <cell r="A16" t="str">
            <v>SOLUTION DESCRIPTION</v>
          </cell>
        </row>
        <row r="17">
          <cell r="A17" t="str">
            <v>SPECIFIC DEV - FUNCTIONAL SPECIFICATION</v>
          </cell>
        </row>
        <row r="18">
          <cell r="A18" t="str">
            <v>SPECIFIC DEV - TECHNICAL SPECIFICATION</v>
          </cell>
        </row>
        <row r="19">
          <cell r="A19" t="str">
            <v>TEST CASES</v>
          </cell>
        </row>
        <row r="20">
          <cell r="A20" t="str">
            <v>USER GUIDE FOR KU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le_Name"/>
    </sheetNames>
    <sheetDataSet>
      <sheetData sheetId="0">
        <row r="4">
          <cell r="B4" t="str">
            <v>NOMS</v>
          </cell>
        </row>
        <row r="5">
          <cell r="B5" t="str">
            <v>AARAB Souhaila</v>
          </cell>
        </row>
        <row r="6">
          <cell r="B6" t="str">
            <v>AKALLAL Meriam (ext.)</v>
          </cell>
        </row>
        <row r="7">
          <cell r="B7" t="str">
            <v>AKB</v>
          </cell>
        </row>
        <row r="8">
          <cell r="B8" t="str">
            <v>AL HAMMOURI Amira</v>
          </cell>
        </row>
        <row r="9">
          <cell r="B9" t="str">
            <v>ALAZARD Bruno</v>
          </cell>
        </row>
        <row r="10">
          <cell r="B10" t="str">
            <v>AMICO Lauriane</v>
          </cell>
        </row>
        <row r="11">
          <cell r="B11" t="str">
            <v>ARPI Maja</v>
          </cell>
        </row>
        <row r="12">
          <cell r="B12" t="str">
            <v>ARQUIER Bérénice</v>
          </cell>
        </row>
        <row r="13">
          <cell r="B13" t="str">
            <v>ATZENI Luca</v>
          </cell>
        </row>
        <row r="14">
          <cell r="B14" t="str">
            <v>AUBERT Ségolène</v>
          </cell>
        </row>
        <row r="15">
          <cell r="B15" t="str">
            <v>BALON Adrien</v>
          </cell>
        </row>
        <row r="16">
          <cell r="B16" t="str">
            <v>BANTHOUD Anne Marie (ext.)</v>
          </cell>
        </row>
        <row r="17">
          <cell r="B17" t="str">
            <v>BARA Rafaëlle</v>
          </cell>
        </row>
        <row r="18">
          <cell r="B18" t="str">
            <v>BARAULT Delphine</v>
          </cell>
        </row>
        <row r="19">
          <cell r="B19" t="str">
            <v>BARBELLION Alexia</v>
          </cell>
        </row>
        <row r="20">
          <cell r="B20" t="str">
            <v>BAUDIER Yaël</v>
          </cell>
        </row>
        <row r="21">
          <cell r="B21" t="str">
            <v>BEN SABEUR Soufiène</v>
          </cell>
        </row>
        <row r="22">
          <cell r="B22" t="str">
            <v>BERAIL Maxime</v>
          </cell>
        </row>
        <row r="23">
          <cell r="B23" t="str">
            <v>BERNARD Clery</v>
          </cell>
        </row>
        <row r="24">
          <cell r="B24" t="str">
            <v>BERNARD Marie</v>
          </cell>
        </row>
        <row r="25">
          <cell r="B25" t="str">
            <v>BERNET Marie</v>
          </cell>
        </row>
        <row r="26">
          <cell r="B26" t="str">
            <v>BERTOCCI Daniella</v>
          </cell>
        </row>
        <row r="27">
          <cell r="B27" t="str">
            <v>BHOSLE Rajeshree</v>
          </cell>
        </row>
        <row r="28">
          <cell r="B28" t="str">
            <v>BOISSEAU Sophie</v>
          </cell>
        </row>
        <row r="29">
          <cell r="B29" t="str">
            <v>BOSTON Sarah</v>
          </cell>
        </row>
        <row r="30">
          <cell r="B30" t="str">
            <v>BOUNMA Aude</v>
          </cell>
        </row>
        <row r="31">
          <cell r="B31" t="str">
            <v>BURGEVIN Aoussam</v>
          </cell>
        </row>
        <row r="32">
          <cell r="B32" t="str">
            <v>CAM My-An</v>
          </cell>
        </row>
        <row r="33">
          <cell r="B33" t="str">
            <v>CANTONI Alberto</v>
          </cell>
        </row>
        <row r="34">
          <cell r="B34" t="str">
            <v>CAPEZZUTO David</v>
          </cell>
        </row>
        <row r="35">
          <cell r="B35" t="str">
            <v>CARTERON Claire</v>
          </cell>
        </row>
        <row r="36">
          <cell r="B36" t="str">
            <v>CASTIGLIONI Claudio</v>
          </cell>
        </row>
        <row r="37">
          <cell r="B37" t="str">
            <v>CASTILHO Jordan</v>
          </cell>
        </row>
        <row r="38">
          <cell r="B38" t="str">
            <v>CAVAZOS Pedro</v>
          </cell>
        </row>
        <row r="39">
          <cell r="B39" t="str">
            <v>CDO - MDM</v>
          </cell>
        </row>
        <row r="40">
          <cell r="B40" t="str">
            <v>CHAMOY Anne</v>
          </cell>
        </row>
        <row r="41">
          <cell r="B41" t="str">
            <v>CHASSAGNETTE Elsa</v>
          </cell>
        </row>
        <row r="42">
          <cell r="B42" t="str">
            <v>CHEN Catherine</v>
          </cell>
        </row>
        <row r="43">
          <cell r="B43" t="str">
            <v>CIF Baïa</v>
          </cell>
        </row>
        <row r="44">
          <cell r="B44" t="str">
            <v>CLEMENT Magali</v>
          </cell>
        </row>
        <row r="45">
          <cell r="B45" t="str">
            <v>COMTE Anais</v>
          </cell>
        </row>
        <row r="46">
          <cell r="B46" t="str">
            <v>COTTERILL Pierre</v>
          </cell>
        </row>
        <row r="47">
          <cell r="B47" t="str">
            <v>COTTERILL Pierre_TBD</v>
          </cell>
        </row>
        <row r="48">
          <cell r="B48" t="str">
            <v>COTTET Michele</v>
          </cell>
        </row>
        <row r="49">
          <cell r="B49" t="str">
            <v>COUFI Christelle</v>
          </cell>
        </row>
        <row r="50">
          <cell r="B50" t="str">
            <v>CROZE Brune</v>
          </cell>
        </row>
        <row r="51">
          <cell r="B51" t="str">
            <v>CUELLAR Tom</v>
          </cell>
        </row>
        <row r="52">
          <cell r="B52" t="str">
            <v>DAN Daphnée</v>
          </cell>
        </row>
        <row r="53">
          <cell r="B53" t="str">
            <v>D'ANDLAU Bérengère</v>
          </cell>
        </row>
        <row r="54">
          <cell r="B54" t="str">
            <v>DASTUGE Mayeul</v>
          </cell>
        </row>
        <row r="55">
          <cell r="B55" t="str">
            <v>DAZIN Christophe</v>
          </cell>
        </row>
        <row r="56">
          <cell r="B56" t="str">
            <v>De FINA Luca</v>
          </cell>
        </row>
        <row r="57">
          <cell r="B57" t="str">
            <v>De la ROCHERE Renaud</v>
          </cell>
        </row>
        <row r="58">
          <cell r="B58" t="str">
            <v>DELAVENNE Erwan</v>
          </cell>
        </row>
        <row r="59">
          <cell r="B59" t="str">
            <v>DELICE Samuel</v>
          </cell>
        </row>
        <row r="60">
          <cell r="B60" t="str">
            <v>DELOBEL Etienne</v>
          </cell>
        </row>
        <row r="61">
          <cell r="B61" t="str">
            <v>DESNOTTES Pierre Maurice</v>
          </cell>
        </row>
        <row r="62">
          <cell r="B62" t="str">
            <v>DEVALLOIS Maxime (ext)</v>
          </cell>
        </row>
        <row r="63">
          <cell r="B63" t="str">
            <v>DEVAUCHELLE Nathalie</v>
          </cell>
        </row>
        <row r="64">
          <cell r="B64" t="str">
            <v>DIAKITE Fatou</v>
          </cell>
        </row>
        <row r="65">
          <cell r="B65" t="str">
            <v>DING Luqian (ext.)</v>
          </cell>
        </row>
        <row r="66">
          <cell r="B66" t="str">
            <v>DJEKO Arlette (ext.)</v>
          </cell>
        </row>
        <row r="67">
          <cell r="B67" t="str">
            <v>DONG Iven</v>
          </cell>
        </row>
        <row r="68">
          <cell r="B68" t="str">
            <v>DUFOUR Emilie</v>
          </cell>
        </row>
        <row r="69">
          <cell r="B69" t="str">
            <v>DURAND RICHARD Isabelle</v>
          </cell>
        </row>
        <row r="70">
          <cell r="B70" t="str">
            <v>DURIE Marc</v>
          </cell>
        </row>
        <row r="71">
          <cell r="B71" t="str">
            <v>DUTAILLY Léa</v>
          </cell>
        </row>
        <row r="72">
          <cell r="B72" t="str">
            <v>E&amp;Y (ext.)</v>
          </cell>
        </row>
        <row r="73">
          <cell r="B73" t="str">
            <v>ERICE Carla</v>
          </cell>
        </row>
        <row r="74">
          <cell r="B74" t="str">
            <v>FARDEAU Orianne</v>
          </cell>
        </row>
        <row r="75">
          <cell r="B75" t="str">
            <v>FAROUX Carole</v>
          </cell>
        </row>
        <row r="76">
          <cell r="B76" t="str">
            <v>FATHALLAH Atef</v>
          </cell>
        </row>
        <row r="77">
          <cell r="B77" t="str">
            <v>FAURE Virginie</v>
          </cell>
        </row>
        <row r="78">
          <cell r="B78" t="str">
            <v>FELTZ Géraldine</v>
          </cell>
        </row>
        <row r="79">
          <cell r="B79" t="str">
            <v>FERRUZZI Marco</v>
          </cell>
        </row>
        <row r="80">
          <cell r="B80" t="str">
            <v>FOUQUE Frédéric</v>
          </cell>
        </row>
        <row r="81">
          <cell r="B81" t="str">
            <v>FROIDEVAUX Sandra</v>
          </cell>
        </row>
        <row r="82">
          <cell r="B82" t="str">
            <v>GABORY Frederic</v>
          </cell>
        </row>
        <row r="83">
          <cell r="B83" t="str">
            <v>GARINOT Sylvie</v>
          </cell>
        </row>
        <row r="84">
          <cell r="B84" t="str">
            <v>GARRETT Ariel</v>
          </cell>
        </row>
        <row r="85">
          <cell r="B85" t="str">
            <v>GAULIN Alyse</v>
          </cell>
        </row>
        <row r="86">
          <cell r="B86" t="str">
            <v>GLEBOFF Pierre</v>
          </cell>
        </row>
        <row r="87">
          <cell r="B87" t="str">
            <v>GODEFROY Julie</v>
          </cell>
        </row>
        <row r="88">
          <cell r="B88" t="str">
            <v>GRANGE Julie</v>
          </cell>
        </row>
        <row r="89">
          <cell r="B89" t="str">
            <v>GUENGANT Yann</v>
          </cell>
        </row>
        <row r="90">
          <cell r="B90" t="str">
            <v>GUITTON Marlène (ext.)</v>
          </cell>
        </row>
        <row r="91">
          <cell r="B91" t="str">
            <v>HARKIN Kelly</v>
          </cell>
        </row>
        <row r="92">
          <cell r="B92" t="str">
            <v>HAYAR Anaïs</v>
          </cell>
        </row>
        <row r="93">
          <cell r="B93" t="str">
            <v>HEINRICHS Regan</v>
          </cell>
        </row>
        <row r="94">
          <cell r="B94" t="str">
            <v>HILAIRE Arnaud (ext)</v>
          </cell>
        </row>
        <row r="95">
          <cell r="B95" t="str">
            <v>HOMO Olivier</v>
          </cell>
        </row>
        <row r="96">
          <cell r="B96" t="str">
            <v>HOPKINSON Sally</v>
          </cell>
        </row>
        <row r="97">
          <cell r="B97" t="str">
            <v>IGEL Paul</v>
          </cell>
        </row>
        <row r="98">
          <cell r="B98" t="str">
            <v>IMBERNOTTE Marie</v>
          </cell>
        </row>
        <row r="99">
          <cell r="B99" t="str">
            <v>ISAK Jean-Christophe</v>
          </cell>
        </row>
        <row r="100">
          <cell r="B100" t="str">
            <v>IT Chalhoub</v>
          </cell>
        </row>
        <row r="101">
          <cell r="B101" t="str">
            <v>IZUTSU Atsuko</v>
          </cell>
        </row>
        <row r="102">
          <cell r="B102" t="str">
            <v>JARRETT Andrew</v>
          </cell>
        </row>
        <row r="103">
          <cell r="B103" t="str">
            <v>JIANG jianguo</v>
          </cell>
        </row>
        <row r="104">
          <cell r="B104" t="str">
            <v>KAHIHLI Mounir (ext.)</v>
          </cell>
        </row>
        <row r="105">
          <cell r="B105" t="str">
            <v>KAMISKI Nicolas</v>
          </cell>
        </row>
        <row r="106">
          <cell r="B106" t="str">
            <v>KASSABI Zakaria</v>
          </cell>
        </row>
        <row r="107">
          <cell r="B107" t="str">
            <v>KAWAMURA Mitsuko</v>
          </cell>
        </row>
        <row r="108">
          <cell r="B108" t="str">
            <v>KISKA Amy</v>
          </cell>
        </row>
        <row r="109">
          <cell r="B109" t="str">
            <v>KO Jeffy</v>
          </cell>
        </row>
        <row r="110">
          <cell r="B110" t="str">
            <v>KOFFI Yannick</v>
          </cell>
        </row>
        <row r="111">
          <cell r="B111" t="str">
            <v>KOFFI Yannick - BCC</v>
          </cell>
        </row>
        <row r="112">
          <cell r="B112" t="str">
            <v>KONDO Cody</v>
          </cell>
        </row>
        <row r="113">
          <cell r="B113" t="str">
            <v>KREZOCH Isabelle</v>
          </cell>
        </row>
        <row r="114">
          <cell r="B114" t="str">
            <v>KUNG Quek Ngee (ext)</v>
          </cell>
        </row>
        <row r="115">
          <cell r="B115" t="str">
            <v>KURUVILLA Reena</v>
          </cell>
        </row>
        <row r="116">
          <cell r="B116" t="str">
            <v>LACOSTE Colette</v>
          </cell>
        </row>
        <row r="117">
          <cell r="B117" t="str">
            <v>LAHARIE Corinne</v>
          </cell>
        </row>
        <row r="118">
          <cell r="B118" t="str">
            <v>LAM Joanna</v>
          </cell>
        </row>
        <row r="119">
          <cell r="B119" t="str">
            <v>LAMRANI Rim</v>
          </cell>
        </row>
        <row r="120">
          <cell r="B120" t="str">
            <v>LASSERET Maxime</v>
          </cell>
        </row>
        <row r="121">
          <cell r="B121" t="str">
            <v>LASSERRE Karine</v>
          </cell>
        </row>
        <row r="122">
          <cell r="B122" t="str">
            <v>LAURENT Géraldine</v>
          </cell>
        </row>
        <row r="123">
          <cell r="B123" t="str">
            <v>LAURIN Anne-sophie</v>
          </cell>
        </row>
        <row r="124">
          <cell r="B124" t="str">
            <v>LEFEUVRE Lou</v>
          </cell>
        </row>
        <row r="125">
          <cell r="B125" t="str">
            <v>LEFORT Emmanuel (ext.)</v>
          </cell>
        </row>
        <row r="126">
          <cell r="B126" t="str">
            <v>LEPRIEUR Guillaume</v>
          </cell>
        </row>
        <row r="127">
          <cell r="B127" t="str">
            <v>LESCAT Marion</v>
          </cell>
        </row>
        <row r="128">
          <cell r="B128" t="str">
            <v>LGHADIOUI Ridoane (ext.)</v>
          </cell>
        </row>
        <row r="129">
          <cell r="B129" t="str">
            <v>L'HIGUINER Eric</v>
          </cell>
        </row>
        <row r="130">
          <cell r="B130" t="str">
            <v>LIANG Ian</v>
          </cell>
        </row>
        <row r="131">
          <cell r="B131" t="str">
            <v>LIANG TRAD Clara</v>
          </cell>
        </row>
        <row r="132">
          <cell r="B132" t="str">
            <v>LINALE WATAYA Julika</v>
          </cell>
        </row>
        <row r="133">
          <cell r="B133" t="str">
            <v>LLORET Anthony</v>
          </cell>
        </row>
        <row r="134">
          <cell r="B134" t="str">
            <v>LLUVIA Frédéric</v>
          </cell>
        </row>
        <row r="135">
          <cell r="B135" t="str">
            <v>LOCATELLI Chiara</v>
          </cell>
        </row>
        <row r="136">
          <cell r="B136" t="str">
            <v>LOPES Annabella</v>
          </cell>
        </row>
        <row r="137">
          <cell r="B137" t="str">
            <v>LULSENS Laura</v>
          </cell>
        </row>
        <row r="138">
          <cell r="B138" t="str">
            <v>MAHARAJ Tiana</v>
          </cell>
        </row>
        <row r="139">
          <cell r="B139" t="str">
            <v>MANCINELLI Lavinia</v>
          </cell>
        </row>
        <row r="140">
          <cell r="B140" t="str">
            <v>MARTOCQ Gilles</v>
          </cell>
        </row>
        <row r="141">
          <cell r="B141" t="str">
            <v>MARX Aline</v>
          </cell>
        </row>
        <row r="142">
          <cell r="B142" t="str">
            <v>MASSET Emilie</v>
          </cell>
        </row>
        <row r="143">
          <cell r="B143" t="str">
            <v>MAU Ray</v>
          </cell>
        </row>
        <row r="144">
          <cell r="B144" t="str">
            <v>MAURI Vanessa</v>
          </cell>
        </row>
        <row r="145">
          <cell r="B145" t="str">
            <v>McENANY Emily</v>
          </cell>
        </row>
        <row r="146">
          <cell r="B146" t="str">
            <v>MELEGA Monica</v>
          </cell>
        </row>
        <row r="147">
          <cell r="B147" t="str">
            <v>MENANTEAU Sophie</v>
          </cell>
        </row>
        <row r="148">
          <cell r="B148" t="str">
            <v>MENSAH Emmanuelle</v>
          </cell>
        </row>
        <row r="149">
          <cell r="B149" t="str">
            <v>MERMINOD Frédéric</v>
          </cell>
        </row>
        <row r="150">
          <cell r="B150" t="str">
            <v>MIANO PAOLO</v>
          </cell>
        </row>
        <row r="151">
          <cell r="B151" t="str">
            <v>MOHAMMED Zac</v>
          </cell>
        </row>
        <row r="152">
          <cell r="B152" t="str">
            <v>MOLLET Jean</v>
          </cell>
        </row>
        <row r="153">
          <cell r="B153" t="str">
            <v>MOREIRA Helena</v>
          </cell>
        </row>
        <row r="154">
          <cell r="B154" t="str">
            <v>MORIN Laurence</v>
          </cell>
        </row>
        <row r="155">
          <cell r="B155" t="str">
            <v>MOUROT Alexis</v>
          </cell>
        </row>
        <row r="156">
          <cell r="B156" t="str">
            <v>MOYROUD Veronique</v>
          </cell>
        </row>
        <row r="157">
          <cell r="B157" t="str">
            <v>MU-SAN Christella</v>
          </cell>
        </row>
        <row r="158">
          <cell r="B158" t="str">
            <v>NEBULONI Silvia</v>
          </cell>
        </row>
        <row r="159">
          <cell r="B159" t="str">
            <v>NG Angeline</v>
          </cell>
        </row>
        <row r="160">
          <cell r="B160" t="str">
            <v>NG Angeline_TBD</v>
          </cell>
        </row>
        <row r="161">
          <cell r="B161" t="str">
            <v>NGAUV Soryvan</v>
          </cell>
        </row>
        <row r="162">
          <cell r="B162" t="str">
            <v>NICOL Thomas</v>
          </cell>
        </row>
        <row r="163">
          <cell r="B163" t="str">
            <v>NICOLAS Matthieu</v>
          </cell>
        </row>
        <row r="164">
          <cell r="B164" t="str">
            <v>ODELIN Violette</v>
          </cell>
        </row>
        <row r="165">
          <cell r="B165" t="str">
            <v>OFICIAR Charllew</v>
          </cell>
        </row>
        <row r="166">
          <cell r="B166" t="str">
            <v>PASCALI Yoann</v>
          </cell>
        </row>
        <row r="167">
          <cell r="B167" t="str">
            <v>PELISSIER Anaïs</v>
          </cell>
        </row>
        <row r="168">
          <cell r="B168" t="str">
            <v>PENNOTI Aly</v>
          </cell>
        </row>
        <row r="169">
          <cell r="B169" t="str">
            <v>PG Finance key-user</v>
          </cell>
        </row>
        <row r="170">
          <cell r="B170" t="str">
            <v>PHILIPPE Marie-Charlotte</v>
          </cell>
        </row>
        <row r="171">
          <cell r="B171" t="str">
            <v>PLATEL Didier</v>
          </cell>
        </row>
        <row r="172">
          <cell r="B172" t="str">
            <v>PRIETO Antoinette</v>
          </cell>
        </row>
        <row r="173">
          <cell r="B173" t="str">
            <v>PRIVAT Jean-Marie</v>
          </cell>
        </row>
        <row r="174">
          <cell r="B174" t="str">
            <v>PRUNIER Charles-Henri (ext.)</v>
          </cell>
        </row>
        <row r="175">
          <cell r="B175" t="str">
            <v>RAFAI Cindy</v>
          </cell>
        </row>
        <row r="176">
          <cell r="B176" t="str">
            <v>RAGOT Xavier</v>
          </cell>
        </row>
        <row r="177">
          <cell r="B177" t="str">
            <v>RAJAONA Thierry</v>
          </cell>
        </row>
        <row r="178">
          <cell r="B178" t="str">
            <v>RAMSOOD Mohan</v>
          </cell>
        </row>
        <row r="179">
          <cell r="B179" t="str">
            <v>REBUFFE Elodie</v>
          </cell>
        </row>
        <row r="180">
          <cell r="B180" t="str">
            <v>REMULAR John</v>
          </cell>
        </row>
        <row r="181">
          <cell r="B181" t="str">
            <v>RENAULT Jean-Yves</v>
          </cell>
        </row>
        <row r="182">
          <cell r="B182" t="str">
            <v>RENIER Marion</v>
          </cell>
        </row>
        <row r="183">
          <cell r="B183" t="str">
            <v>RETHORE Denis</v>
          </cell>
        </row>
        <row r="184">
          <cell r="B184" t="str">
            <v>RICHARD Marie</v>
          </cell>
        </row>
        <row r="185">
          <cell r="B185" t="str">
            <v>RICHARD Maxime (ext.)</v>
          </cell>
        </row>
        <row r="186">
          <cell r="B186" t="str">
            <v>RIELLO Michela</v>
          </cell>
        </row>
        <row r="187">
          <cell r="B187" t="str">
            <v>RIOU Juliette</v>
          </cell>
        </row>
        <row r="188">
          <cell r="B188" t="str">
            <v>ROBINSON James_TBD_Europe</v>
          </cell>
        </row>
        <row r="189">
          <cell r="B189" t="str">
            <v>ROBINSON James_TBD_UK</v>
          </cell>
        </row>
        <row r="190">
          <cell r="B190" t="str">
            <v>RODRIGUEZ Alexandre</v>
          </cell>
        </row>
        <row r="191">
          <cell r="B191" t="str">
            <v>RONCATTI Jean-François</v>
          </cell>
        </row>
        <row r="192">
          <cell r="B192" t="str">
            <v>ROUBAUD Aurélien</v>
          </cell>
        </row>
        <row r="193">
          <cell r="B193" t="str">
            <v>SABBAGH Nabih</v>
          </cell>
        </row>
        <row r="194">
          <cell r="B194" t="str">
            <v>SAHRAOUI Amrane</v>
          </cell>
        </row>
        <row r="195">
          <cell r="B195" t="str">
            <v>SALAUN Daniela</v>
          </cell>
        </row>
        <row r="196">
          <cell r="B196" t="str">
            <v>SANDRUT Alexandra</v>
          </cell>
        </row>
        <row r="197">
          <cell r="B197" t="str">
            <v>SANKEY Mary</v>
          </cell>
        </row>
        <row r="198">
          <cell r="B198" t="str">
            <v>SCARPA Francesco</v>
          </cell>
        </row>
        <row r="199">
          <cell r="B199" t="str">
            <v>SEGUY Olivia</v>
          </cell>
        </row>
        <row r="200">
          <cell r="B200" t="str">
            <v>SENGOL Sabrina</v>
          </cell>
        </row>
        <row r="201">
          <cell r="B201" t="str">
            <v>SHIPPEY James</v>
          </cell>
        </row>
        <row r="202">
          <cell r="B202" t="str">
            <v>SIMONE Tito</v>
          </cell>
        </row>
        <row r="203">
          <cell r="B203" t="str">
            <v>SIVIERO Barbara</v>
          </cell>
        </row>
        <row r="204">
          <cell r="B204" t="str">
            <v>SMITH Sarah</v>
          </cell>
        </row>
        <row r="205">
          <cell r="B205" t="str">
            <v>SOREL Luc (ext.)</v>
          </cell>
        </row>
        <row r="206">
          <cell r="B206" t="str">
            <v>SOTTIAUX Emmanuelle</v>
          </cell>
        </row>
        <row r="207">
          <cell r="B207" t="str">
            <v>SOUET Aurélie</v>
          </cell>
        </row>
        <row r="208">
          <cell r="B208" t="str">
            <v>SPANNEUT Karl</v>
          </cell>
        </row>
        <row r="209">
          <cell r="B209" t="str">
            <v>STEVENS Staci_TBD</v>
          </cell>
        </row>
        <row r="210">
          <cell r="B210" t="str">
            <v>SUNCAR Adrian</v>
          </cell>
        </row>
        <row r="211">
          <cell r="B211" t="str">
            <v>TALARICO Roméo (ext.)</v>
          </cell>
        </row>
        <row r="212">
          <cell r="B212" t="str">
            <v>TALEB Mélanie</v>
          </cell>
        </row>
        <row r="213">
          <cell r="B213" t="str">
            <v>TAMRAZ Joanna</v>
          </cell>
        </row>
        <row r="214">
          <cell r="B214" t="str">
            <v>TBD_Accounting_UK</v>
          </cell>
        </row>
        <row r="215">
          <cell r="B215" t="str">
            <v>TBD_AME</v>
          </cell>
        </row>
        <row r="216">
          <cell r="B216" t="str">
            <v>TBD_Architect_Europe</v>
          </cell>
        </row>
        <row r="217">
          <cell r="B217" t="str">
            <v>TBD_CEGID_Consultant</v>
          </cell>
        </row>
        <row r="218">
          <cell r="B218" t="str">
            <v>TBD_Content</v>
          </cell>
        </row>
        <row r="219">
          <cell r="B219" t="str">
            <v>TBD_DEV_Consulting</v>
          </cell>
        </row>
        <row r="220">
          <cell r="B220" t="str">
            <v>TBD_Dev_Karoo</v>
          </cell>
        </row>
        <row r="221">
          <cell r="B221" t="str">
            <v>TBD_DPO1</v>
          </cell>
        </row>
        <row r="222">
          <cell r="B222" t="str">
            <v>TBD_DPO2</v>
          </cell>
        </row>
        <row r="223">
          <cell r="B223" t="str">
            <v>TBD_DPO3</v>
          </cell>
        </row>
        <row r="224">
          <cell r="B224" t="str">
            <v>TBD_DPO4</v>
          </cell>
        </row>
        <row r="225">
          <cell r="B225" t="str">
            <v>TBD_DPO5</v>
          </cell>
        </row>
        <row r="226">
          <cell r="B226" t="str">
            <v>TBD_DPO6</v>
          </cell>
        </row>
        <row r="227">
          <cell r="B227" t="str">
            <v>TBD_DPO7</v>
          </cell>
        </row>
        <row r="228">
          <cell r="B228" t="str">
            <v>TBD_DPO8</v>
          </cell>
        </row>
        <row r="229">
          <cell r="B229" t="str">
            <v>TBD_IT_APAC_M3</v>
          </cell>
        </row>
        <row r="230">
          <cell r="B230" t="str">
            <v>TBD_IT_APAC_Y2</v>
          </cell>
        </row>
        <row r="231">
          <cell r="B231" t="str">
            <v>TBD_IT_TECH</v>
          </cell>
        </row>
        <row r="232">
          <cell r="B232" t="str">
            <v>TBD_Retail_FR_US</v>
          </cell>
        </row>
        <row r="233">
          <cell r="B233" t="str">
            <v>TBD_Retail_Japan</v>
          </cell>
        </row>
        <row r="234">
          <cell r="B234" t="str">
            <v>TBD_Retail_MiddleEast</v>
          </cell>
        </row>
        <row r="235">
          <cell r="B235" t="str">
            <v>TBD_Studio Photo</v>
          </cell>
        </row>
        <row r="236">
          <cell r="B236" t="str">
            <v>TBD_Studio Photo Beauté</v>
          </cell>
        </row>
        <row r="237">
          <cell r="B237" t="str">
            <v>TBD_Transfo_Dev</v>
          </cell>
        </row>
        <row r="238">
          <cell r="B238" t="str">
            <v>TBD_Transfo_Dev_Y2</v>
          </cell>
        </row>
        <row r="239">
          <cell r="B239" t="str">
            <v>TBD_Transfo_MPOS_Consult</v>
          </cell>
        </row>
        <row r="240">
          <cell r="B240" t="str">
            <v>TBD_Transfo_Security_Finance</v>
          </cell>
        </row>
        <row r="241">
          <cell r="B241" t="str">
            <v>TBD_Transfo_TMS_Stab</v>
          </cell>
        </row>
        <row r="242">
          <cell r="B242" t="str">
            <v>TBD_Treasury_Manager</v>
          </cell>
        </row>
        <row r="243">
          <cell r="B243" t="str">
            <v>TBD_various_3KLES</v>
          </cell>
        </row>
        <row r="244">
          <cell r="B244" t="str">
            <v>YANG Bo</v>
          </cell>
        </row>
        <row r="245">
          <cell r="B245" t="str">
            <v>TBH_Transfo_SupplyChain</v>
          </cell>
        </row>
        <row r="246">
          <cell r="B246" t="str">
            <v>TOIA Giacomo</v>
          </cell>
        </row>
        <row r="247">
          <cell r="B247" t="str">
            <v>Transfo TBD FI</v>
          </cell>
        </row>
        <row r="248">
          <cell r="B248" t="str">
            <v>Transfo TBD RETAIL</v>
          </cell>
        </row>
        <row r="249">
          <cell r="B249" t="str">
            <v>TSANG Maggie</v>
          </cell>
        </row>
        <row r="250">
          <cell r="B250" t="str">
            <v>VEDEL Elodie</v>
          </cell>
        </row>
        <row r="251">
          <cell r="B251" t="str">
            <v>VEGGIATO Donatella</v>
          </cell>
        </row>
        <row r="252">
          <cell r="B252" t="str">
            <v>VERNOIS Aurore</v>
          </cell>
        </row>
        <row r="253">
          <cell r="B253" t="str">
            <v>WACH Véronique</v>
          </cell>
        </row>
        <row r="254">
          <cell r="B254" t="str">
            <v>WANG Alex</v>
          </cell>
        </row>
        <row r="255">
          <cell r="B255" t="str">
            <v>WANG Yinan</v>
          </cell>
        </row>
        <row r="256">
          <cell r="B256" t="str">
            <v>WATTINNE Paul</v>
          </cell>
        </row>
        <row r="257">
          <cell r="B257" t="str">
            <v>WATTINNE Paul - to be replaced</v>
          </cell>
        </row>
        <row r="258">
          <cell r="B258" t="str">
            <v>WATTREMEZ David (ext)</v>
          </cell>
        </row>
        <row r="259">
          <cell r="B259" t="str">
            <v>WESTWELL Laura</v>
          </cell>
        </row>
        <row r="260">
          <cell r="B260" t="str">
            <v>WONG Tony</v>
          </cell>
        </row>
        <row r="261">
          <cell r="B261" t="str">
            <v>XIE Shulin</v>
          </cell>
        </row>
        <row r="262">
          <cell r="B262" t="str">
            <v>YAO Carole</v>
          </cell>
        </row>
        <row r="263">
          <cell r="B263" t="str">
            <v>ZAMPIERI Jlenia</v>
          </cell>
        </row>
        <row r="264">
          <cell r="B264" t="str">
            <v>ZHANG Joyce</v>
          </cell>
        </row>
        <row r="265">
          <cell r="B265" t="str">
            <v>OHWEE</v>
          </cell>
        </row>
        <row r="266">
          <cell r="B266" t="str">
            <v>FIORETTI Caroline</v>
          </cell>
        </row>
        <row r="267">
          <cell r="B267" t="str">
            <v>Supply SCC</v>
          </cell>
        </row>
        <row r="268">
          <cell r="B268" t="str">
            <v>Finance SCC</v>
          </cell>
        </row>
        <row r="269">
          <cell r="B269" t="str">
            <v>DLI</v>
          </cell>
        </row>
        <row r="270">
          <cell r="B270" t="str">
            <v>IT Technical Build</v>
          </cell>
        </row>
        <row r="271">
          <cell r="B271" t="str">
            <v>BI</v>
          </cell>
        </row>
        <row r="272">
          <cell r="B272" t="str">
            <v>LESCAT Marion_TBD</v>
          </cell>
        </row>
        <row r="273">
          <cell r="B273" t="str">
            <v>DURIE Marc_TBD</v>
          </cell>
        </row>
        <row r="274">
          <cell r="B274" t="str">
            <v>ODELIN Violette_TBD</v>
          </cell>
        </row>
        <row r="275">
          <cell r="B275" t="str">
            <v>Supply BCC</v>
          </cell>
        </row>
        <row r="276">
          <cell r="B276" t="str">
            <v>Finance BCC</v>
          </cell>
        </row>
        <row r="277">
          <cell r="B277" t="str">
            <v>DP</v>
          </cell>
        </row>
        <row r="278">
          <cell r="B278" t="str">
            <v>Editor Supplier Portal</v>
          </cell>
        </row>
        <row r="279">
          <cell r="B279" t="str">
            <v>Editor/Integrator</v>
          </cell>
        </row>
        <row r="280">
          <cell r="B280" t="str">
            <v>Merchandising Region</v>
          </cell>
        </row>
        <row r="281">
          <cell r="B281" t="str">
            <v>NOOS Planner</v>
          </cell>
        </row>
        <row r="282">
          <cell r="B282" t="str">
            <v>Regional Buyer - APAC</v>
          </cell>
        </row>
        <row r="283">
          <cell r="B283" t="str">
            <v>Regional Buyer - EUR</v>
          </cell>
        </row>
        <row r="284">
          <cell r="B284" t="str">
            <v>Regional Buyer - US</v>
          </cell>
        </row>
        <row r="285">
          <cell r="B285" t="str">
            <v>Regional Logistics</v>
          </cell>
        </row>
        <row r="286">
          <cell r="B286" t="str">
            <v>Sales - Negoce</v>
          </cell>
        </row>
        <row r="287">
          <cell r="B287" t="str">
            <v>Stock Manager on store</v>
          </cell>
        </row>
        <row r="288">
          <cell r="B288" t="str">
            <v>Store Manager</v>
          </cell>
        </row>
        <row r="289">
          <cell r="B289" t="str">
            <v>BEDUSCHI Claudio</v>
          </cell>
        </row>
        <row r="290">
          <cell r="B290" t="str">
            <v>Junior BCC</v>
          </cell>
        </row>
        <row r="291">
          <cell r="B291" t="str">
            <v>HADFIELD Andrea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w_to-read How_to_use"/>
      <sheetName val="Projects Portfolio"/>
      <sheetName val="_references_Portfolio"/>
      <sheetName val="Project Timeline"/>
      <sheetName val="Last comment"/>
      <sheetName val="Projects Comments"/>
      <sheetName val="WL by person"/>
      <sheetName val="Stock WL - non prioritized P"/>
      <sheetName val="Table_Name"/>
      <sheetName val="Check WL by person"/>
      <sheetName val="SCC other names"/>
      <sheetName val="_references_TableName"/>
      <sheetName val="Check WL by project"/>
      <sheetName val="RefDates"/>
      <sheetName val="TcD_Projects Cancelled"/>
      <sheetName val="TcD_Projects Completed"/>
      <sheetName val="Alert - Projects wo wkload"/>
      <sheetName val="Projects overall estimates"/>
      <sheetName val="Budget SCC &amp; IT"/>
      <sheetName val="CHECK DATA QUALITY"/>
      <sheetName val="_priority evaluation"/>
      <sheetName val="DaysOff"/>
      <sheetName val="WL dispatch"/>
      <sheetName val="WL dispatch SOKATE"/>
      <sheetName val="WL by resource"/>
      <sheetName val="SOKATE WL by resource"/>
      <sheetName val="Garage- WL - non prioritized P"/>
      <sheetName val="Garage- Table_Na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Region</v>
          </cell>
          <cell r="B1" t="str">
            <v>Country</v>
          </cell>
          <cell r="C1" t="str">
            <v>Domain</v>
          </cell>
        </row>
        <row r="2">
          <cell r="A2" t="str">
            <v>Central</v>
          </cell>
          <cell r="B2" t="str">
            <v>Belgique</v>
          </cell>
          <cell r="C2" t="str">
            <v>BD</v>
          </cell>
        </row>
        <row r="3">
          <cell r="A3" t="str">
            <v>Americas</v>
          </cell>
          <cell r="B3" t="str">
            <v>China</v>
          </cell>
          <cell r="C3" t="str">
            <v>BD Leather Goods</v>
          </cell>
        </row>
        <row r="4">
          <cell r="A4" t="str">
            <v>APAC</v>
          </cell>
          <cell r="B4" t="str">
            <v>France</v>
          </cell>
          <cell r="C4" t="str">
            <v>BD Men Shoes</v>
          </cell>
        </row>
        <row r="5">
          <cell r="A5" t="str">
            <v>EMEI</v>
          </cell>
          <cell r="B5" t="str">
            <v>HK</v>
          </cell>
          <cell r="C5" t="str">
            <v>BD Women Shoes</v>
          </cell>
        </row>
        <row r="6">
          <cell r="A6">
            <v>0</v>
          </cell>
          <cell r="B6" t="str">
            <v>Italy</v>
          </cell>
          <cell r="C6" t="str">
            <v>Care &amp; Repair</v>
          </cell>
        </row>
        <row r="7">
          <cell r="A7">
            <v>0</v>
          </cell>
          <cell r="B7" t="str">
            <v>Japan</v>
          </cell>
          <cell r="C7" t="str">
            <v>CBS</v>
          </cell>
        </row>
        <row r="8">
          <cell r="A8">
            <v>0</v>
          </cell>
          <cell r="B8" t="str">
            <v>Moyen Orient</v>
          </cell>
          <cell r="C8" t="str">
            <v>Communication</v>
          </cell>
        </row>
        <row r="9">
          <cell r="A9">
            <v>0</v>
          </cell>
          <cell r="B9" t="str">
            <v>Russia</v>
          </cell>
          <cell r="C9" t="str">
            <v>Custom made</v>
          </cell>
        </row>
        <row r="10">
          <cell r="A10">
            <v>0</v>
          </cell>
          <cell r="B10" t="str">
            <v>Switzerland</v>
          </cell>
          <cell r="C10" t="str">
            <v>Customer service</v>
          </cell>
        </row>
        <row r="11">
          <cell r="A11">
            <v>0</v>
          </cell>
          <cell r="B11" t="str">
            <v>Turkey</v>
          </cell>
          <cell r="C11" t="str">
            <v>Direction</v>
          </cell>
        </row>
        <row r="12">
          <cell r="A12">
            <v>0</v>
          </cell>
          <cell r="B12" t="str">
            <v>UK</v>
          </cell>
          <cell r="C12" t="str">
            <v>Ecommerce</v>
          </cell>
        </row>
        <row r="13">
          <cell r="A13">
            <v>0</v>
          </cell>
          <cell r="B13" t="str">
            <v>US</v>
          </cell>
          <cell r="C13" t="str">
            <v>Finance</v>
          </cell>
        </row>
        <row r="14">
          <cell r="B14">
            <v>0</v>
          </cell>
          <cell r="C14" t="str">
            <v>HR</v>
          </cell>
        </row>
        <row r="15">
          <cell r="C15" t="str">
            <v>IT</v>
          </cell>
        </row>
        <row r="16">
          <cell r="C16" t="str">
            <v>Legal</v>
          </cell>
        </row>
        <row r="17">
          <cell r="C17" t="str">
            <v>MM7</v>
          </cell>
        </row>
        <row r="18">
          <cell r="C18" t="str">
            <v>Production</v>
          </cell>
        </row>
        <row r="19">
          <cell r="C19" t="str">
            <v>Retail</v>
          </cell>
        </row>
        <row r="20">
          <cell r="C20" t="str">
            <v>Studio</v>
          </cell>
        </row>
        <row r="21">
          <cell r="C21" t="str">
            <v>Supply chain</v>
          </cell>
        </row>
        <row r="22">
          <cell r="C22" t="str">
            <v>Transfo</v>
          </cell>
        </row>
        <row r="23">
          <cell r="C23" t="str">
            <v>Wholesale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  <outlinePr summaryBelow="0" summaryRight="0"/>
  </sheetPr>
  <dimension ref="A1:EE14"/>
  <sheetViews>
    <sheetView showGridLines="0" tabSelected="1" zoomScale="80" zoomScaleNormal="80" workbookViewId="0">
      <pane xSplit="6" ySplit="3" topLeftCell="R4" activePane="bottomRight" state="frozenSplit"/>
      <selection activeCell="S1" sqref="S1"/>
      <selection pane="topRight" activeCell="S1" sqref="S1"/>
      <selection pane="bottomLeft" activeCell="S1" sqref="S1"/>
      <selection pane="bottomRight" activeCell="R1" sqref="R1"/>
    </sheetView>
  </sheetViews>
  <sheetFormatPr baseColWidth="10" defaultColWidth="11.5546875" defaultRowHeight="14.4" outlineLevelCol="1"/>
  <cols>
    <col min="1" max="1" width="6.88671875" style="1" customWidth="1"/>
    <col min="2" max="2" width="4.6640625" style="1" customWidth="1"/>
    <col min="3" max="3" width="15.109375" style="1" customWidth="1"/>
    <col min="4" max="4" width="15.44140625" style="1" bestFit="1" customWidth="1"/>
    <col min="5" max="5" width="15.88671875" style="1" bestFit="1" customWidth="1"/>
    <col min="6" max="6" width="34.5546875" style="1" bestFit="1" customWidth="1"/>
    <col min="7" max="7" width="54.6640625" style="1" bestFit="1" customWidth="1"/>
    <col min="8" max="8" width="28.109375" style="1" customWidth="1"/>
    <col min="9" max="9" width="13.44140625" style="1" bestFit="1" customWidth="1"/>
    <col min="10" max="10" width="21.44140625" style="1" bestFit="1" customWidth="1"/>
    <col min="11" max="11" width="14" style="1" customWidth="1"/>
    <col min="12" max="12" width="19.6640625" style="1" customWidth="1"/>
    <col min="13" max="13" width="24" style="1" customWidth="1" outlineLevel="1"/>
    <col min="14" max="14" width="14.5546875" style="77" customWidth="1" outlineLevel="1"/>
    <col min="15" max="15" width="21.44140625" style="1" customWidth="1" outlineLevel="1"/>
    <col min="16" max="16" width="22" style="1" customWidth="1" outlineLevel="1"/>
    <col min="17" max="17" width="17.5546875" style="1" customWidth="1" outlineLevel="1"/>
    <col min="18" max="18" width="101" style="2" customWidth="1"/>
    <col min="19" max="19" width="21.33203125" style="1" customWidth="1" outlineLevel="1"/>
    <col min="20" max="20" width="17.6640625" style="1" customWidth="1" outlineLevel="1"/>
    <col min="21" max="21" width="10.109375" style="1" bestFit="1" customWidth="1" outlineLevel="1"/>
    <col min="22" max="22" width="14.88671875" style="77" bestFit="1" customWidth="1" outlineLevel="1"/>
    <col min="23" max="23" width="13" style="77" bestFit="1" customWidth="1" outlineLevel="1"/>
    <col min="24" max="24" width="8.5546875" style="67" bestFit="1" customWidth="1" outlineLevel="1"/>
    <col min="25" max="25" width="7.44140625" style="67" customWidth="1" outlineLevel="1"/>
    <col min="26" max="26" width="14.5546875" style="78" bestFit="1" customWidth="1" outlineLevel="1"/>
    <col min="27" max="27" width="10.77734375" style="79" bestFit="1" customWidth="1" outlineLevel="1"/>
    <col min="28" max="28" width="10.77734375" style="67" customWidth="1" outlineLevel="1"/>
    <col min="29" max="29" width="13" style="80" bestFit="1" customWidth="1" outlineLevel="1"/>
    <col min="30" max="30" width="99.5546875" style="80" bestFit="1" customWidth="1"/>
    <col min="31" max="31" width="19" style="80" bestFit="1" customWidth="1" outlineLevel="1"/>
    <col min="32" max="32" width="21.44140625" style="79" bestFit="1" customWidth="1" outlineLevel="1"/>
    <col min="33" max="33" width="11.109375" style="1" bestFit="1" customWidth="1" outlineLevel="1"/>
    <col min="34" max="34" width="14.88671875" style="1" bestFit="1" customWidth="1" outlineLevel="1"/>
    <col min="35" max="35" width="17" style="1" customWidth="1" outlineLevel="1"/>
    <col min="36" max="37" width="12.77734375" style="1" customWidth="1" outlineLevel="1"/>
    <col min="38" max="38" width="14.5546875" style="1" bestFit="1" customWidth="1" outlineLevel="1"/>
    <col min="39" max="39" width="10.77734375" style="79" bestFit="1" customWidth="1" outlineLevel="1"/>
    <col min="40" max="40" width="11.77734375" style="67" customWidth="1" outlineLevel="1"/>
    <col min="41" max="41" width="11.21875" style="77" bestFit="1" customWidth="1" outlineLevel="1"/>
    <col min="42" max="42" width="111.33203125" style="80" bestFit="1" customWidth="1"/>
    <col min="43" max="43" width="17.33203125" style="67" bestFit="1" customWidth="1" outlineLevel="1"/>
    <col min="44" max="44" width="21.44140625" style="67" bestFit="1" customWidth="1" outlineLevel="1"/>
    <col min="45" max="45" width="20.88671875" style="79" bestFit="1" customWidth="1" outlineLevel="1"/>
    <col min="46" max="46" width="21.44140625" style="1" bestFit="1" customWidth="1" outlineLevel="1"/>
    <col min="47" max="47" width="12.109375" style="1" bestFit="1" customWidth="1" outlineLevel="1"/>
    <col min="48" max="48" width="18.88671875" style="1" bestFit="1" customWidth="1" outlineLevel="1"/>
    <col min="49" max="49" width="18.6640625" style="1" bestFit="1" customWidth="1" outlineLevel="1"/>
    <col min="50" max="50" width="20.6640625" style="1" bestFit="1" customWidth="1" outlineLevel="1"/>
    <col min="51" max="51" width="14.88671875" style="1" bestFit="1" customWidth="1" outlineLevel="1"/>
    <col min="52" max="52" width="19.88671875" style="1" bestFit="1" customWidth="1" outlineLevel="1"/>
    <col min="53" max="53" width="18.6640625" style="79" bestFit="1" customWidth="1" outlineLevel="1"/>
    <col min="54" max="54" width="14.88671875" style="1" bestFit="1" customWidth="1" outlineLevel="1"/>
    <col min="55" max="55" width="23.109375" style="77" bestFit="1" customWidth="1" outlineLevel="1"/>
    <col min="56" max="56" width="122.88671875" style="80" bestFit="1" customWidth="1"/>
    <col min="57" max="57" width="13.6640625" style="67" customWidth="1" outlineLevel="1"/>
    <col min="58" max="58" width="26.6640625" style="67" bestFit="1" customWidth="1" outlineLevel="1"/>
    <col min="59" max="59" width="13.5546875" style="67" customWidth="1" outlineLevel="1"/>
    <col min="60" max="60" width="23.6640625" style="79" bestFit="1" customWidth="1" outlineLevel="1"/>
    <col min="61" max="61" width="12.109375" style="1" bestFit="1" customWidth="1" outlineLevel="1"/>
    <col min="62" max="62" width="14.88671875" style="1" bestFit="1" customWidth="1" outlineLevel="1"/>
    <col min="63" max="63" width="18.6640625" style="1" bestFit="1" customWidth="1" outlineLevel="1"/>
    <col min="64" max="65" width="12.88671875" style="1" customWidth="1" outlineLevel="1"/>
    <col min="66" max="66" width="14.6640625" style="1" customWidth="1" outlineLevel="1"/>
    <col min="67" max="67" width="10.77734375" style="1" bestFit="1" customWidth="1" outlineLevel="1"/>
    <col min="68" max="68" width="12.6640625" style="1" customWidth="1" outlineLevel="1"/>
    <col min="69" max="69" width="17.5546875" style="1" customWidth="1" outlineLevel="1"/>
    <col min="70" max="70" width="82.6640625" style="77" bestFit="1" customWidth="1"/>
    <col min="71" max="71" width="12.21875" style="67" customWidth="1" outlineLevel="1"/>
    <col min="72" max="72" width="20.77734375" style="67" customWidth="1" outlineLevel="1"/>
    <col min="73" max="73" width="13.109375" style="67" customWidth="1" outlineLevel="1"/>
    <col min="74" max="74" width="21.44140625" style="79" bestFit="1" customWidth="1" outlineLevel="1"/>
    <col min="75" max="75" width="12.109375" style="1" bestFit="1" customWidth="1" outlineLevel="1"/>
    <col min="76" max="76" width="14.88671875" style="1" bestFit="1" customWidth="1" outlineLevel="1"/>
    <col min="77" max="77" width="13" style="2" bestFit="1" customWidth="1" outlineLevel="1"/>
    <col min="78" max="78" width="10.5546875" style="1" bestFit="1" customWidth="1" outlineLevel="1"/>
    <col min="79" max="79" width="6.109375" style="1" bestFit="1" customWidth="1" outlineLevel="1"/>
    <col min="80" max="80" width="14.5546875" style="1" bestFit="1" customWidth="1" outlineLevel="1"/>
    <col min="81" max="81" width="10.77734375" style="1" bestFit="1" customWidth="1" outlineLevel="1"/>
    <col min="82" max="82" width="8.88671875" style="1" customWidth="1" outlineLevel="1"/>
    <col min="83" max="83" width="12" style="1" bestFit="1" customWidth="1" outlineLevel="1"/>
    <col min="84" max="84" width="92.88671875" style="77" bestFit="1" customWidth="1" collapsed="1"/>
    <col min="85" max="85" width="22.5546875" style="67" hidden="1" customWidth="1" outlineLevel="1"/>
    <col min="86" max="86" width="21.44140625" style="67" hidden="1" customWidth="1" outlineLevel="1"/>
    <col min="87" max="87" width="21.33203125" style="67" hidden="1" customWidth="1" outlineLevel="1"/>
    <col min="88" max="88" width="19.88671875" style="79" hidden="1" customWidth="1" outlineLevel="1"/>
    <col min="89" max="89" width="22" style="1" hidden="1" customWidth="1" outlineLevel="1"/>
    <col min="90" max="90" width="24.6640625" style="1" hidden="1" customWidth="1" outlineLevel="1"/>
    <col min="91" max="91" width="21.6640625" style="1" hidden="1" customWidth="1" outlineLevel="1"/>
    <col min="92" max="92" width="21" style="1" hidden="1" customWidth="1" outlineLevel="1"/>
    <col min="93" max="93" width="15.33203125" style="1" hidden="1" customWidth="1" outlineLevel="1"/>
    <col min="94" max="94" width="21.44140625" style="1" hidden="1" customWidth="1" outlineLevel="1"/>
    <col min="95" max="95" width="19.33203125" style="1" hidden="1" customWidth="1" outlineLevel="1"/>
    <col min="96" max="96" width="16.44140625" style="1" hidden="1" customWidth="1" outlineLevel="1"/>
    <col min="97" max="97" width="23.109375" style="1" hidden="1" customWidth="1" outlineLevel="1"/>
    <col min="98" max="98" width="19.88671875" style="77" bestFit="1" customWidth="1"/>
    <col min="99" max="99" width="21.44140625" style="67" bestFit="1" customWidth="1"/>
    <col min="100" max="100" width="14.33203125" style="67" bestFit="1" customWidth="1"/>
    <col min="101" max="101" width="29.88671875" style="67" bestFit="1" customWidth="1"/>
    <col min="102" max="102" width="29.5546875" style="79" bestFit="1" customWidth="1"/>
    <col min="103" max="103" width="12.6640625" style="1" bestFit="1" customWidth="1"/>
    <col min="104" max="104" width="5.6640625" style="1" bestFit="1" customWidth="1"/>
    <col min="105" max="105" width="33.109375" style="1" bestFit="1" customWidth="1"/>
    <col min="106" max="106" width="7" style="1" bestFit="1" customWidth="1"/>
    <col min="107" max="107" width="12.5546875" style="1" bestFit="1" customWidth="1"/>
    <col min="108" max="108" width="9.5546875" style="1" bestFit="1" customWidth="1"/>
    <col min="109" max="109" width="8.33203125" style="1" bestFit="1" customWidth="1"/>
    <col min="110" max="110" width="8.6640625" style="1" bestFit="1" customWidth="1" outlineLevel="1"/>
    <col min="111" max="111" width="9.33203125" style="1" bestFit="1" customWidth="1" outlineLevel="1"/>
    <col min="112" max="112" width="8.44140625" style="1" bestFit="1" customWidth="1" outlineLevel="1"/>
    <col min="113" max="113" width="9.33203125" style="1" bestFit="1" customWidth="1" outlineLevel="1"/>
    <col min="114" max="114" width="9.5546875" style="1" bestFit="1" customWidth="1" outlineLevel="1"/>
    <col min="115" max="115" width="8.109375" style="1" bestFit="1" customWidth="1" outlineLevel="1"/>
    <col min="116" max="117" width="8.6640625" style="1" bestFit="1" customWidth="1" outlineLevel="1"/>
    <col min="118" max="118" width="9.5546875" style="1" bestFit="1" customWidth="1" outlineLevel="1"/>
    <col min="119" max="119" width="9" style="1" customWidth="1" outlineLevel="1"/>
    <col min="120" max="120" width="10.33203125" style="1" bestFit="1" customWidth="1" outlineLevel="1"/>
    <col min="121" max="121" width="8.33203125" style="1" bestFit="1" customWidth="1" outlineLevel="1"/>
    <col min="122" max="122" width="8.6640625" style="1" bestFit="1" customWidth="1" outlineLevel="1"/>
    <col min="123" max="123" width="9.33203125" style="1" bestFit="1" customWidth="1" outlineLevel="1"/>
    <col min="124" max="124" width="8.44140625" style="1" bestFit="1" customWidth="1" outlineLevel="1"/>
    <col min="125" max="125" width="9.33203125" style="1" bestFit="1" customWidth="1" outlineLevel="1"/>
    <col min="126" max="126" width="7.109375" style="1" customWidth="1" outlineLevel="1"/>
    <col min="127" max="127" width="6.44140625" style="1" customWidth="1" outlineLevel="1"/>
    <col min="128" max="128" width="7.88671875" style="1" customWidth="1" outlineLevel="1"/>
    <col min="129" max="131" width="9.33203125" style="1" customWidth="1" outlineLevel="1"/>
    <col min="132" max="135" width="11.5546875" style="1" customWidth="1" outlineLevel="1"/>
    <col min="136" max="16384" width="11.5546875" style="1"/>
  </cols>
  <sheetData>
    <row r="1" spans="1:125">
      <c r="A1" s="1">
        <v>1</v>
      </c>
      <c r="B1" s="1">
        <f>A1+1</f>
        <v>2</v>
      </c>
      <c r="C1" s="1">
        <f t="shared" ref="C1:BN1" si="0">B1+1</f>
        <v>3</v>
      </c>
      <c r="D1" s="1">
        <f t="shared" si="0"/>
        <v>4</v>
      </c>
      <c r="E1" s="1">
        <f t="shared" si="0"/>
        <v>5</v>
      </c>
      <c r="F1" s="1">
        <f t="shared" si="0"/>
        <v>6</v>
      </c>
      <c r="G1" s="1">
        <f t="shared" si="0"/>
        <v>7</v>
      </c>
      <c r="H1" s="1">
        <f t="shared" si="0"/>
        <v>8</v>
      </c>
      <c r="I1" s="1">
        <f t="shared" si="0"/>
        <v>9</v>
      </c>
      <c r="J1" s="1">
        <f t="shared" si="0"/>
        <v>10</v>
      </c>
      <c r="K1" s="1">
        <f t="shared" si="0"/>
        <v>11</v>
      </c>
      <c r="L1" s="1">
        <f t="shared" si="0"/>
        <v>12</v>
      </c>
      <c r="M1" s="1">
        <f t="shared" si="0"/>
        <v>13</v>
      </c>
      <c r="N1" s="1">
        <f t="shared" si="0"/>
        <v>14</v>
      </c>
      <c r="O1" s="1">
        <f t="shared" si="0"/>
        <v>15</v>
      </c>
      <c r="P1" s="1">
        <f t="shared" si="0"/>
        <v>16</v>
      </c>
      <c r="Q1" s="1">
        <f t="shared" si="0"/>
        <v>17</v>
      </c>
      <c r="R1" s="1">
        <f t="shared" si="0"/>
        <v>18</v>
      </c>
      <c r="S1" s="1">
        <f t="shared" si="0"/>
        <v>19</v>
      </c>
      <c r="T1" s="1">
        <f t="shared" si="0"/>
        <v>20</v>
      </c>
      <c r="U1" s="1">
        <f t="shared" si="0"/>
        <v>21</v>
      </c>
      <c r="V1" s="1">
        <f t="shared" si="0"/>
        <v>22</v>
      </c>
      <c r="W1" s="1">
        <f t="shared" si="0"/>
        <v>23</v>
      </c>
      <c r="X1" s="1">
        <f t="shared" si="0"/>
        <v>24</v>
      </c>
      <c r="Y1" s="1">
        <f t="shared" si="0"/>
        <v>25</v>
      </c>
      <c r="Z1" s="1">
        <f t="shared" si="0"/>
        <v>26</v>
      </c>
      <c r="AA1" s="1">
        <f t="shared" si="0"/>
        <v>27</v>
      </c>
      <c r="AB1" s="1">
        <f t="shared" si="0"/>
        <v>28</v>
      </c>
      <c r="AC1" s="1">
        <f t="shared" si="0"/>
        <v>29</v>
      </c>
      <c r="AD1" s="1">
        <f t="shared" si="0"/>
        <v>30</v>
      </c>
      <c r="AE1" s="1">
        <f t="shared" si="0"/>
        <v>31</v>
      </c>
      <c r="AF1" s="1">
        <f t="shared" si="0"/>
        <v>32</v>
      </c>
      <c r="AG1" s="1">
        <f t="shared" si="0"/>
        <v>33</v>
      </c>
      <c r="AH1" s="1">
        <f t="shared" si="0"/>
        <v>34</v>
      </c>
      <c r="AI1" s="1">
        <f t="shared" si="0"/>
        <v>35</v>
      </c>
      <c r="AJ1" s="1">
        <f t="shared" si="0"/>
        <v>36</v>
      </c>
      <c r="AK1" s="1">
        <f t="shared" si="0"/>
        <v>37</v>
      </c>
      <c r="AL1" s="1">
        <f t="shared" si="0"/>
        <v>38</v>
      </c>
      <c r="AM1" s="1">
        <f t="shared" si="0"/>
        <v>39</v>
      </c>
      <c r="AN1" s="1">
        <f t="shared" si="0"/>
        <v>40</v>
      </c>
      <c r="AO1" s="1">
        <f t="shared" si="0"/>
        <v>41</v>
      </c>
      <c r="AP1" s="1">
        <f t="shared" si="0"/>
        <v>42</v>
      </c>
      <c r="AQ1" s="1">
        <f t="shared" si="0"/>
        <v>43</v>
      </c>
      <c r="AR1" s="1">
        <f t="shared" si="0"/>
        <v>44</v>
      </c>
      <c r="AS1" s="1">
        <f t="shared" si="0"/>
        <v>45</v>
      </c>
      <c r="AT1" s="1">
        <f t="shared" si="0"/>
        <v>46</v>
      </c>
      <c r="AU1" s="1">
        <f t="shared" si="0"/>
        <v>47</v>
      </c>
      <c r="AV1" s="1">
        <f t="shared" si="0"/>
        <v>48</v>
      </c>
      <c r="AW1" s="1">
        <f t="shared" si="0"/>
        <v>49</v>
      </c>
      <c r="AX1" s="1">
        <f t="shared" si="0"/>
        <v>50</v>
      </c>
      <c r="AY1" s="1">
        <f t="shared" si="0"/>
        <v>51</v>
      </c>
      <c r="AZ1" s="1">
        <f t="shared" si="0"/>
        <v>52</v>
      </c>
      <c r="BA1" s="1">
        <f t="shared" si="0"/>
        <v>53</v>
      </c>
      <c r="BB1" s="1">
        <f t="shared" si="0"/>
        <v>54</v>
      </c>
      <c r="BC1" s="1">
        <f t="shared" si="0"/>
        <v>55</v>
      </c>
      <c r="BD1" s="1">
        <f t="shared" si="0"/>
        <v>56</v>
      </c>
      <c r="BE1" s="1">
        <f t="shared" si="0"/>
        <v>57</v>
      </c>
      <c r="BF1" s="1">
        <f t="shared" si="0"/>
        <v>58</v>
      </c>
      <c r="BG1" s="1">
        <f t="shared" si="0"/>
        <v>59</v>
      </c>
      <c r="BH1" s="1">
        <f t="shared" si="0"/>
        <v>60</v>
      </c>
      <c r="BI1" s="1">
        <f t="shared" si="0"/>
        <v>61</v>
      </c>
      <c r="BJ1" s="1">
        <f t="shared" si="0"/>
        <v>62</v>
      </c>
      <c r="BK1" s="1">
        <f t="shared" si="0"/>
        <v>63</v>
      </c>
      <c r="BL1" s="1">
        <f t="shared" si="0"/>
        <v>64</v>
      </c>
      <c r="BM1" s="1">
        <f t="shared" si="0"/>
        <v>65</v>
      </c>
      <c r="BN1" s="1">
        <f t="shared" si="0"/>
        <v>66</v>
      </c>
      <c r="BO1" s="1">
        <f t="shared" ref="BO1:CX1" si="1">BN1+1</f>
        <v>67</v>
      </c>
      <c r="BP1" s="1">
        <f t="shared" si="1"/>
        <v>68</v>
      </c>
      <c r="BQ1" s="1">
        <f t="shared" si="1"/>
        <v>69</v>
      </c>
      <c r="BR1" s="1">
        <f t="shared" si="1"/>
        <v>70</v>
      </c>
      <c r="BS1" s="1">
        <f t="shared" si="1"/>
        <v>71</v>
      </c>
      <c r="BT1" s="1">
        <f t="shared" si="1"/>
        <v>72</v>
      </c>
      <c r="BU1" s="1">
        <f t="shared" si="1"/>
        <v>73</v>
      </c>
      <c r="BV1" s="1">
        <f t="shared" si="1"/>
        <v>74</v>
      </c>
      <c r="BW1" s="1">
        <f t="shared" si="1"/>
        <v>75</v>
      </c>
      <c r="BX1" s="1">
        <f t="shared" si="1"/>
        <v>76</v>
      </c>
      <c r="BY1" s="1">
        <f t="shared" si="1"/>
        <v>77</v>
      </c>
      <c r="BZ1" s="1">
        <f t="shared" si="1"/>
        <v>78</v>
      </c>
      <c r="CA1" s="1">
        <f t="shared" si="1"/>
        <v>79</v>
      </c>
      <c r="CB1" s="1">
        <f t="shared" si="1"/>
        <v>80</v>
      </c>
      <c r="CC1" s="1">
        <f t="shared" si="1"/>
        <v>81</v>
      </c>
      <c r="CD1" s="1">
        <f t="shared" si="1"/>
        <v>82</v>
      </c>
      <c r="CE1" s="1">
        <f t="shared" si="1"/>
        <v>83</v>
      </c>
      <c r="CF1" s="1">
        <f t="shared" si="1"/>
        <v>84</v>
      </c>
      <c r="CG1" s="1">
        <f t="shared" si="1"/>
        <v>85</v>
      </c>
      <c r="CH1" s="1">
        <f t="shared" si="1"/>
        <v>86</v>
      </c>
      <c r="CI1" s="1">
        <f t="shared" si="1"/>
        <v>87</v>
      </c>
      <c r="CJ1" s="1">
        <f t="shared" si="1"/>
        <v>88</v>
      </c>
      <c r="CK1" s="1">
        <f t="shared" si="1"/>
        <v>89</v>
      </c>
      <c r="CL1" s="1">
        <f t="shared" si="1"/>
        <v>90</v>
      </c>
      <c r="CM1" s="1">
        <f t="shared" si="1"/>
        <v>91</v>
      </c>
      <c r="CN1" s="1">
        <f t="shared" si="1"/>
        <v>92</v>
      </c>
      <c r="CO1" s="1">
        <f t="shared" si="1"/>
        <v>93</v>
      </c>
      <c r="CP1" s="1">
        <f t="shared" si="1"/>
        <v>94</v>
      </c>
      <c r="CQ1" s="1">
        <f t="shared" si="1"/>
        <v>95</v>
      </c>
      <c r="CR1" s="1">
        <f t="shared" si="1"/>
        <v>96</v>
      </c>
      <c r="CS1" s="1">
        <f t="shared" si="1"/>
        <v>97</v>
      </c>
      <c r="CT1" s="1">
        <f t="shared" si="1"/>
        <v>98</v>
      </c>
      <c r="CU1" s="1">
        <f t="shared" si="1"/>
        <v>99</v>
      </c>
      <c r="CV1" s="1">
        <f t="shared" si="1"/>
        <v>100</v>
      </c>
      <c r="CW1" s="1">
        <f t="shared" si="1"/>
        <v>101</v>
      </c>
      <c r="CX1" s="1">
        <f t="shared" si="1"/>
        <v>102</v>
      </c>
    </row>
    <row r="2" spans="1:125" ht="28.8">
      <c r="N2" s="1"/>
      <c r="R2" s="1"/>
      <c r="V2" s="1"/>
      <c r="W2" s="1"/>
      <c r="X2" s="1"/>
      <c r="Y2" s="1"/>
      <c r="Z2" s="1"/>
      <c r="AA2" s="1"/>
      <c r="AB2" s="1"/>
      <c r="AC2" s="1"/>
      <c r="AD2" s="1"/>
      <c r="AE2" s="1"/>
      <c r="AF2" s="3" t="s">
        <v>1</v>
      </c>
      <c r="AM2" s="1"/>
      <c r="AN2" s="1"/>
      <c r="AO2" s="1"/>
      <c r="AP2" s="1"/>
      <c r="AQ2" s="1"/>
      <c r="AR2" s="3" t="s">
        <v>0</v>
      </c>
      <c r="AS2" s="1"/>
      <c r="AT2" s="3" t="s">
        <v>1</v>
      </c>
      <c r="BA2" s="1"/>
      <c r="BC2" s="1"/>
      <c r="BD2" s="1"/>
      <c r="BE2" s="1"/>
      <c r="BF2" s="4" t="s">
        <v>2</v>
      </c>
      <c r="BG2" s="1"/>
      <c r="BH2" s="4" t="s">
        <v>3</v>
      </c>
      <c r="BR2" s="1"/>
      <c r="BS2" s="1"/>
      <c r="BT2" s="3" t="s">
        <v>0</v>
      </c>
      <c r="BU2" s="1"/>
      <c r="BV2" s="3" t="s">
        <v>1</v>
      </c>
      <c r="BY2" s="1"/>
      <c r="CF2" s="1"/>
      <c r="CG2" s="1"/>
      <c r="CH2" s="3" t="s">
        <v>0</v>
      </c>
      <c r="CI2" s="1"/>
      <c r="CJ2" s="3" t="s">
        <v>1</v>
      </c>
      <c r="CT2" s="86">
        <v>296</v>
      </c>
      <c r="CU2" s="86">
        <v>533</v>
      </c>
      <c r="CV2" s="1"/>
      <c r="CW2" s="1"/>
      <c r="CX2" s="1"/>
    </row>
    <row r="3" spans="1:125" s="36" customFormat="1" ht="43.2" customHeight="1">
      <c r="A3" s="5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7" t="s">
        <v>15</v>
      </c>
      <c r="M3" s="8" t="s">
        <v>16</v>
      </c>
      <c r="N3" s="9" t="s">
        <v>17</v>
      </c>
      <c r="O3" s="8" t="s">
        <v>18</v>
      </c>
      <c r="P3" s="8" t="s">
        <v>19</v>
      </c>
      <c r="Q3" s="8" t="s">
        <v>20</v>
      </c>
      <c r="R3" s="10" t="s">
        <v>21</v>
      </c>
      <c r="S3" s="11" t="s">
        <v>22</v>
      </c>
      <c r="T3" s="12" t="s">
        <v>23</v>
      </c>
      <c r="U3" s="11" t="s">
        <v>24</v>
      </c>
      <c r="V3" s="13" t="s">
        <v>25</v>
      </c>
      <c r="W3" s="14" t="s">
        <v>26</v>
      </c>
      <c r="X3" s="15" t="s">
        <v>27</v>
      </c>
      <c r="Y3" s="15" t="s">
        <v>28</v>
      </c>
      <c r="Z3" s="13" t="s">
        <v>29</v>
      </c>
      <c r="AA3" s="11" t="s">
        <v>30</v>
      </c>
      <c r="AB3" s="16" t="s">
        <v>31</v>
      </c>
      <c r="AC3" s="17" t="s">
        <v>32</v>
      </c>
      <c r="AD3" s="18" t="s">
        <v>33</v>
      </c>
      <c r="AE3" s="19" t="s">
        <v>34</v>
      </c>
      <c r="AF3" s="20" t="s">
        <v>35</v>
      </c>
      <c r="AG3" s="19" t="s">
        <v>36</v>
      </c>
      <c r="AH3" s="21" t="s">
        <v>37</v>
      </c>
      <c r="AI3" s="22" t="s">
        <v>38</v>
      </c>
      <c r="AJ3" s="21" t="s">
        <v>39</v>
      </c>
      <c r="AK3" s="21" t="s">
        <v>40</v>
      </c>
      <c r="AL3" s="21" t="s">
        <v>41</v>
      </c>
      <c r="AM3" s="21" t="s">
        <v>42</v>
      </c>
      <c r="AN3" s="22" t="s">
        <v>43</v>
      </c>
      <c r="AO3" s="22" t="s">
        <v>44</v>
      </c>
      <c r="AP3" s="23" t="s">
        <v>45</v>
      </c>
      <c r="AQ3" s="24" t="s">
        <v>46</v>
      </c>
      <c r="AR3" s="8" t="s">
        <v>47</v>
      </c>
      <c r="AS3" s="24" t="s">
        <v>48</v>
      </c>
      <c r="AT3" s="8" t="s">
        <v>49</v>
      </c>
      <c r="AU3" s="24" t="s">
        <v>50</v>
      </c>
      <c r="AV3" s="25" t="s">
        <v>51</v>
      </c>
      <c r="AW3" s="9" t="s">
        <v>52</v>
      </c>
      <c r="AX3" s="25" t="s">
        <v>53</v>
      </c>
      <c r="AY3" s="25" t="s">
        <v>54</v>
      </c>
      <c r="AZ3" s="25" t="s">
        <v>55</v>
      </c>
      <c r="BA3" s="25" t="s">
        <v>56</v>
      </c>
      <c r="BB3" s="9" t="s">
        <v>57</v>
      </c>
      <c r="BC3" s="9" t="s">
        <v>58</v>
      </c>
      <c r="BD3" s="26" t="s">
        <v>59</v>
      </c>
      <c r="BE3" s="4" t="s">
        <v>60</v>
      </c>
      <c r="BF3" s="12" t="s">
        <v>61</v>
      </c>
      <c r="BG3" s="4" t="s">
        <v>62</v>
      </c>
      <c r="BH3" s="12" t="s">
        <v>63</v>
      </c>
      <c r="BI3" s="4" t="s">
        <v>64</v>
      </c>
      <c r="BJ3" s="27" t="s">
        <v>65</v>
      </c>
      <c r="BK3" s="14" t="s">
        <v>66</v>
      </c>
      <c r="BL3" s="27" t="s">
        <v>67</v>
      </c>
      <c r="BM3" s="27" t="s">
        <v>68</v>
      </c>
      <c r="BN3" s="27" t="s">
        <v>69</v>
      </c>
      <c r="BO3" s="4" t="s">
        <v>70</v>
      </c>
      <c r="BP3" s="14" t="s">
        <v>71</v>
      </c>
      <c r="BQ3" s="14" t="s">
        <v>72</v>
      </c>
      <c r="BR3" s="28" t="s">
        <v>73</v>
      </c>
      <c r="BS3" s="29" t="s">
        <v>74</v>
      </c>
      <c r="BT3" s="30" t="s">
        <v>75</v>
      </c>
      <c r="BU3" s="29" t="s">
        <v>76</v>
      </c>
      <c r="BV3" s="31" t="s">
        <v>77</v>
      </c>
      <c r="BW3" s="32" t="s">
        <v>78</v>
      </c>
      <c r="BX3" s="32" t="s">
        <v>79</v>
      </c>
      <c r="BY3" s="31" t="s">
        <v>80</v>
      </c>
      <c r="BZ3" s="32" t="s">
        <v>81</v>
      </c>
      <c r="CA3" s="32" t="s">
        <v>82</v>
      </c>
      <c r="CB3" s="32" t="s">
        <v>83</v>
      </c>
      <c r="CC3" s="32" t="s">
        <v>84</v>
      </c>
      <c r="CD3" s="31" t="s">
        <v>85</v>
      </c>
      <c r="CE3" s="31" t="s">
        <v>86</v>
      </c>
      <c r="CF3" s="33" t="s">
        <v>87</v>
      </c>
      <c r="CG3" s="34" t="s">
        <v>88</v>
      </c>
      <c r="CH3" s="34" t="s">
        <v>89</v>
      </c>
      <c r="CI3" s="34" t="s">
        <v>90</v>
      </c>
      <c r="CJ3" s="34" t="s">
        <v>91</v>
      </c>
      <c r="CK3" s="34" t="s">
        <v>92</v>
      </c>
      <c r="CL3" s="34" t="s">
        <v>93</v>
      </c>
      <c r="CM3" s="35" t="s">
        <v>94</v>
      </c>
      <c r="CN3" s="34" t="s">
        <v>95</v>
      </c>
      <c r="CO3" s="34" t="s">
        <v>96</v>
      </c>
      <c r="CP3" s="34" t="s">
        <v>97</v>
      </c>
      <c r="CQ3" s="34" t="s">
        <v>98</v>
      </c>
      <c r="CR3" s="35" t="s">
        <v>99</v>
      </c>
      <c r="CS3" s="35" t="s">
        <v>100</v>
      </c>
      <c r="CT3" s="3" t="s">
        <v>0</v>
      </c>
      <c r="CU3" s="3" t="s">
        <v>1</v>
      </c>
      <c r="CV3" s="3" t="s">
        <v>101</v>
      </c>
      <c r="CW3" s="4" t="s">
        <v>2</v>
      </c>
      <c r="CX3" s="4" t="s">
        <v>3</v>
      </c>
      <c r="DE3" s="37">
        <v>43191</v>
      </c>
      <c r="DF3" s="37">
        <v>43221</v>
      </c>
      <c r="DG3" s="37">
        <v>43252</v>
      </c>
      <c r="DH3" s="37">
        <v>43282</v>
      </c>
      <c r="DI3" s="37">
        <v>43313</v>
      </c>
      <c r="DJ3" s="37">
        <v>43344</v>
      </c>
      <c r="DK3" s="37">
        <v>43374</v>
      </c>
      <c r="DL3" s="37">
        <v>43405</v>
      </c>
      <c r="DM3" s="37">
        <v>43435</v>
      </c>
      <c r="DN3" s="37">
        <v>43466</v>
      </c>
      <c r="DO3" s="37">
        <v>43497</v>
      </c>
      <c r="DP3" s="37">
        <v>43525</v>
      </c>
      <c r="DQ3" s="37">
        <v>43556</v>
      </c>
      <c r="DR3" s="37">
        <v>43586</v>
      </c>
      <c r="DS3" s="37">
        <v>43617</v>
      </c>
      <c r="DT3" s="37">
        <v>43647</v>
      </c>
      <c r="DU3" s="37">
        <v>43678</v>
      </c>
    </row>
    <row r="4" spans="1:125">
      <c r="A4" s="38">
        <v>1</v>
      </c>
      <c r="B4" s="39">
        <v>2</v>
      </c>
      <c r="C4" s="39" t="s">
        <v>102</v>
      </c>
      <c r="D4" s="39" t="s">
        <v>103</v>
      </c>
      <c r="E4" s="39" t="s">
        <v>104</v>
      </c>
      <c r="F4" s="39" t="s">
        <v>105</v>
      </c>
      <c r="G4" s="39" t="s">
        <v>106</v>
      </c>
      <c r="H4" s="39"/>
      <c r="I4" s="39" t="s">
        <v>107</v>
      </c>
      <c r="J4" s="40" t="s">
        <v>108</v>
      </c>
      <c r="K4" s="41"/>
      <c r="L4" s="42"/>
      <c r="M4" s="43" t="s">
        <v>109</v>
      </c>
      <c r="N4" s="44"/>
      <c r="O4" s="45"/>
      <c r="P4" s="41"/>
      <c r="Q4" s="41" t="s">
        <v>110</v>
      </c>
      <c r="R4" s="46" t="s">
        <v>144</v>
      </c>
      <c r="S4" s="45" t="s">
        <v>109</v>
      </c>
      <c r="T4" s="47">
        <v>1</v>
      </c>
      <c r="U4" s="48">
        <v>1.3</v>
      </c>
      <c r="V4" s="49">
        <v>43374</v>
      </c>
      <c r="W4" s="50">
        <v>43375</v>
      </c>
      <c r="X4" s="51"/>
      <c r="Y4" s="52"/>
      <c r="Z4" s="53"/>
      <c r="AA4" s="38" t="s">
        <v>110</v>
      </c>
      <c r="AB4" s="54">
        <v>1</v>
      </c>
      <c r="AC4" s="55">
        <v>0</v>
      </c>
      <c r="AD4" s="46" t="s">
        <v>145</v>
      </c>
      <c r="AE4" s="41" t="s">
        <v>111</v>
      </c>
      <c r="AF4" s="47">
        <v>0.5</v>
      </c>
      <c r="AG4" s="48">
        <v>0.65</v>
      </c>
      <c r="AH4" s="49">
        <v>43378</v>
      </c>
      <c r="AI4" s="50">
        <v>43378</v>
      </c>
      <c r="AJ4" s="51"/>
      <c r="AK4" s="52"/>
      <c r="AL4" s="53"/>
      <c r="AM4" s="38" t="s">
        <v>110</v>
      </c>
      <c r="AN4" s="54">
        <v>0.5</v>
      </c>
      <c r="AO4" s="55">
        <v>0</v>
      </c>
      <c r="AP4" s="46" t="s">
        <v>198</v>
      </c>
      <c r="AQ4" s="41" t="s">
        <v>109</v>
      </c>
      <c r="AR4" s="47">
        <v>0.5</v>
      </c>
      <c r="AS4" s="38" t="s">
        <v>111</v>
      </c>
      <c r="AT4" s="47">
        <v>3</v>
      </c>
      <c r="AU4" s="48">
        <v>3.9000000000000004</v>
      </c>
      <c r="AV4" s="49">
        <v>43383</v>
      </c>
      <c r="AW4" s="50">
        <v>43388</v>
      </c>
      <c r="AX4" s="51"/>
      <c r="AY4" s="52"/>
      <c r="AZ4" s="53"/>
      <c r="BA4" s="38" t="s">
        <v>110</v>
      </c>
      <c r="BB4" s="54">
        <v>3</v>
      </c>
      <c r="BC4" s="55">
        <v>0</v>
      </c>
      <c r="BD4" s="46" t="s">
        <v>186</v>
      </c>
      <c r="BE4" s="38" t="s">
        <v>109</v>
      </c>
      <c r="BF4" s="47">
        <v>2.5</v>
      </c>
      <c r="BG4" s="38"/>
      <c r="BH4" s="47">
        <v>4</v>
      </c>
      <c r="BI4" s="48">
        <v>5.2</v>
      </c>
      <c r="BJ4" s="49">
        <v>43466</v>
      </c>
      <c r="BK4" s="50" t="s">
        <v>146</v>
      </c>
      <c r="BL4" s="51"/>
      <c r="BM4" s="52"/>
      <c r="BN4" s="53">
        <v>43480</v>
      </c>
      <c r="BO4" s="38" t="s">
        <v>110</v>
      </c>
      <c r="BP4" s="54">
        <v>4</v>
      </c>
      <c r="BQ4" s="55">
        <v>0</v>
      </c>
      <c r="BR4" s="46" t="s">
        <v>147</v>
      </c>
      <c r="BS4" s="38" t="s">
        <v>109</v>
      </c>
      <c r="BT4" s="47">
        <v>1</v>
      </c>
      <c r="BU4" s="38" t="s">
        <v>111</v>
      </c>
      <c r="BV4" s="47">
        <v>1</v>
      </c>
      <c r="BW4" s="48">
        <v>1.3</v>
      </c>
      <c r="BX4" s="49">
        <v>43390</v>
      </c>
      <c r="BY4" s="50">
        <v>43391</v>
      </c>
      <c r="BZ4" s="51"/>
      <c r="CA4" s="52"/>
      <c r="CB4" s="53"/>
      <c r="CC4" s="38" t="s">
        <v>110</v>
      </c>
      <c r="CD4" s="54">
        <v>1</v>
      </c>
      <c r="CE4" s="55">
        <v>0</v>
      </c>
      <c r="CF4" s="46" t="s">
        <v>148</v>
      </c>
      <c r="CG4" s="38"/>
      <c r="CH4" s="38"/>
      <c r="CI4" s="38"/>
      <c r="CJ4" s="38"/>
      <c r="CK4" s="38"/>
      <c r="CL4" s="56"/>
      <c r="CM4" s="50" t="s">
        <v>146</v>
      </c>
      <c r="CN4" s="51"/>
      <c r="CO4" s="52">
        <v>0</v>
      </c>
      <c r="CP4" s="53"/>
      <c r="CQ4" s="57" t="s">
        <v>110</v>
      </c>
      <c r="CR4" s="54">
        <v>0</v>
      </c>
      <c r="CS4" s="55" t="e">
        <v>#REF!</v>
      </c>
      <c r="CT4" s="58">
        <v>2.5</v>
      </c>
      <c r="CU4" s="58">
        <v>4.5</v>
      </c>
      <c r="CV4" s="58">
        <v>2</v>
      </c>
      <c r="CW4" s="58">
        <v>2.5</v>
      </c>
      <c r="CX4" s="58">
        <v>4</v>
      </c>
      <c r="CY4" s="1">
        <f>+A4</f>
        <v>1</v>
      </c>
      <c r="CZ4" s="59" t="s">
        <v>5</v>
      </c>
      <c r="DA4" s="3" t="s">
        <v>0</v>
      </c>
      <c r="DB4" s="60" t="s">
        <v>112</v>
      </c>
      <c r="DC4" s="60" t="s">
        <v>113</v>
      </c>
      <c r="DD4" s="60" t="s">
        <v>114</v>
      </c>
      <c r="DE4" s="61">
        <v>43191</v>
      </c>
      <c r="DF4" s="61">
        <v>43221</v>
      </c>
      <c r="DG4" s="61">
        <v>43252</v>
      </c>
      <c r="DH4" s="61">
        <v>43282</v>
      </c>
      <c r="DI4" s="61">
        <v>43313</v>
      </c>
      <c r="DJ4" s="61">
        <v>43344</v>
      </c>
      <c r="DK4" s="61">
        <v>43374</v>
      </c>
      <c r="DL4" s="61">
        <v>43405</v>
      </c>
      <c r="DM4" s="61">
        <v>43435</v>
      </c>
      <c r="DN4" s="61">
        <v>43466</v>
      </c>
      <c r="DO4" s="61">
        <v>43497</v>
      </c>
    </row>
    <row r="5" spans="1:125">
      <c r="A5" s="38">
        <v>2</v>
      </c>
      <c r="B5" s="39">
        <v>2</v>
      </c>
      <c r="C5" s="39" t="s">
        <v>102</v>
      </c>
      <c r="D5" s="39" t="s">
        <v>103</v>
      </c>
      <c r="E5" s="39" t="s">
        <v>104</v>
      </c>
      <c r="F5" s="39" t="s">
        <v>115</v>
      </c>
      <c r="G5" s="39" t="s">
        <v>116</v>
      </c>
      <c r="H5" s="39"/>
      <c r="I5" s="39" t="s">
        <v>107</v>
      </c>
      <c r="J5" s="40" t="s">
        <v>108</v>
      </c>
      <c r="K5" s="41"/>
      <c r="L5" s="62"/>
      <c r="M5" s="43" t="s">
        <v>109</v>
      </c>
      <c r="N5" s="63"/>
      <c r="O5" s="64"/>
      <c r="P5" s="41"/>
      <c r="Q5" s="41" t="s">
        <v>110</v>
      </c>
      <c r="R5" s="46" t="s">
        <v>149</v>
      </c>
      <c r="S5" s="45" t="s">
        <v>109</v>
      </c>
      <c r="T5" s="47">
        <v>1</v>
      </c>
      <c r="U5" s="48">
        <v>1.3</v>
      </c>
      <c r="V5" s="49">
        <v>43375</v>
      </c>
      <c r="W5" s="50">
        <v>43376</v>
      </c>
      <c r="X5" s="51"/>
      <c r="Y5" s="52"/>
      <c r="Z5" s="53"/>
      <c r="AA5" s="38" t="s">
        <v>110</v>
      </c>
      <c r="AB5" s="54">
        <v>1</v>
      </c>
      <c r="AC5" s="55">
        <v>0</v>
      </c>
      <c r="AD5" s="46" t="s">
        <v>150</v>
      </c>
      <c r="AE5" s="41" t="s">
        <v>111</v>
      </c>
      <c r="AF5" s="47">
        <v>0.5</v>
      </c>
      <c r="AG5" s="48">
        <v>0.65</v>
      </c>
      <c r="AH5" s="49">
        <v>43381</v>
      </c>
      <c r="AI5" s="50">
        <v>43381</v>
      </c>
      <c r="AJ5" s="51"/>
      <c r="AK5" s="52"/>
      <c r="AL5" s="53"/>
      <c r="AM5" s="38" t="s">
        <v>110</v>
      </c>
      <c r="AN5" s="54">
        <v>0.5</v>
      </c>
      <c r="AO5" s="55">
        <v>0</v>
      </c>
      <c r="AP5" s="46" t="s">
        <v>199</v>
      </c>
      <c r="AQ5" s="41" t="s">
        <v>109</v>
      </c>
      <c r="AR5" s="47">
        <v>0.5</v>
      </c>
      <c r="AS5" s="38" t="s">
        <v>111</v>
      </c>
      <c r="AT5" s="47">
        <v>3</v>
      </c>
      <c r="AU5" s="48">
        <v>3.9000000000000004</v>
      </c>
      <c r="AV5" s="49">
        <v>43384</v>
      </c>
      <c r="AW5" s="50">
        <v>43389</v>
      </c>
      <c r="AX5" s="51"/>
      <c r="AY5" s="52"/>
      <c r="AZ5" s="53"/>
      <c r="BA5" s="38" t="s">
        <v>110</v>
      </c>
      <c r="BB5" s="54">
        <v>3</v>
      </c>
      <c r="BC5" s="55">
        <v>0</v>
      </c>
      <c r="BD5" s="46" t="s">
        <v>187</v>
      </c>
      <c r="BE5" s="38" t="s">
        <v>109</v>
      </c>
      <c r="BF5" s="47">
        <v>2.5</v>
      </c>
      <c r="BG5" s="38"/>
      <c r="BH5" s="47">
        <v>4</v>
      </c>
      <c r="BI5" s="48">
        <v>5.2</v>
      </c>
      <c r="BJ5" s="49">
        <v>43467</v>
      </c>
      <c r="BK5" s="50" t="s">
        <v>146</v>
      </c>
      <c r="BL5" s="51"/>
      <c r="BM5" s="52"/>
      <c r="BN5" s="53">
        <v>43481</v>
      </c>
      <c r="BO5" s="38" t="s">
        <v>110</v>
      </c>
      <c r="BP5" s="54">
        <v>4</v>
      </c>
      <c r="BQ5" s="55">
        <v>0</v>
      </c>
      <c r="BR5" s="46" t="s">
        <v>151</v>
      </c>
      <c r="BS5" s="38" t="s">
        <v>109</v>
      </c>
      <c r="BT5" s="47">
        <v>1</v>
      </c>
      <c r="BU5" s="38" t="s">
        <v>111</v>
      </c>
      <c r="BV5" s="47">
        <v>1</v>
      </c>
      <c r="BW5" s="48">
        <v>1.3</v>
      </c>
      <c r="BX5" s="49">
        <v>43391</v>
      </c>
      <c r="BY5" s="50">
        <v>43392</v>
      </c>
      <c r="BZ5" s="51"/>
      <c r="CA5" s="52"/>
      <c r="CB5" s="53"/>
      <c r="CC5" s="38" t="s">
        <v>110</v>
      </c>
      <c r="CD5" s="54">
        <v>1</v>
      </c>
      <c r="CE5" s="55">
        <v>0</v>
      </c>
      <c r="CF5" s="46" t="s">
        <v>152</v>
      </c>
      <c r="CG5" s="38"/>
      <c r="CH5" s="38"/>
      <c r="CI5" s="38"/>
      <c r="CJ5" s="38"/>
      <c r="CK5" s="38"/>
      <c r="CL5" s="56"/>
      <c r="CM5" s="50" t="s">
        <v>146</v>
      </c>
      <c r="CN5" s="51"/>
      <c r="CO5" s="52">
        <v>0</v>
      </c>
      <c r="CP5" s="53"/>
      <c r="CQ5" s="57" t="s">
        <v>110</v>
      </c>
      <c r="CR5" s="54">
        <v>0</v>
      </c>
      <c r="CS5" s="55" t="e">
        <v>#REF!</v>
      </c>
      <c r="CT5" s="58">
        <v>2.5</v>
      </c>
      <c r="CU5" s="58">
        <v>4.5</v>
      </c>
      <c r="CV5" s="58">
        <v>2</v>
      </c>
      <c r="CW5" s="58">
        <v>2.5</v>
      </c>
      <c r="CX5" s="58">
        <v>4</v>
      </c>
      <c r="CY5" s="1">
        <f t="shared" ref="CY5:CY14" si="2">+A5</f>
        <v>2</v>
      </c>
      <c r="CZ5" s="59">
        <v>1</v>
      </c>
      <c r="DA5" s="65">
        <v>128.5</v>
      </c>
      <c r="DB5" s="59">
        <v>6</v>
      </c>
      <c r="DC5" s="66">
        <v>43282</v>
      </c>
      <c r="DD5" s="66">
        <v>43466</v>
      </c>
      <c r="DE5" s="65"/>
      <c r="DF5" s="65"/>
      <c r="DG5" s="65"/>
      <c r="DH5" s="65">
        <v>21.416666666666668</v>
      </c>
      <c r="DI5" s="65">
        <v>14.277777777777779</v>
      </c>
      <c r="DJ5" s="65">
        <v>21.416666666666668</v>
      </c>
      <c r="DK5" s="65">
        <v>21.416666666666668</v>
      </c>
      <c r="DL5" s="65">
        <v>21.416666666666668</v>
      </c>
      <c r="DM5" s="65">
        <v>21.416666666666668</v>
      </c>
      <c r="DN5" s="65"/>
      <c r="DO5" s="65"/>
      <c r="DP5" s="67"/>
    </row>
    <row r="6" spans="1:125">
      <c r="A6" s="38">
        <v>3</v>
      </c>
      <c r="B6" s="39">
        <v>2</v>
      </c>
      <c r="C6" s="39" t="s">
        <v>102</v>
      </c>
      <c r="D6" s="39" t="s">
        <v>104</v>
      </c>
      <c r="E6" s="39" t="s">
        <v>103</v>
      </c>
      <c r="F6" s="39" t="s">
        <v>117</v>
      </c>
      <c r="G6" s="39" t="s">
        <v>118</v>
      </c>
      <c r="H6" s="39"/>
      <c r="I6" s="39" t="s">
        <v>107</v>
      </c>
      <c r="J6" s="40" t="s">
        <v>119</v>
      </c>
      <c r="K6" s="41"/>
      <c r="L6" s="62"/>
      <c r="M6" s="43" t="s">
        <v>109</v>
      </c>
      <c r="N6" s="63"/>
      <c r="O6" s="64"/>
      <c r="P6" s="41"/>
      <c r="Q6" s="41" t="s">
        <v>110</v>
      </c>
      <c r="R6" s="46" t="s">
        <v>153</v>
      </c>
      <c r="S6" s="45" t="s">
        <v>109</v>
      </c>
      <c r="T6" s="47">
        <v>2</v>
      </c>
      <c r="U6" s="48">
        <v>2.6</v>
      </c>
      <c r="V6" s="49">
        <v>43376</v>
      </c>
      <c r="W6" s="50">
        <v>43378</v>
      </c>
      <c r="X6" s="51"/>
      <c r="Y6" s="52"/>
      <c r="Z6" s="53"/>
      <c r="AA6" s="38" t="s">
        <v>110</v>
      </c>
      <c r="AB6" s="54">
        <v>2</v>
      </c>
      <c r="AC6" s="55">
        <v>0</v>
      </c>
      <c r="AD6" s="46" t="s">
        <v>154</v>
      </c>
      <c r="AE6" s="68" t="s">
        <v>120</v>
      </c>
      <c r="AF6" s="47">
        <v>1.5</v>
      </c>
      <c r="AG6" s="48">
        <v>1.9500000000000002</v>
      </c>
      <c r="AH6" s="49">
        <v>43383</v>
      </c>
      <c r="AI6" s="50">
        <v>43384</v>
      </c>
      <c r="AJ6" s="51"/>
      <c r="AK6" s="52"/>
      <c r="AL6" s="53"/>
      <c r="AM6" s="38" t="s">
        <v>110</v>
      </c>
      <c r="AN6" s="54">
        <v>1.5</v>
      </c>
      <c r="AO6" s="55">
        <v>0</v>
      </c>
      <c r="AP6" s="46" t="s">
        <v>200</v>
      </c>
      <c r="AQ6" s="41" t="s">
        <v>109</v>
      </c>
      <c r="AR6" s="47">
        <v>1.5</v>
      </c>
      <c r="AS6" s="38" t="s">
        <v>120</v>
      </c>
      <c r="AT6" s="47">
        <v>6</v>
      </c>
      <c r="AU6" s="48">
        <v>7.8000000000000007</v>
      </c>
      <c r="AV6" s="49">
        <v>43388</v>
      </c>
      <c r="AW6" s="50">
        <v>43397</v>
      </c>
      <c r="AX6" s="51"/>
      <c r="AY6" s="52"/>
      <c r="AZ6" s="53"/>
      <c r="BA6" s="38" t="s">
        <v>110</v>
      </c>
      <c r="BB6" s="54">
        <v>6</v>
      </c>
      <c r="BC6" s="55">
        <v>0</v>
      </c>
      <c r="BD6" s="46" t="s">
        <v>188</v>
      </c>
      <c r="BE6" s="38" t="s">
        <v>109</v>
      </c>
      <c r="BF6" s="47">
        <v>4.5</v>
      </c>
      <c r="BG6" s="38"/>
      <c r="BH6" s="47">
        <v>8.5</v>
      </c>
      <c r="BI6" s="48">
        <v>11.05</v>
      </c>
      <c r="BJ6" s="49">
        <v>43468</v>
      </c>
      <c r="BK6" s="50" t="s">
        <v>146</v>
      </c>
      <c r="BL6" s="51"/>
      <c r="BM6" s="52"/>
      <c r="BN6" s="53">
        <v>43482</v>
      </c>
      <c r="BO6" s="38" t="s">
        <v>110</v>
      </c>
      <c r="BP6" s="54">
        <v>8.5</v>
      </c>
      <c r="BQ6" s="55">
        <v>0</v>
      </c>
      <c r="BR6" s="46" t="s">
        <v>155</v>
      </c>
      <c r="BS6" s="38" t="s">
        <v>109</v>
      </c>
      <c r="BT6" s="47">
        <v>1</v>
      </c>
      <c r="BU6" s="38" t="s">
        <v>120</v>
      </c>
      <c r="BV6" s="47">
        <v>1</v>
      </c>
      <c r="BW6" s="48">
        <v>1.3</v>
      </c>
      <c r="BX6" s="49">
        <v>43395</v>
      </c>
      <c r="BY6" s="50">
        <v>43396</v>
      </c>
      <c r="BZ6" s="51"/>
      <c r="CA6" s="52"/>
      <c r="CB6" s="53"/>
      <c r="CC6" s="38" t="s">
        <v>110</v>
      </c>
      <c r="CD6" s="54">
        <v>1</v>
      </c>
      <c r="CE6" s="55">
        <v>0</v>
      </c>
      <c r="CF6" s="46" t="s">
        <v>156</v>
      </c>
      <c r="CG6" s="38"/>
      <c r="CH6" s="38"/>
      <c r="CI6" s="38"/>
      <c r="CJ6" s="38"/>
      <c r="CK6" s="38"/>
      <c r="CL6" s="56"/>
      <c r="CM6" s="50" t="s">
        <v>146</v>
      </c>
      <c r="CN6" s="51"/>
      <c r="CO6" s="52">
        <v>0</v>
      </c>
      <c r="CP6" s="53"/>
      <c r="CQ6" s="57" t="s">
        <v>110</v>
      </c>
      <c r="CR6" s="54">
        <v>0</v>
      </c>
      <c r="CS6" s="55" t="e">
        <v>#REF!</v>
      </c>
      <c r="CT6" s="58">
        <v>4.5</v>
      </c>
      <c r="CU6" s="58">
        <v>8.5</v>
      </c>
      <c r="CV6" s="58">
        <v>2</v>
      </c>
      <c r="CW6" s="58">
        <v>4.5</v>
      </c>
      <c r="CX6" s="58">
        <v>8.5</v>
      </c>
      <c r="CY6" s="1">
        <f t="shared" si="2"/>
        <v>3</v>
      </c>
      <c r="CZ6" s="59">
        <v>2</v>
      </c>
      <c r="DA6" s="65">
        <v>125</v>
      </c>
      <c r="DB6" s="59">
        <v>6</v>
      </c>
      <c r="DC6" s="66">
        <v>43282</v>
      </c>
      <c r="DD6" s="66">
        <v>43466</v>
      </c>
      <c r="DE6" s="65"/>
      <c r="DF6" s="65"/>
      <c r="DG6" s="65"/>
      <c r="DH6" s="65">
        <v>20.833333333333332</v>
      </c>
      <c r="DI6" s="65">
        <v>13.888888888888888</v>
      </c>
      <c r="DJ6" s="65">
        <v>20.833333333333332</v>
      </c>
      <c r="DK6" s="65">
        <v>20.833333333333332</v>
      </c>
      <c r="DL6" s="65">
        <v>20.833333333333332</v>
      </c>
      <c r="DM6" s="65">
        <v>20.833333333333332</v>
      </c>
      <c r="DN6" s="65"/>
      <c r="DO6" s="65"/>
      <c r="DP6" s="67"/>
    </row>
    <row r="7" spans="1:125">
      <c r="A7" s="38">
        <v>4</v>
      </c>
      <c r="B7" s="39">
        <v>2</v>
      </c>
      <c r="C7" s="39" t="s">
        <v>102</v>
      </c>
      <c r="D7" s="39" t="s">
        <v>104</v>
      </c>
      <c r="E7" s="39" t="s">
        <v>103</v>
      </c>
      <c r="F7" s="39" t="s">
        <v>121</v>
      </c>
      <c r="G7" s="39" t="s">
        <v>122</v>
      </c>
      <c r="H7" s="39"/>
      <c r="I7" s="39" t="s">
        <v>107</v>
      </c>
      <c r="J7" s="40" t="s">
        <v>119</v>
      </c>
      <c r="K7" s="41"/>
      <c r="L7" s="69"/>
      <c r="M7" s="43" t="s">
        <v>109</v>
      </c>
      <c r="N7" s="70"/>
      <c r="O7" s="71"/>
      <c r="P7" s="41"/>
      <c r="Q7" s="41" t="s">
        <v>110</v>
      </c>
      <c r="R7" s="46" t="s">
        <v>157</v>
      </c>
      <c r="S7" s="45" t="s">
        <v>109</v>
      </c>
      <c r="T7" s="47">
        <v>2</v>
      </c>
      <c r="U7" s="48">
        <v>2.6</v>
      </c>
      <c r="V7" s="49">
        <v>43381</v>
      </c>
      <c r="W7" s="50">
        <v>43383</v>
      </c>
      <c r="X7" s="51"/>
      <c r="Y7" s="52"/>
      <c r="Z7" s="53"/>
      <c r="AA7" s="38" t="s">
        <v>110</v>
      </c>
      <c r="AB7" s="54">
        <v>2</v>
      </c>
      <c r="AC7" s="55">
        <v>0</v>
      </c>
      <c r="AD7" s="46" t="s">
        <v>158</v>
      </c>
      <c r="AE7" s="68" t="s">
        <v>120</v>
      </c>
      <c r="AF7" s="47">
        <v>1.5</v>
      </c>
      <c r="AG7" s="48">
        <v>1.9500000000000002</v>
      </c>
      <c r="AH7" s="49">
        <v>43388</v>
      </c>
      <c r="AI7" s="50">
        <v>43389</v>
      </c>
      <c r="AJ7" s="51"/>
      <c r="AK7" s="52"/>
      <c r="AL7" s="53"/>
      <c r="AM7" s="38" t="s">
        <v>110</v>
      </c>
      <c r="AN7" s="54">
        <v>1.5</v>
      </c>
      <c r="AO7" s="55">
        <v>0</v>
      </c>
      <c r="AP7" s="46" t="s">
        <v>201</v>
      </c>
      <c r="AQ7" s="41" t="s">
        <v>109</v>
      </c>
      <c r="AR7" s="47">
        <v>1.5</v>
      </c>
      <c r="AS7" s="38" t="s">
        <v>120</v>
      </c>
      <c r="AT7" s="47">
        <v>6</v>
      </c>
      <c r="AU7" s="48">
        <v>7.8000000000000007</v>
      </c>
      <c r="AV7" s="49">
        <v>43391</v>
      </c>
      <c r="AW7" s="50">
        <v>43402</v>
      </c>
      <c r="AX7" s="51"/>
      <c r="AY7" s="52"/>
      <c r="AZ7" s="53"/>
      <c r="BA7" s="38" t="s">
        <v>110</v>
      </c>
      <c r="BB7" s="54">
        <v>6</v>
      </c>
      <c r="BC7" s="55">
        <v>0</v>
      </c>
      <c r="BD7" s="46" t="s">
        <v>189</v>
      </c>
      <c r="BE7" s="38" t="s">
        <v>109</v>
      </c>
      <c r="BF7" s="47">
        <v>4.5</v>
      </c>
      <c r="BG7" s="38"/>
      <c r="BH7" s="47">
        <v>8.5</v>
      </c>
      <c r="BI7" s="48">
        <v>11.05</v>
      </c>
      <c r="BJ7" s="49">
        <v>43469</v>
      </c>
      <c r="BK7" s="50" t="s">
        <v>146</v>
      </c>
      <c r="BL7" s="51"/>
      <c r="BM7" s="52"/>
      <c r="BN7" s="53">
        <v>43483</v>
      </c>
      <c r="BO7" s="38" t="s">
        <v>110</v>
      </c>
      <c r="BP7" s="54">
        <v>8.5</v>
      </c>
      <c r="BQ7" s="55">
        <v>0</v>
      </c>
      <c r="BR7" s="46" t="s">
        <v>159</v>
      </c>
      <c r="BS7" s="38" t="s">
        <v>109</v>
      </c>
      <c r="BT7" s="47">
        <v>1</v>
      </c>
      <c r="BU7" s="38" t="s">
        <v>120</v>
      </c>
      <c r="BV7" s="47">
        <v>1</v>
      </c>
      <c r="BW7" s="48">
        <v>1.3</v>
      </c>
      <c r="BX7" s="49">
        <v>43398</v>
      </c>
      <c r="BY7" s="50">
        <v>43399</v>
      </c>
      <c r="BZ7" s="51"/>
      <c r="CA7" s="52"/>
      <c r="CB7" s="53"/>
      <c r="CC7" s="38" t="s">
        <v>110</v>
      </c>
      <c r="CD7" s="54">
        <v>1</v>
      </c>
      <c r="CE7" s="55">
        <v>0</v>
      </c>
      <c r="CF7" s="46" t="s">
        <v>160</v>
      </c>
      <c r="CG7" s="38"/>
      <c r="CH7" s="38"/>
      <c r="CI7" s="38"/>
      <c r="CJ7" s="38"/>
      <c r="CK7" s="38"/>
      <c r="CL7" s="56"/>
      <c r="CM7" s="50" t="s">
        <v>146</v>
      </c>
      <c r="CN7" s="51"/>
      <c r="CO7" s="52">
        <v>0</v>
      </c>
      <c r="CP7" s="53"/>
      <c r="CQ7" s="57" t="s">
        <v>110</v>
      </c>
      <c r="CR7" s="54">
        <v>0</v>
      </c>
      <c r="CS7" s="55" t="e">
        <v>#REF!</v>
      </c>
      <c r="CT7" s="58">
        <v>4.5</v>
      </c>
      <c r="CU7" s="58">
        <v>8.5</v>
      </c>
      <c r="CV7" s="58">
        <v>2</v>
      </c>
      <c r="CW7" s="58">
        <v>4.5</v>
      </c>
      <c r="CX7" s="58">
        <v>8.5</v>
      </c>
      <c r="CY7" s="1">
        <f t="shared" si="2"/>
        <v>4</v>
      </c>
      <c r="CZ7" s="59">
        <v>3</v>
      </c>
      <c r="DA7" s="65">
        <v>42.5</v>
      </c>
      <c r="DB7" s="59">
        <v>5</v>
      </c>
      <c r="DC7" s="66">
        <v>43344</v>
      </c>
      <c r="DD7" s="66">
        <v>43497</v>
      </c>
      <c r="DE7" s="65"/>
      <c r="DF7" s="65"/>
      <c r="DG7" s="65"/>
      <c r="DH7" s="65"/>
      <c r="DI7" s="65"/>
      <c r="DJ7" s="65">
        <v>8.5</v>
      </c>
      <c r="DK7" s="65">
        <v>8.5</v>
      </c>
      <c r="DL7" s="65">
        <v>8.5</v>
      </c>
      <c r="DM7" s="65">
        <v>8.5</v>
      </c>
      <c r="DN7" s="65">
        <v>8.5</v>
      </c>
      <c r="DO7" s="65"/>
      <c r="DP7" s="67"/>
    </row>
    <row r="8" spans="1:125">
      <c r="A8" s="38">
        <v>5</v>
      </c>
      <c r="B8" s="39">
        <v>1</v>
      </c>
      <c r="C8" s="39" t="s">
        <v>123</v>
      </c>
      <c r="D8" s="39" t="s">
        <v>123</v>
      </c>
      <c r="E8" s="39" t="s">
        <v>104</v>
      </c>
      <c r="F8" s="39" t="s">
        <v>124</v>
      </c>
      <c r="G8" s="39" t="s">
        <v>125</v>
      </c>
      <c r="H8" s="39"/>
      <c r="I8" s="39" t="s">
        <v>107</v>
      </c>
      <c r="J8" s="40" t="s">
        <v>126</v>
      </c>
      <c r="K8" s="41"/>
      <c r="L8" s="42"/>
      <c r="M8" s="43" t="s">
        <v>127</v>
      </c>
      <c r="N8" s="44"/>
      <c r="O8" s="45"/>
      <c r="P8" s="41"/>
      <c r="Q8" s="41" t="s">
        <v>110</v>
      </c>
      <c r="R8" s="46" t="s">
        <v>161</v>
      </c>
      <c r="S8" s="45" t="s">
        <v>128</v>
      </c>
      <c r="T8" s="47">
        <v>5</v>
      </c>
      <c r="U8" s="48">
        <v>6.5</v>
      </c>
      <c r="V8" s="49">
        <v>43383</v>
      </c>
      <c r="W8" s="50">
        <v>43391</v>
      </c>
      <c r="X8" s="51"/>
      <c r="Y8" s="52"/>
      <c r="Z8" s="53"/>
      <c r="AA8" s="38" t="s">
        <v>110</v>
      </c>
      <c r="AB8" s="54">
        <v>5</v>
      </c>
      <c r="AC8" s="55">
        <v>0</v>
      </c>
      <c r="AD8" s="46" t="s">
        <v>162</v>
      </c>
      <c r="AE8" s="41" t="s">
        <v>129</v>
      </c>
      <c r="AF8" s="47">
        <v>4</v>
      </c>
      <c r="AG8" s="48">
        <v>5.2</v>
      </c>
      <c r="AH8" s="49">
        <v>43396</v>
      </c>
      <c r="AI8" s="50">
        <v>43403</v>
      </c>
      <c r="AJ8" s="51"/>
      <c r="AK8" s="52"/>
      <c r="AL8" s="53"/>
      <c r="AM8" s="38" t="s">
        <v>110</v>
      </c>
      <c r="AN8" s="54">
        <v>4</v>
      </c>
      <c r="AO8" s="55">
        <v>0</v>
      </c>
      <c r="AP8" s="46" t="s">
        <v>202</v>
      </c>
      <c r="AQ8" s="41" t="s">
        <v>128</v>
      </c>
      <c r="AR8" s="47">
        <v>3</v>
      </c>
      <c r="AS8" s="38" t="s">
        <v>129</v>
      </c>
      <c r="AT8" s="47">
        <v>12</v>
      </c>
      <c r="AU8" s="48">
        <v>15.600000000000001</v>
      </c>
      <c r="AV8" s="49">
        <v>43399</v>
      </c>
      <c r="AW8" s="50">
        <v>43423</v>
      </c>
      <c r="AX8" s="51"/>
      <c r="AY8" s="52"/>
      <c r="AZ8" s="53"/>
      <c r="BA8" s="38" t="s">
        <v>110</v>
      </c>
      <c r="BB8" s="54">
        <v>12</v>
      </c>
      <c r="BC8" s="55">
        <v>0</v>
      </c>
      <c r="BD8" s="46" t="s">
        <v>190</v>
      </c>
      <c r="BE8" s="38" t="s">
        <v>130</v>
      </c>
      <c r="BF8" s="47">
        <v>12</v>
      </c>
      <c r="BG8" s="38"/>
      <c r="BH8" s="47">
        <v>19</v>
      </c>
      <c r="BI8" s="48">
        <v>24.7</v>
      </c>
      <c r="BJ8" s="49">
        <v>43470</v>
      </c>
      <c r="BK8" s="50" t="s">
        <v>146</v>
      </c>
      <c r="BL8" s="51"/>
      <c r="BM8" s="52"/>
      <c r="BN8" s="53">
        <v>43484</v>
      </c>
      <c r="BO8" s="38" t="s">
        <v>110</v>
      </c>
      <c r="BP8" s="54">
        <v>19</v>
      </c>
      <c r="BQ8" s="55">
        <v>0</v>
      </c>
      <c r="BR8" s="46" t="s">
        <v>163</v>
      </c>
      <c r="BS8" s="38" t="s">
        <v>128</v>
      </c>
      <c r="BT8" s="47">
        <v>4</v>
      </c>
      <c r="BU8" s="38" t="s">
        <v>129</v>
      </c>
      <c r="BV8" s="47">
        <v>4</v>
      </c>
      <c r="BW8" s="48">
        <v>5.2</v>
      </c>
      <c r="BX8" s="49">
        <v>43409</v>
      </c>
      <c r="BY8" s="50">
        <v>43416</v>
      </c>
      <c r="BZ8" s="51"/>
      <c r="CA8" s="52"/>
      <c r="CB8" s="53"/>
      <c r="CC8" s="38" t="s">
        <v>110</v>
      </c>
      <c r="CD8" s="54">
        <v>4</v>
      </c>
      <c r="CE8" s="55">
        <v>0</v>
      </c>
      <c r="CF8" s="46" t="s">
        <v>164</v>
      </c>
      <c r="CG8" s="38"/>
      <c r="CH8" s="38"/>
      <c r="CI8" s="38"/>
      <c r="CJ8" s="38"/>
      <c r="CK8" s="38"/>
      <c r="CL8" s="56"/>
      <c r="CM8" s="50" t="s">
        <v>146</v>
      </c>
      <c r="CN8" s="51"/>
      <c r="CO8" s="52">
        <v>0</v>
      </c>
      <c r="CP8" s="53"/>
      <c r="CQ8" s="57" t="s">
        <v>110</v>
      </c>
      <c r="CR8" s="54">
        <v>0</v>
      </c>
      <c r="CS8" s="55" t="e">
        <v>#REF!</v>
      </c>
      <c r="CT8" s="58">
        <v>12</v>
      </c>
      <c r="CU8" s="58">
        <v>20</v>
      </c>
      <c r="CV8" s="58">
        <v>1</v>
      </c>
      <c r="CW8" s="58">
        <v>12</v>
      </c>
      <c r="CX8" s="58">
        <v>19</v>
      </c>
      <c r="CY8" s="1">
        <f t="shared" si="2"/>
        <v>5</v>
      </c>
      <c r="DA8" s="72" t="s">
        <v>131</v>
      </c>
      <c r="DB8" s="72"/>
      <c r="DC8" s="72"/>
      <c r="DD8" s="72"/>
      <c r="DE8" s="73">
        <v>0</v>
      </c>
      <c r="DF8" s="73">
        <v>0</v>
      </c>
      <c r="DG8" s="73">
        <v>0</v>
      </c>
      <c r="DH8" s="73">
        <v>42.25</v>
      </c>
      <c r="DI8" s="73">
        <v>28.166666666666664</v>
      </c>
      <c r="DJ8" s="73">
        <v>50.75</v>
      </c>
      <c r="DK8" s="73">
        <v>50.75</v>
      </c>
      <c r="DL8" s="73">
        <v>50.75</v>
      </c>
      <c r="DM8" s="73">
        <v>50.75</v>
      </c>
      <c r="DN8" s="73">
        <v>8.5</v>
      </c>
      <c r="DO8" s="73">
        <v>0</v>
      </c>
      <c r="DP8" s="67"/>
    </row>
    <row r="9" spans="1:125">
      <c r="A9" s="38">
        <v>6</v>
      </c>
      <c r="B9" s="39">
        <v>1</v>
      </c>
      <c r="C9" s="39" t="s">
        <v>123</v>
      </c>
      <c r="D9" s="39" t="s">
        <v>123</v>
      </c>
      <c r="E9" s="39" t="s">
        <v>104</v>
      </c>
      <c r="F9" s="39" t="s">
        <v>132</v>
      </c>
      <c r="G9" s="39" t="s">
        <v>133</v>
      </c>
      <c r="H9" s="39"/>
      <c r="I9" s="39" t="s">
        <v>107</v>
      </c>
      <c r="J9" s="40" t="s">
        <v>126</v>
      </c>
      <c r="K9" s="41"/>
      <c r="L9" s="69"/>
      <c r="M9" s="43" t="s">
        <v>127</v>
      </c>
      <c r="N9" s="70"/>
      <c r="O9" s="64"/>
      <c r="P9" s="41"/>
      <c r="Q9" s="41" t="s">
        <v>110</v>
      </c>
      <c r="R9" s="46" t="s">
        <v>165</v>
      </c>
      <c r="S9" s="45" t="s">
        <v>128</v>
      </c>
      <c r="T9" s="47">
        <v>5</v>
      </c>
      <c r="U9" s="48">
        <v>6.5</v>
      </c>
      <c r="V9" s="49">
        <v>43395</v>
      </c>
      <c r="W9" s="50">
        <v>43403</v>
      </c>
      <c r="X9" s="51"/>
      <c r="Y9" s="52"/>
      <c r="Z9" s="53"/>
      <c r="AA9" s="38" t="s">
        <v>110</v>
      </c>
      <c r="AB9" s="54">
        <v>5</v>
      </c>
      <c r="AC9" s="55">
        <v>0</v>
      </c>
      <c r="AD9" s="46" t="s">
        <v>166</v>
      </c>
      <c r="AE9" s="41" t="s">
        <v>129</v>
      </c>
      <c r="AF9" s="47">
        <v>4</v>
      </c>
      <c r="AG9" s="48">
        <v>5.2</v>
      </c>
      <c r="AH9" s="49">
        <v>43409</v>
      </c>
      <c r="AI9" s="50">
        <v>43416</v>
      </c>
      <c r="AJ9" s="51"/>
      <c r="AK9" s="52"/>
      <c r="AL9" s="53"/>
      <c r="AM9" s="38" t="s">
        <v>110</v>
      </c>
      <c r="AN9" s="54">
        <v>4</v>
      </c>
      <c r="AO9" s="55">
        <v>0</v>
      </c>
      <c r="AP9" s="46" t="s">
        <v>203</v>
      </c>
      <c r="AQ9" s="41" t="s">
        <v>128</v>
      </c>
      <c r="AR9" s="47">
        <v>3</v>
      </c>
      <c r="AS9" s="38" t="s">
        <v>129</v>
      </c>
      <c r="AT9" s="47">
        <v>12</v>
      </c>
      <c r="AU9" s="48">
        <v>15.600000000000001</v>
      </c>
      <c r="AV9" s="49">
        <v>43412</v>
      </c>
      <c r="AW9" s="50">
        <v>43433</v>
      </c>
      <c r="AX9" s="51"/>
      <c r="AY9" s="52"/>
      <c r="AZ9" s="53"/>
      <c r="BA9" s="38" t="s">
        <v>110</v>
      </c>
      <c r="BB9" s="54">
        <v>12</v>
      </c>
      <c r="BC9" s="55">
        <v>0</v>
      </c>
      <c r="BD9" s="46" t="s">
        <v>191</v>
      </c>
      <c r="BE9" s="38" t="s">
        <v>130</v>
      </c>
      <c r="BF9" s="47">
        <v>12</v>
      </c>
      <c r="BG9" s="38"/>
      <c r="BH9" s="47">
        <v>19</v>
      </c>
      <c r="BI9" s="48">
        <v>24.7</v>
      </c>
      <c r="BJ9" s="49">
        <v>43471</v>
      </c>
      <c r="BK9" s="50" t="s">
        <v>146</v>
      </c>
      <c r="BL9" s="51"/>
      <c r="BM9" s="52"/>
      <c r="BN9" s="53">
        <v>43485</v>
      </c>
      <c r="BO9" s="38" t="s">
        <v>110</v>
      </c>
      <c r="BP9" s="54">
        <v>19</v>
      </c>
      <c r="BQ9" s="55">
        <v>0</v>
      </c>
      <c r="BR9" s="46" t="s">
        <v>167</v>
      </c>
      <c r="BS9" s="38" t="s">
        <v>128</v>
      </c>
      <c r="BT9" s="47">
        <v>4</v>
      </c>
      <c r="BU9" s="38" t="s">
        <v>129</v>
      </c>
      <c r="BV9" s="47">
        <v>4</v>
      </c>
      <c r="BW9" s="48">
        <v>5.2</v>
      </c>
      <c r="BX9" s="49">
        <v>43419</v>
      </c>
      <c r="BY9" s="50">
        <v>43426</v>
      </c>
      <c r="BZ9" s="51"/>
      <c r="CA9" s="52"/>
      <c r="CB9" s="53"/>
      <c r="CC9" s="38" t="s">
        <v>110</v>
      </c>
      <c r="CD9" s="54">
        <v>4</v>
      </c>
      <c r="CE9" s="55">
        <v>0</v>
      </c>
      <c r="CF9" s="46" t="s">
        <v>168</v>
      </c>
      <c r="CG9" s="38"/>
      <c r="CH9" s="38"/>
      <c r="CI9" s="38"/>
      <c r="CJ9" s="38"/>
      <c r="CK9" s="38"/>
      <c r="CL9" s="56"/>
      <c r="CM9" s="50" t="s">
        <v>146</v>
      </c>
      <c r="CN9" s="51"/>
      <c r="CO9" s="52">
        <v>0</v>
      </c>
      <c r="CP9" s="53"/>
      <c r="CQ9" s="57" t="s">
        <v>110</v>
      </c>
      <c r="CR9" s="54">
        <v>0</v>
      </c>
      <c r="CS9" s="55" t="e">
        <v>#REF!</v>
      </c>
      <c r="CT9" s="58">
        <v>12</v>
      </c>
      <c r="CU9" s="58">
        <v>20</v>
      </c>
      <c r="CV9" s="58">
        <v>1</v>
      </c>
      <c r="CW9" s="58">
        <v>12</v>
      </c>
      <c r="CX9" s="58">
        <v>19</v>
      </c>
      <c r="CY9" s="1">
        <f t="shared" si="2"/>
        <v>6</v>
      </c>
      <c r="DA9" s="74" t="s">
        <v>134</v>
      </c>
      <c r="DE9" s="67">
        <v>0</v>
      </c>
      <c r="DF9" s="67">
        <v>0</v>
      </c>
      <c r="DG9" s="67">
        <v>0</v>
      </c>
      <c r="DH9" s="67">
        <v>2.3472222222222223</v>
      </c>
      <c r="DI9" s="67">
        <v>1.5648148148148147</v>
      </c>
      <c r="DJ9" s="67">
        <v>2.8194444444444446</v>
      </c>
      <c r="DK9" s="67">
        <v>2.8194444444444446</v>
      </c>
      <c r="DL9" s="67">
        <v>2.8194444444444446</v>
      </c>
      <c r="DM9" s="67">
        <v>2.8194444444444446</v>
      </c>
      <c r="DN9" s="67">
        <v>0.47222222222222221</v>
      </c>
      <c r="DO9" s="67">
        <v>0</v>
      </c>
      <c r="DP9" s="67"/>
    </row>
    <row r="10" spans="1:125">
      <c r="A10" s="38">
        <v>7</v>
      </c>
      <c r="B10" s="39">
        <v>1</v>
      </c>
      <c r="C10" s="39" t="s">
        <v>123</v>
      </c>
      <c r="D10" s="39" t="s">
        <v>123</v>
      </c>
      <c r="E10" s="39" t="s">
        <v>104</v>
      </c>
      <c r="F10" s="75" t="s">
        <v>135</v>
      </c>
      <c r="G10" s="39" t="s">
        <v>136</v>
      </c>
      <c r="H10" s="39"/>
      <c r="I10" s="39" t="s">
        <v>107</v>
      </c>
      <c r="J10" s="40" t="s">
        <v>126</v>
      </c>
      <c r="K10" s="41"/>
      <c r="L10" s="38"/>
      <c r="M10" s="43"/>
      <c r="N10" s="49"/>
      <c r="O10" s="76"/>
      <c r="P10" s="41"/>
      <c r="Q10" s="41" t="s">
        <v>110</v>
      </c>
      <c r="R10" s="46" t="s">
        <v>169</v>
      </c>
      <c r="S10" s="45" t="s">
        <v>128</v>
      </c>
      <c r="T10" s="47">
        <v>5</v>
      </c>
      <c r="U10" s="48">
        <v>6.5</v>
      </c>
      <c r="V10" s="49">
        <v>43374</v>
      </c>
      <c r="W10" s="50">
        <v>43382</v>
      </c>
      <c r="X10" s="51"/>
      <c r="Y10" s="52"/>
      <c r="Z10" s="53"/>
      <c r="AA10" s="38" t="s">
        <v>110</v>
      </c>
      <c r="AB10" s="54">
        <v>5</v>
      </c>
      <c r="AC10" s="55">
        <v>0</v>
      </c>
      <c r="AD10" s="46" t="s">
        <v>170</v>
      </c>
      <c r="AE10" s="41" t="s">
        <v>111</v>
      </c>
      <c r="AF10" s="47">
        <v>4</v>
      </c>
      <c r="AG10" s="48">
        <v>5.2</v>
      </c>
      <c r="AH10" s="49">
        <v>43385</v>
      </c>
      <c r="AI10" s="50">
        <v>43392</v>
      </c>
      <c r="AJ10" s="51"/>
      <c r="AK10" s="52"/>
      <c r="AL10" s="53"/>
      <c r="AM10" s="38" t="s">
        <v>110</v>
      </c>
      <c r="AN10" s="54">
        <v>4</v>
      </c>
      <c r="AO10" s="55">
        <v>0</v>
      </c>
      <c r="AP10" s="46" t="s">
        <v>204</v>
      </c>
      <c r="AQ10" s="41" t="s">
        <v>128</v>
      </c>
      <c r="AR10" s="47">
        <v>3</v>
      </c>
      <c r="AS10" s="38" t="s">
        <v>111</v>
      </c>
      <c r="AT10" s="47">
        <v>12</v>
      </c>
      <c r="AU10" s="48">
        <v>15.600000000000001</v>
      </c>
      <c r="AV10" s="49">
        <v>43390</v>
      </c>
      <c r="AW10" s="50">
        <v>43412</v>
      </c>
      <c r="AX10" s="51"/>
      <c r="AY10" s="52"/>
      <c r="AZ10" s="53"/>
      <c r="BA10" s="38" t="s">
        <v>110</v>
      </c>
      <c r="BB10" s="54">
        <v>12</v>
      </c>
      <c r="BC10" s="55">
        <v>0</v>
      </c>
      <c r="BD10" s="46" t="s">
        <v>192</v>
      </c>
      <c r="BE10" s="38" t="s">
        <v>130</v>
      </c>
      <c r="BF10" s="47">
        <v>12</v>
      </c>
      <c r="BG10" s="38"/>
      <c r="BH10" s="47">
        <v>19</v>
      </c>
      <c r="BI10" s="48">
        <v>24.7</v>
      </c>
      <c r="BJ10" s="49">
        <v>43472</v>
      </c>
      <c r="BK10" s="50" t="s">
        <v>146</v>
      </c>
      <c r="BL10" s="51"/>
      <c r="BM10" s="52"/>
      <c r="BN10" s="53">
        <v>43486</v>
      </c>
      <c r="BO10" s="38" t="s">
        <v>110</v>
      </c>
      <c r="BP10" s="54">
        <v>19</v>
      </c>
      <c r="BQ10" s="55">
        <v>0</v>
      </c>
      <c r="BR10" s="46" t="s">
        <v>171</v>
      </c>
      <c r="BS10" s="38" t="s">
        <v>128</v>
      </c>
      <c r="BT10" s="47">
        <v>4</v>
      </c>
      <c r="BU10" s="38" t="s">
        <v>111</v>
      </c>
      <c r="BV10" s="47">
        <v>4</v>
      </c>
      <c r="BW10" s="48">
        <v>5.2</v>
      </c>
      <c r="BX10" s="49">
        <v>43397</v>
      </c>
      <c r="BY10" s="50">
        <v>43404</v>
      </c>
      <c r="BZ10" s="51"/>
      <c r="CA10" s="52"/>
      <c r="CB10" s="53"/>
      <c r="CC10" s="38" t="s">
        <v>110</v>
      </c>
      <c r="CD10" s="54">
        <v>4</v>
      </c>
      <c r="CE10" s="55">
        <v>0</v>
      </c>
      <c r="CF10" s="46" t="s">
        <v>172</v>
      </c>
      <c r="CG10" s="38"/>
      <c r="CH10" s="38"/>
      <c r="CI10" s="38"/>
      <c r="CJ10" s="38"/>
      <c r="CK10" s="38"/>
      <c r="CL10" s="56"/>
      <c r="CM10" s="50" t="s">
        <v>146</v>
      </c>
      <c r="CN10" s="51"/>
      <c r="CO10" s="52">
        <v>0</v>
      </c>
      <c r="CP10" s="53"/>
      <c r="CQ10" s="57" t="s">
        <v>110</v>
      </c>
      <c r="CR10" s="54">
        <v>0</v>
      </c>
      <c r="CS10" s="55" t="e">
        <v>#REF!</v>
      </c>
      <c r="CT10" s="58">
        <v>12</v>
      </c>
      <c r="CU10" s="58">
        <v>20</v>
      </c>
      <c r="CV10" s="58">
        <v>1</v>
      </c>
      <c r="CW10" s="58">
        <v>12</v>
      </c>
      <c r="CX10" s="58">
        <v>19</v>
      </c>
      <c r="CY10" s="1">
        <f t="shared" si="2"/>
        <v>7</v>
      </c>
    </row>
    <row r="11" spans="1:125">
      <c r="A11" s="38">
        <v>8</v>
      </c>
      <c r="B11" s="39">
        <v>1</v>
      </c>
      <c r="C11" s="39" t="s">
        <v>123</v>
      </c>
      <c r="D11" s="39" t="s">
        <v>123</v>
      </c>
      <c r="E11" s="39" t="s">
        <v>104</v>
      </c>
      <c r="F11" s="75" t="s">
        <v>137</v>
      </c>
      <c r="G11" s="39" t="s">
        <v>138</v>
      </c>
      <c r="H11" s="39"/>
      <c r="I11" s="39" t="s">
        <v>107</v>
      </c>
      <c r="J11" s="40" t="s">
        <v>126</v>
      </c>
      <c r="K11" s="41"/>
      <c r="L11" s="38"/>
      <c r="M11" s="43"/>
      <c r="N11" s="49"/>
      <c r="O11" s="76"/>
      <c r="P11" s="41"/>
      <c r="Q11" s="41" t="s">
        <v>110</v>
      </c>
      <c r="R11" s="46" t="s">
        <v>173</v>
      </c>
      <c r="S11" s="45" t="s">
        <v>128</v>
      </c>
      <c r="T11" s="47">
        <v>5</v>
      </c>
      <c r="U11" s="48">
        <v>6.5</v>
      </c>
      <c r="V11" s="49">
        <v>43382</v>
      </c>
      <c r="W11" s="50">
        <v>43390</v>
      </c>
      <c r="X11" s="51"/>
      <c r="Y11" s="52"/>
      <c r="Z11" s="53"/>
      <c r="AA11" s="38" t="s">
        <v>110</v>
      </c>
      <c r="AB11" s="54">
        <v>5</v>
      </c>
      <c r="AC11" s="55">
        <v>0</v>
      </c>
      <c r="AD11" s="46" t="s">
        <v>174</v>
      </c>
      <c r="AE11" s="41" t="s">
        <v>111</v>
      </c>
      <c r="AF11" s="47">
        <v>4</v>
      </c>
      <c r="AG11" s="48">
        <v>5.2</v>
      </c>
      <c r="AH11" s="49">
        <v>43395</v>
      </c>
      <c r="AI11" s="50">
        <v>43402</v>
      </c>
      <c r="AJ11" s="51"/>
      <c r="AK11" s="52"/>
      <c r="AL11" s="53"/>
      <c r="AM11" s="38" t="s">
        <v>110</v>
      </c>
      <c r="AN11" s="54">
        <v>4</v>
      </c>
      <c r="AO11" s="55">
        <v>0</v>
      </c>
      <c r="AP11" s="46" t="s">
        <v>205</v>
      </c>
      <c r="AQ11" s="41" t="s">
        <v>128</v>
      </c>
      <c r="AR11" s="47">
        <v>3</v>
      </c>
      <c r="AS11" s="38" t="s">
        <v>111</v>
      </c>
      <c r="AT11" s="47">
        <v>12</v>
      </c>
      <c r="AU11" s="48">
        <v>15.600000000000001</v>
      </c>
      <c r="AV11" s="49">
        <v>43398</v>
      </c>
      <c r="AW11" s="50">
        <v>43420</v>
      </c>
      <c r="AX11" s="51"/>
      <c r="AY11" s="52"/>
      <c r="AZ11" s="53"/>
      <c r="BA11" s="38" t="s">
        <v>110</v>
      </c>
      <c r="BB11" s="54">
        <v>12</v>
      </c>
      <c r="BC11" s="55">
        <v>0</v>
      </c>
      <c r="BD11" s="46" t="s">
        <v>193</v>
      </c>
      <c r="BE11" s="38" t="s">
        <v>130</v>
      </c>
      <c r="BF11" s="47">
        <v>12</v>
      </c>
      <c r="BG11" s="38"/>
      <c r="BH11" s="47">
        <v>19</v>
      </c>
      <c r="BI11" s="48">
        <v>24.7</v>
      </c>
      <c r="BJ11" s="49">
        <v>43473</v>
      </c>
      <c r="BK11" s="50" t="s">
        <v>146</v>
      </c>
      <c r="BL11" s="51"/>
      <c r="BM11" s="52"/>
      <c r="BN11" s="53">
        <v>43487</v>
      </c>
      <c r="BO11" s="38" t="s">
        <v>110</v>
      </c>
      <c r="BP11" s="54">
        <v>19</v>
      </c>
      <c r="BQ11" s="55">
        <v>0</v>
      </c>
      <c r="BR11" s="46" t="s">
        <v>175</v>
      </c>
      <c r="BS11" s="38" t="s">
        <v>128</v>
      </c>
      <c r="BT11" s="47">
        <v>4</v>
      </c>
      <c r="BU11" s="38" t="s">
        <v>111</v>
      </c>
      <c r="BV11" s="47">
        <v>4</v>
      </c>
      <c r="BW11" s="48">
        <v>5.2</v>
      </c>
      <c r="BX11" s="49">
        <v>43406</v>
      </c>
      <c r="BY11" s="50">
        <v>43413</v>
      </c>
      <c r="BZ11" s="51"/>
      <c r="CA11" s="52"/>
      <c r="CB11" s="53"/>
      <c r="CC11" s="38" t="s">
        <v>110</v>
      </c>
      <c r="CD11" s="54">
        <v>4</v>
      </c>
      <c r="CE11" s="55">
        <v>0</v>
      </c>
      <c r="CF11" s="46" t="s">
        <v>176</v>
      </c>
      <c r="CG11" s="38"/>
      <c r="CH11" s="38"/>
      <c r="CI11" s="38"/>
      <c r="CJ11" s="38"/>
      <c r="CK11" s="38"/>
      <c r="CL11" s="56"/>
      <c r="CM11" s="50" t="s">
        <v>146</v>
      </c>
      <c r="CN11" s="51"/>
      <c r="CO11" s="52">
        <v>0</v>
      </c>
      <c r="CP11" s="53"/>
      <c r="CQ11" s="57" t="s">
        <v>110</v>
      </c>
      <c r="CR11" s="54">
        <v>0</v>
      </c>
      <c r="CS11" s="55" t="e">
        <v>#REF!</v>
      </c>
      <c r="CT11" s="58">
        <v>12</v>
      </c>
      <c r="CU11" s="58">
        <v>20</v>
      </c>
      <c r="CV11" s="58">
        <v>1</v>
      </c>
      <c r="CW11" s="58">
        <v>12</v>
      </c>
      <c r="CX11" s="58">
        <v>19</v>
      </c>
      <c r="CY11" s="1">
        <f t="shared" si="2"/>
        <v>8</v>
      </c>
    </row>
    <row r="12" spans="1:125">
      <c r="A12" s="38">
        <v>9</v>
      </c>
      <c r="B12" s="39">
        <v>1</v>
      </c>
      <c r="C12" s="39" t="s">
        <v>123</v>
      </c>
      <c r="D12" s="39" t="s">
        <v>123</v>
      </c>
      <c r="E12" s="39" t="s">
        <v>104</v>
      </c>
      <c r="F12" s="75" t="s">
        <v>139</v>
      </c>
      <c r="G12" s="39" t="s">
        <v>140</v>
      </c>
      <c r="H12" s="39"/>
      <c r="I12" s="39" t="s">
        <v>107</v>
      </c>
      <c r="J12" s="40" t="s">
        <v>126</v>
      </c>
      <c r="K12" s="41"/>
      <c r="L12" s="38"/>
      <c r="M12" s="43"/>
      <c r="N12" s="49"/>
      <c r="O12" s="76"/>
      <c r="P12" s="41"/>
      <c r="Q12" s="41" t="s">
        <v>110</v>
      </c>
      <c r="R12" s="46" t="s">
        <v>177</v>
      </c>
      <c r="S12" s="45" t="s">
        <v>128</v>
      </c>
      <c r="T12" s="47">
        <v>5</v>
      </c>
      <c r="U12" s="48">
        <v>6.5</v>
      </c>
      <c r="V12" s="49">
        <v>43390</v>
      </c>
      <c r="W12" s="50">
        <v>43398</v>
      </c>
      <c r="X12" s="51"/>
      <c r="Y12" s="52"/>
      <c r="Z12" s="53"/>
      <c r="AA12" s="38" t="s">
        <v>110</v>
      </c>
      <c r="AB12" s="54">
        <v>5</v>
      </c>
      <c r="AC12" s="55">
        <v>0</v>
      </c>
      <c r="AD12" s="46" t="s">
        <v>178</v>
      </c>
      <c r="AE12" s="41" t="s">
        <v>111</v>
      </c>
      <c r="AF12" s="47">
        <v>4</v>
      </c>
      <c r="AG12" s="48">
        <v>5.2</v>
      </c>
      <c r="AH12" s="49">
        <v>43403</v>
      </c>
      <c r="AI12" s="50">
        <v>43411</v>
      </c>
      <c r="AJ12" s="51"/>
      <c r="AK12" s="52"/>
      <c r="AL12" s="53"/>
      <c r="AM12" s="38" t="s">
        <v>110</v>
      </c>
      <c r="AN12" s="54">
        <v>4</v>
      </c>
      <c r="AO12" s="55">
        <v>0</v>
      </c>
      <c r="AP12" s="46" t="s">
        <v>206</v>
      </c>
      <c r="AQ12" s="41" t="s">
        <v>128</v>
      </c>
      <c r="AR12" s="47">
        <v>3</v>
      </c>
      <c r="AS12" s="38" t="s">
        <v>111</v>
      </c>
      <c r="AT12" s="47">
        <v>12</v>
      </c>
      <c r="AU12" s="48">
        <v>15.600000000000001</v>
      </c>
      <c r="AV12" s="49">
        <v>43409</v>
      </c>
      <c r="AW12" s="50">
        <v>43430</v>
      </c>
      <c r="AX12" s="51"/>
      <c r="AY12" s="52"/>
      <c r="AZ12" s="53"/>
      <c r="BA12" s="38" t="s">
        <v>110</v>
      </c>
      <c r="BB12" s="54">
        <v>12</v>
      </c>
      <c r="BC12" s="55">
        <v>0</v>
      </c>
      <c r="BD12" s="46" t="s">
        <v>194</v>
      </c>
      <c r="BE12" s="38" t="s">
        <v>130</v>
      </c>
      <c r="BF12" s="47">
        <v>12</v>
      </c>
      <c r="BG12" s="38"/>
      <c r="BH12" s="47">
        <v>19</v>
      </c>
      <c r="BI12" s="48">
        <v>24.7</v>
      </c>
      <c r="BJ12" s="49">
        <v>43474</v>
      </c>
      <c r="BK12" s="50" t="s">
        <v>146</v>
      </c>
      <c r="BL12" s="51"/>
      <c r="BM12" s="52"/>
      <c r="BN12" s="53">
        <v>43488</v>
      </c>
      <c r="BO12" s="38" t="s">
        <v>110</v>
      </c>
      <c r="BP12" s="54">
        <v>19</v>
      </c>
      <c r="BQ12" s="55">
        <v>0</v>
      </c>
      <c r="BR12" s="46" t="s">
        <v>179</v>
      </c>
      <c r="BS12" s="38" t="s">
        <v>128</v>
      </c>
      <c r="BT12" s="47">
        <v>4</v>
      </c>
      <c r="BU12" s="38" t="s">
        <v>111</v>
      </c>
      <c r="BV12" s="47">
        <v>4</v>
      </c>
      <c r="BW12" s="48">
        <v>5.2</v>
      </c>
      <c r="BX12" s="49">
        <v>43416</v>
      </c>
      <c r="BY12" s="50">
        <v>43423</v>
      </c>
      <c r="BZ12" s="51"/>
      <c r="CA12" s="52"/>
      <c r="CB12" s="53"/>
      <c r="CC12" s="38" t="s">
        <v>110</v>
      </c>
      <c r="CD12" s="54">
        <v>4</v>
      </c>
      <c r="CE12" s="55">
        <v>0</v>
      </c>
      <c r="CF12" s="46" t="s">
        <v>180</v>
      </c>
      <c r="CG12" s="38"/>
      <c r="CH12" s="38"/>
      <c r="CI12" s="38"/>
      <c r="CJ12" s="38"/>
      <c r="CK12" s="38"/>
      <c r="CL12" s="56"/>
      <c r="CM12" s="50" t="s">
        <v>146</v>
      </c>
      <c r="CN12" s="51"/>
      <c r="CO12" s="52">
        <v>0</v>
      </c>
      <c r="CP12" s="53"/>
      <c r="CQ12" s="57" t="s">
        <v>110</v>
      </c>
      <c r="CR12" s="54">
        <v>0</v>
      </c>
      <c r="CS12" s="55" t="e">
        <v>#REF!</v>
      </c>
      <c r="CT12" s="58">
        <v>12</v>
      </c>
      <c r="CU12" s="58">
        <v>20</v>
      </c>
      <c r="CV12" s="58">
        <v>1</v>
      </c>
      <c r="CW12" s="58">
        <v>12</v>
      </c>
      <c r="CX12" s="58">
        <v>19</v>
      </c>
      <c r="CY12" s="1">
        <f t="shared" si="2"/>
        <v>9</v>
      </c>
    </row>
    <row r="13" spans="1:125">
      <c r="A13" s="38">
        <v>10</v>
      </c>
      <c r="B13" s="39">
        <v>1</v>
      </c>
      <c r="C13" s="39" t="s">
        <v>123</v>
      </c>
      <c r="D13" s="39" t="s">
        <v>123</v>
      </c>
      <c r="E13" s="39" t="s">
        <v>104</v>
      </c>
      <c r="F13" s="39" t="s">
        <v>141</v>
      </c>
      <c r="G13" s="39" t="s">
        <v>142</v>
      </c>
      <c r="H13" s="39"/>
      <c r="I13" s="39" t="s">
        <v>107</v>
      </c>
      <c r="J13" s="40" t="s">
        <v>126</v>
      </c>
      <c r="K13" s="41"/>
      <c r="L13" s="38"/>
      <c r="M13" s="43"/>
      <c r="N13" s="49"/>
      <c r="O13" s="76"/>
      <c r="P13" s="41"/>
      <c r="Q13" s="41" t="s">
        <v>110</v>
      </c>
      <c r="R13" s="46" t="s">
        <v>181</v>
      </c>
      <c r="S13" s="45" t="s">
        <v>128</v>
      </c>
      <c r="T13" s="47">
        <v>5</v>
      </c>
      <c r="U13" s="48">
        <v>6.5</v>
      </c>
      <c r="V13" s="49">
        <v>43398</v>
      </c>
      <c r="W13" s="50">
        <v>43409</v>
      </c>
      <c r="X13" s="51"/>
      <c r="Y13" s="52"/>
      <c r="Z13" s="53"/>
      <c r="AA13" s="38" t="s">
        <v>110</v>
      </c>
      <c r="AB13" s="54">
        <v>5</v>
      </c>
      <c r="AC13" s="55">
        <v>0</v>
      </c>
      <c r="AD13" s="46" t="s">
        <v>182</v>
      </c>
      <c r="AE13" s="41" t="s">
        <v>111</v>
      </c>
      <c r="AF13" s="47">
        <v>4</v>
      </c>
      <c r="AG13" s="48">
        <v>5.2</v>
      </c>
      <c r="AH13" s="49">
        <v>43412</v>
      </c>
      <c r="AI13" s="50">
        <v>43419</v>
      </c>
      <c r="AJ13" s="51"/>
      <c r="AK13" s="52"/>
      <c r="AL13" s="53"/>
      <c r="AM13" s="38" t="s">
        <v>110</v>
      </c>
      <c r="AN13" s="54">
        <v>4</v>
      </c>
      <c r="AO13" s="55">
        <v>0</v>
      </c>
      <c r="AP13" s="46" t="s">
        <v>207</v>
      </c>
      <c r="AQ13" s="41" t="s">
        <v>128</v>
      </c>
      <c r="AR13" s="47">
        <v>3</v>
      </c>
      <c r="AS13" s="38" t="s">
        <v>111</v>
      </c>
      <c r="AT13" s="47">
        <v>12</v>
      </c>
      <c r="AU13" s="48">
        <v>15.600000000000001</v>
      </c>
      <c r="AV13" s="49">
        <v>43417</v>
      </c>
      <c r="AW13" s="50">
        <v>43438</v>
      </c>
      <c r="AX13" s="51"/>
      <c r="AY13" s="52"/>
      <c r="AZ13" s="53"/>
      <c r="BA13" s="38" t="s">
        <v>110</v>
      </c>
      <c r="BB13" s="54">
        <v>12</v>
      </c>
      <c r="BC13" s="55">
        <v>0</v>
      </c>
      <c r="BD13" s="46" t="s">
        <v>195</v>
      </c>
      <c r="BE13" s="38" t="s">
        <v>130</v>
      </c>
      <c r="BF13" s="47">
        <v>12</v>
      </c>
      <c r="BG13" s="38"/>
      <c r="BH13" s="47">
        <v>19</v>
      </c>
      <c r="BI13" s="48">
        <v>24.7</v>
      </c>
      <c r="BJ13" s="49">
        <v>43475</v>
      </c>
      <c r="BK13" s="50" t="s">
        <v>146</v>
      </c>
      <c r="BL13" s="51"/>
      <c r="BM13" s="52"/>
      <c r="BN13" s="53">
        <v>43489</v>
      </c>
      <c r="BO13" s="38" t="s">
        <v>110</v>
      </c>
      <c r="BP13" s="54">
        <v>19</v>
      </c>
      <c r="BQ13" s="55">
        <v>0</v>
      </c>
      <c r="BR13" s="46" t="s">
        <v>183</v>
      </c>
      <c r="BS13" s="38" t="s">
        <v>128</v>
      </c>
      <c r="BT13" s="47">
        <v>4</v>
      </c>
      <c r="BU13" s="38" t="s">
        <v>111</v>
      </c>
      <c r="BV13" s="47">
        <v>4</v>
      </c>
      <c r="BW13" s="48">
        <v>5.2</v>
      </c>
      <c r="BX13" s="49">
        <v>43424</v>
      </c>
      <c r="BY13" s="50">
        <v>43431</v>
      </c>
      <c r="BZ13" s="51"/>
      <c r="CA13" s="52"/>
      <c r="CB13" s="53"/>
      <c r="CC13" s="38" t="s">
        <v>110</v>
      </c>
      <c r="CD13" s="54">
        <v>4</v>
      </c>
      <c r="CE13" s="55">
        <v>0</v>
      </c>
      <c r="CF13" s="46" t="s">
        <v>184</v>
      </c>
      <c r="CG13" s="38"/>
      <c r="CH13" s="38"/>
      <c r="CI13" s="38"/>
      <c r="CJ13" s="38"/>
      <c r="CK13" s="38"/>
      <c r="CL13" s="56"/>
      <c r="CM13" s="50" t="s">
        <v>146</v>
      </c>
      <c r="CN13" s="51"/>
      <c r="CO13" s="52">
        <v>0</v>
      </c>
      <c r="CP13" s="53"/>
      <c r="CQ13" s="57" t="s">
        <v>110</v>
      </c>
      <c r="CR13" s="54">
        <v>0</v>
      </c>
      <c r="CS13" s="55" t="e">
        <v>#REF!</v>
      </c>
      <c r="CT13" s="58">
        <v>12</v>
      </c>
      <c r="CU13" s="58">
        <v>20</v>
      </c>
      <c r="CV13" s="58">
        <v>1</v>
      </c>
      <c r="CW13" s="58">
        <v>12</v>
      </c>
      <c r="CX13" s="58">
        <v>19</v>
      </c>
      <c r="CY13" s="1">
        <f t="shared" si="2"/>
        <v>10</v>
      </c>
    </row>
    <row r="14" spans="1:125">
      <c r="A14" s="38">
        <v>11</v>
      </c>
      <c r="B14" s="39">
        <v>1</v>
      </c>
      <c r="C14" s="39" t="s">
        <v>123</v>
      </c>
      <c r="D14" s="39" t="s">
        <v>123</v>
      </c>
      <c r="E14" s="39" t="s">
        <v>104</v>
      </c>
      <c r="F14" s="75" t="s">
        <v>143</v>
      </c>
      <c r="G14" s="39" t="s">
        <v>142</v>
      </c>
      <c r="H14" s="39"/>
      <c r="I14" s="39" t="s">
        <v>107</v>
      </c>
      <c r="J14" s="40" t="s">
        <v>126</v>
      </c>
      <c r="K14" s="41"/>
      <c r="L14" s="38"/>
      <c r="M14" s="43"/>
      <c r="N14" s="49"/>
      <c r="O14" s="76"/>
      <c r="P14" s="41"/>
      <c r="Q14" s="41" t="s">
        <v>110</v>
      </c>
      <c r="R14" s="46" t="s">
        <v>181</v>
      </c>
      <c r="S14" s="45" t="s">
        <v>128</v>
      </c>
      <c r="T14" s="47">
        <v>5</v>
      </c>
      <c r="U14" s="48">
        <v>6.5</v>
      </c>
      <c r="V14" s="49">
        <v>43409</v>
      </c>
      <c r="W14" s="50">
        <v>43417</v>
      </c>
      <c r="X14" s="51"/>
      <c r="Y14" s="52"/>
      <c r="Z14" s="53"/>
      <c r="AA14" s="38" t="s">
        <v>110</v>
      </c>
      <c r="AB14" s="54">
        <v>5</v>
      </c>
      <c r="AC14" s="55">
        <v>0</v>
      </c>
      <c r="AD14" s="46" t="s">
        <v>182</v>
      </c>
      <c r="AE14" s="41" t="s">
        <v>111</v>
      </c>
      <c r="AF14" s="47">
        <v>4</v>
      </c>
      <c r="AG14" s="48">
        <v>5.2</v>
      </c>
      <c r="AH14" s="49">
        <v>43420</v>
      </c>
      <c r="AI14" s="50">
        <v>43427</v>
      </c>
      <c r="AJ14" s="51"/>
      <c r="AK14" s="52"/>
      <c r="AL14" s="53"/>
      <c r="AM14" s="38" t="s">
        <v>110</v>
      </c>
      <c r="AN14" s="54">
        <v>4</v>
      </c>
      <c r="AO14" s="55">
        <v>0</v>
      </c>
      <c r="AP14" s="46" t="s">
        <v>207</v>
      </c>
      <c r="AQ14" s="41" t="s">
        <v>128</v>
      </c>
      <c r="AR14" s="47">
        <v>3</v>
      </c>
      <c r="AS14" s="38" t="s">
        <v>111</v>
      </c>
      <c r="AT14" s="47">
        <v>12</v>
      </c>
      <c r="AU14" s="48">
        <v>15.600000000000001</v>
      </c>
      <c r="AV14" s="49">
        <v>43425</v>
      </c>
      <c r="AW14" s="50">
        <v>43446</v>
      </c>
      <c r="AX14" s="51"/>
      <c r="AY14" s="52"/>
      <c r="AZ14" s="53"/>
      <c r="BA14" s="38" t="s">
        <v>110</v>
      </c>
      <c r="BB14" s="54">
        <v>12</v>
      </c>
      <c r="BC14" s="55">
        <v>0</v>
      </c>
      <c r="BD14" s="46" t="s">
        <v>195</v>
      </c>
      <c r="BE14" s="38" t="s">
        <v>130</v>
      </c>
      <c r="BF14" s="47">
        <v>12</v>
      </c>
      <c r="BG14" s="38"/>
      <c r="BH14" s="47">
        <v>19</v>
      </c>
      <c r="BI14" s="48">
        <v>24.7</v>
      </c>
      <c r="BJ14" s="49">
        <v>43476</v>
      </c>
      <c r="BK14" s="50" t="s">
        <v>146</v>
      </c>
      <c r="BL14" s="51"/>
      <c r="BM14" s="52"/>
      <c r="BN14" s="53">
        <v>43490</v>
      </c>
      <c r="BO14" s="38" t="s">
        <v>110</v>
      </c>
      <c r="BP14" s="54">
        <v>19</v>
      </c>
      <c r="BQ14" s="55">
        <v>0</v>
      </c>
      <c r="BR14" s="46" t="s">
        <v>183</v>
      </c>
      <c r="BS14" s="38" t="s">
        <v>128</v>
      </c>
      <c r="BT14" s="47">
        <v>4</v>
      </c>
      <c r="BU14" s="38" t="s">
        <v>111</v>
      </c>
      <c r="BV14" s="47">
        <v>4</v>
      </c>
      <c r="BW14" s="48">
        <v>5.2</v>
      </c>
      <c r="BX14" s="49">
        <v>43432</v>
      </c>
      <c r="BY14" s="50">
        <v>43439</v>
      </c>
      <c r="BZ14" s="51"/>
      <c r="CA14" s="52"/>
      <c r="CB14" s="53"/>
      <c r="CC14" s="38" t="s">
        <v>110</v>
      </c>
      <c r="CD14" s="54">
        <v>4</v>
      </c>
      <c r="CE14" s="55">
        <v>0</v>
      </c>
      <c r="CF14" s="46" t="s">
        <v>184</v>
      </c>
      <c r="CG14" s="38"/>
      <c r="CH14" s="38"/>
      <c r="CI14" s="38"/>
      <c r="CJ14" s="38"/>
      <c r="CK14" s="38"/>
      <c r="CL14" s="56"/>
      <c r="CM14" s="50" t="s">
        <v>146</v>
      </c>
      <c r="CN14" s="51"/>
      <c r="CO14" s="52">
        <v>0</v>
      </c>
      <c r="CP14" s="53"/>
      <c r="CQ14" s="57" t="s">
        <v>110</v>
      </c>
      <c r="CR14" s="54">
        <v>0</v>
      </c>
      <c r="CS14" s="55" t="e">
        <v>#REF!</v>
      </c>
      <c r="CT14" s="58">
        <v>12</v>
      </c>
      <c r="CU14" s="58">
        <v>20</v>
      </c>
      <c r="CV14" s="58">
        <v>1</v>
      </c>
      <c r="CW14" s="58">
        <v>12</v>
      </c>
      <c r="CX14" s="58">
        <v>19</v>
      </c>
      <c r="CY14" s="1">
        <f t="shared" si="2"/>
        <v>11</v>
      </c>
    </row>
  </sheetData>
  <conditionalFormatting sqref="DE9:DO14">
    <cfRule type="cellIs" dxfId="30" priority="179" operator="equal">
      <formula>0</formula>
    </cfRule>
  </conditionalFormatting>
  <conditionalFormatting sqref="Y4:Y14 AK10:AK13 AY10:AY13 BM10:BM13 CA10:CA13 CO10:CO13 AM10:AM13 BA10:BA13 AA4:AA14">
    <cfRule type="cellIs" dxfId="29" priority="174" operator="equal">
      <formula>0</formula>
    </cfRule>
  </conditionalFormatting>
  <conditionalFormatting sqref="AM10:AM13 BA10:BA13 CS10:CS13 AC4:AC13 AO4:AO13 BC4:BC13 BQ4:BQ13 CE4:CE13 AA4:AA14">
    <cfRule type="cellIs" dxfId="28" priority="173" operator="equal">
      <formula>1</formula>
    </cfRule>
  </conditionalFormatting>
  <conditionalFormatting sqref="AK4:AK14">
    <cfRule type="cellIs" dxfId="27" priority="172" operator="equal">
      <formula>0</formula>
    </cfRule>
  </conditionalFormatting>
  <conditionalFormatting sqref="AY4:AY14">
    <cfRule type="cellIs" dxfId="26" priority="171" operator="equal">
      <formula>0</formula>
    </cfRule>
  </conditionalFormatting>
  <conditionalFormatting sqref="BM4:BM14">
    <cfRule type="cellIs" dxfId="25" priority="170" operator="equal">
      <formula>0</formula>
    </cfRule>
  </conditionalFormatting>
  <conditionalFormatting sqref="CS10:CS13 AC4:AC13 AO4:AO13 BC4:BC13 BQ4:BQ13 CE4:CE13">
    <cfRule type="cellIs" dxfId="24" priority="167" operator="equal">
      <formula>"100%"</formula>
    </cfRule>
  </conditionalFormatting>
  <conditionalFormatting sqref="CA4:CA14">
    <cfRule type="cellIs" dxfId="23" priority="169" operator="equal">
      <formula>0</formula>
    </cfRule>
  </conditionalFormatting>
  <conditionalFormatting sqref="CO4:CO14">
    <cfRule type="cellIs" dxfId="22" priority="168" operator="equal">
      <formula>0</formula>
    </cfRule>
  </conditionalFormatting>
  <conditionalFormatting sqref="AB4:AB13 AN4:AN13 BB4:BB13 BP4:BP13 CD4:CD13">
    <cfRule type="cellIs" dxfId="21" priority="166" operator="greaterThan">
      <formula>T4</formula>
    </cfRule>
  </conditionalFormatting>
  <conditionalFormatting sqref="AM4:AM14">
    <cfRule type="cellIs" dxfId="20" priority="164" operator="equal">
      <formula>0</formula>
    </cfRule>
  </conditionalFormatting>
  <conditionalFormatting sqref="AM4:AM14">
    <cfRule type="cellIs" dxfId="19" priority="163" operator="equal">
      <formula>1</formula>
    </cfRule>
  </conditionalFormatting>
  <conditionalFormatting sqref="BA4:BA14">
    <cfRule type="cellIs" dxfId="18" priority="161" operator="equal">
      <formula>0</formula>
    </cfRule>
  </conditionalFormatting>
  <conditionalFormatting sqref="BA4:BA14">
    <cfRule type="cellIs" dxfId="17" priority="160" operator="equal">
      <formula>1</formula>
    </cfRule>
  </conditionalFormatting>
  <conditionalFormatting sqref="CS4:CS14">
    <cfRule type="cellIs" dxfId="16" priority="156" operator="equal">
      <formula>1</formula>
    </cfRule>
  </conditionalFormatting>
  <conditionalFormatting sqref="CS4:CS14">
    <cfRule type="cellIs" dxfId="15" priority="155" operator="equal">
      <formula>"100%"</formula>
    </cfRule>
  </conditionalFormatting>
  <conditionalFormatting sqref="Y14 AA14 AK14 AY14 BM14 CA14 CO14 AM14 BA14">
    <cfRule type="cellIs" dxfId="14" priority="61" operator="equal">
      <formula>0</formula>
    </cfRule>
  </conditionalFormatting>
  <conditionalFormatting sqref="AA14 AM14 BA14 CS14 AC14">
    <cfRule type="cellIs" dxfId="13" priority="60" operator="equal">
      <formula>1</formula>
    </cfRule>
  </conditionalFormatting>
  <conditionalFormatting sqref="CS14 AC14">
    <cfRule type="cellIs" dxfId="12" priority="59" operator="equal">
      <formula>"100%"</formula>
    </cfRule>
  </conditionalFormatting>
  <conditionalFormatting sqref="AB14 AN14 BB14 BP14">
    <cfRule type="cellIs" dxfId="11" priority="58" operator="greaterThan">
      <formula>T14</formula>
    </cfRule>
  </conditionalFormatting>
  <conditionalFormatting sqref="CD14">
    <cfRule type="cellIs" dxfId="10" priority="55" operator="greaterThan">
      <formula>BV14</formula>
    </cfRule>
  </conditionalFormatting>
  <conditionalFormatting sqref="AO14">
    <cfRule type="cellIs" dxfId="9" priority="54" operator="equal">
      <formula>1</formula>
    </cfRule>
  </conditionalFormatting>
  <conditionalFormatting sqref="AO14">
    <cfRule type="cellIs" dxfId="8" priority="53" operator="equal">
      <formula>"100%"</formula>
    </cfRule>
  </conditionalFormatting>
  <conditionalFormatting sqref="BC14">
    <cfRule type="cellIs" dxfId="7" priority="52" operator="equal">
      <formula>1</formula>
    </cfRule>
  </conditionalFormatting>
  <conditionalFormatting sqref="BC14">
    <cfRule type="cellIs" dxfId="6" priority="51" operator="equal">
      <formula>"100%"</formula>
    </cfRule>
  </conditionalFormatting>
  <conditionalFormatting sqref="BQ14">
    <cfRule type="cellIs" dxfId="5" priority="50" operator="equal">
      <formula>1</formula>
    </cfRule>
  </conditionalFormatting>
  <conditionalFormatting sqref="BQ14">
    <cfRule type="cellIs" dxfId="4" priority="49" operator="equal">
      <formula>"100%"</formula>
    </cfRule>
  </conditionalFormatting>
  <conditionalFormatting sqref="CE14">
    <cfRule type="cellIs" dxfId="3" priority="48" operator="equal">
      <formula>1</formula>
    </cfRule>
  </conditionalFormatting>
  <conditionalFormatting sqref="CE14">
    <cfRule type="cellIs" dxfId="2" priority="47" operator="equal">
      <formula>"100%"</formula>
    </cfRule>
  </conditionalFormatting>
  <conditionalFormatting sqref="M4:M14 S4:S14">
    <cfRule type="cellIs" dxfId="1" priority="37" operator="equal">
      <formula>0</formula>
    </cfRule>
  </conditionalFormatting>
  <conditionalFormatting sqref="AH4:AH14 AV4:AV14 BX4:BX14 V4:V14 BJ4:BJ14">
    <cfRule type="containsBlanks" dxfId="0" priority="36">
      <formula>LEN(TRIM(V4))=0</formula>
    </cfRule>
  </conditionalFormatting>
  <dataValidations count="3">
    <dataValidation type="list" allowBlank="1" showInputMessage="1" showErrorMessage="1" sqref="BA4:BA14 CQ4:CQ14 BO4:BO14 Q4:Q14 AM4:AM14">
      <formula1>"Not Started, On Going, Done"</formula1>
    </dataValidation>
    <dataValidation type="list" allowBlank="1" showInputMessage="1" showErrorMessage="1" sqref="CC4:CC14">
      <formula1>"Not Started, On Going, To Be Tested, Done"</formula1>
    </dataValidation>
    <dataValidation type="list" allowBlank="1" showInputMessage="1" showErrorMessage="1" sqref="AA4:AA14">
      <formula1>"Not Started, On Going, To be Validated, Done"</formula1>
    </dataValidation>
  </dataValidations>
  <pageMargins left="0.7" right="0.7" top="0.75" bottom="0.75" header="0.3" footer="0.3"/>
  <pageSetup paperSize="9" orientation="portrait" r:id="rId1"/>
  <drawing r:id="rId2"/>
  <legacyDrawing r:id="rId3"/>
  <extLst xmlns:xr="http://schemas.microsoft.com/office/spreadsheetml/2014/revision"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165" id="{083A1F52-9DE1-4C43-ADE4-6CC16C7F673B}">
            <xm:f>IF(AND($Z4&lt;[1]REF!#REF!,$AC4&lt;100%),1,0)&gt;0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CP4:CP14 CB4:CB14 AZ4:AZ14 AL4:AL14 Z4:Z14 CR10:CR1048576</xm:sqref>
        </x14:conditionalFormatting>
        <x14:conditionalFormatting xmlns:xm="http://schemas.microsoft.com/office/excel/2006/main">
          <x14:cfRule type="expression" priority="162" id="{87840944-AAF7-4186-8D8F-01B7E34A7BAE}">
            <xm:f>IF(AND(J4&lt;[1]REF!#REF!,K4&lt;100%),1,0)&gt;0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AZ4:AZ13 AL4:AL13</xm:sqref>
        </x14:conditionalFormatting>
        <x14:conditionalFormatting xmlns:xm="http://schemas.microsoft.com/office/excel/2006/main">
          <x14:cfRule type="expression" priority="159" id="{9C4EBDCE-3A36-4093-B606-6A5DF2BB3056}">
            <xm:f>IF(AND(Z4&lt;[1]REF!#REF!,AC4&lt;100%),1,0)&gt;0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Z4:Z13</xm:sqref>
        </x14:conditionalFormatting>
        <x14:conditionalFormatting xmlns:xm="http://schemas.microsoft.com/office/excel/2006/main">
          <x14:cfRule type="expression" priority="158" id="{2235501C-5ABC-4D53-ACFD-7D4697F69BCD}">
            <xm:f>IF(AND($Z4&lt;[1]REF!#REF!,$AC4&lt;100%),1,0)&gt;0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BN4:BN14</xm:sqref>
        </x14:conditionalFormatting>
        <x14:conditionalFormatting xmlns:xm="http://schemas.microsoft.com/office/excel/2006/main">
          <x14:cfRule type="expression" priority="157" id="{A291A51D-0525-4843-8412-409CF202FBB8}">
            <xm:f>IF(AND(BN4&lt;[1]REF!#REF!,BQ4&lt;100%),1,0)&gt;0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BN4:BN14</xm:sqref>
        </x14:conditionalFormatting>
        <x14:conditionalFormatting xmlns:xm="http://schemas.microsoft.com/office/excel/2006/main">
          <x14:cfRule type="expression" priority="181" id="{14EBF85D-9119-472F-8AEA-7A8ED49365A9}">
            <xm:f>IF(AND(BO5&lt;[1]REF!#REF!,#REF!&lt;100%),1,0)&gt;0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BO5:BO14 CB10:CB13 CP10:CP13 CR10:CR13 CR15:CR1048576</xm:sqref>
        </x14:conditionalFormatting>
        <x14:conditionalFormatting xmlns:xm="http://schemas.microsoft.com/office/excel/2006/main">
          <x14:cfRule type="expression" priority="182" id="{B6E8B135-99F5-4F09-B42C-0E1642AE0824}">
            <xm:f>IF(AND(CB4&lt;[1]REF!#REF!,#REF!&lt;100%),1,0)&gt;0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CB4:CB14</xm:sqref>
        </x14:conditionalFormatting>
        <x14:conditionalFormatting xmlns:xm="http://schemas.microsoft.com/office/excel/2006/main">
          <x14:cfRule type="expression" priority="154" id="{4E6BC7AD-BA07-4C18-8F1F-3910C51A5EF0}">
            <xm:f>IF(AND(CP4&lt;[1]REF!#REF!,#REF!&lt;100%),1,0)&gt;0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CP4:CP14</xm:sqref>
        </x14:conditionalFormatting>
        <x14:conditionalFormatting xmlns:xm="http://schemas.microsoft.com/office/excel/2006/main">
          <x14:cfRule type="expression" priority="57" id="{B612CE7A-AE62-4C64-86E8-48BFE7F7E656}">
            <xm:f>IF(AND(J14&lt;[1]REF!#REF!,K14&lt;100%),1,0)&gt;0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AZ14 AL14</xm:sqref>
        </x14:conditionalFormatting>
        <x14:conditionalFormatting xmlns:xm="http://schemas.microsoft.com/office/excel/2006/main">
          <x14:cfRule type="expression" priority="56" id="{44A0E34E-3F7E-4087-8575-08053627FF25}">
            <xm:f>IF(AND(Z14&lt;[1]REF!#REF!,AC14&lt;100%),1,0)&gt;0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Z14</xm:sqref>
        </x14:conditionalFormatting>
        <x14:conditionalFormatting xmlns:xm="http://schemas.microsoft.com/office/excel/2006/main">
          <x14:cfRule type="expression" priority="62" id="{E3DCFBBD-42DA-436E-B224-39EB6AC3A981}">
            <xm:f>IF(AND(BO14&lt;[1]REF!#REF!,#REF!&lt;100%),1,0)&gt;0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BO14 CB14 CP14 CR14</xm:sqref>
        </x14:conditionalFormatting>
      </x14:conditionalFormattings>
    </ext>
    <ext uri="{CCE6A557-97BC-4b89-ADB6-D9C93CAAB3DF}">
      <x14:dataValidations xmlns:xm="http://schemas.microsoft.com/office/excel/2006/main" count="2">
        <x14:dataValidation type="list" allowBlank="1" showInputMessage="1" showErrorMessage="1" xr:uid="{1EDF5EF0-5B9C-45A6-97F3-C45043DE753F}">
          <x14:formula1>
            <xm:f>[5]REF!#REF!</xm:f>
          </x14:formula1>
          <xm:sqref>J4:J14</xm:sqref>
        </x14:dataValidation>
        <x14:dataValidation type="list" allowBlank="1" showInputMessage="1" showErrorMessage="1" xr:uid="{2E5AACAA-6FB0-4754-86DE-3FA25D73649F}">
          <x14:formula1>
            <xm:f>[5]REF!#REF!</xm:f>
          </x14:formula1>
          <xm:sqref>I4:I14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96"/>
  <sheetViews>
    <sheetView zoomScale="80" zoomScaleNormal="80" workbookViewId="0"/>
  </sheetViews>
  <sheetFormatPr baseColWidth="10" defaultRowHeight="14.4"/>
  <cols>
    <col min="1" max="1" width="54.21875" style="89" customWidth="1"/>
    <col min="2" max="3" width="2.6640625" style="89" customWidth="1"/>
    <col min="4" max="4" width="24.77734375" style="89" customWidth="1"/>
    <col min="5" max="5" width="11.21875" style="106" bestFit="1" customWidth="1"/>
    <col min="6" max="6" width="14.77734375" style="108" customWidth="1"/>
    <col min="7" max="7" width="11.5546875" style="106" customWidth="1"/>
    <col min="8" max="9" width="41.6640625" style="96" customWidth="1"/>
    <col min="10" max="10" width="41.6640625" style="89" customWidth="1"/>
    <col min="11" max="11" width="41.6640625" style="100" customWidth="1"/>
    <col min="12" max="12" width="20.21875" style="103" customWidth="1"/>
    <col min="13" max="16384" width="11.5546875" style="89"/>
  </cols>
  <sheetData>
    <row r="1" spans="1:13" customFormat="1" ht="43.2">
      <c r="A1" s="85" t="s">
        <v>185</v>
      </c>
      <c r="B1" s="85" t="s">
        <v>12</v>
      </c>
      <c r="C1" s="85" t="s">
        <v>4</v>
      </c>
      <c r="D1" s="82" t="s">
        <v>22</v>
      </c>
      <c r="E1" s="104" t="s">
        <v>23</v>
      </c>
      <c r="F1" s="82" t="s">
        <v>34</v>
      </c>
      <c r="G1" s="104" t="s">
        <v>35</v>
      </c>
      <c r="H1" s="83" t="s">
        <v>25</v>
      </c>
      <c r="I1" s="83" t="s">
        <v>29</v>
      </c>
      <c r="J1" s="82" t="s">
        <v>20</v>
      </c>
      <c r="K1" s="97" t="s">
        <v>31</v>
      </c>
      <c r="L1" s="84" t="s">
        <v>32</v>
      </c>
      <c r="M1" s="81"/>
    </row>
    <row r="2" spans="1:13">
      <c r="A2" s="92" t="s">
        <v>144</v>
      </c>
      <c r="B2" s="88" t="str">
        <f>IF(COUNTIF(A2,"*"&amp;REF!$A$1&amp;"*"),REF!$A$1,IF(COUNTIF(A2,"*"&amp;REF!$A$2&amp;"*"),REF!$A$2,IF(COUNTIF(A2,"*"&amp;REF!$A$3&amp;"*"),REF!$A$3,IF(COUNTIF(A2,"*"&amp;REF!$A$4&amp;"*"),REF!$A$4,IF(COUNTIF(A2,"*"&amp;REF!$A$5&amp;"*"),REF!$A$5,"")))))</f>
        <v>FUNCTIONAL SPECIFICATION</v>
      </c>
      <c r="C2" s="88">
        <f>IF(A2="","",1)</f>
        <v>1</v>
      </c>
      <c r="D2" s="88" t="str">
        <f>IF($B2="DTS NOT IN M3",VLOOKUP($C2,FIFI!$A$4:$DD$47,57,FALSE),VLOOKUP($C2,FIFI!$A$4:$DD$47,19,FALSE))</f>
        <v>Maxime</v>
      </c>
      <c r="E2" s="109"/>
      <c r="F2" s="105" t="str">
        <f>IF($B2="DTS NOT IN M3",VLOOKUP($C2,FIFI!$A$4:$DD$47,59,FALSE),VLOOKUP($C2,FIFI!$A$4:$DD$47,31,FALSE))</f>
        <v>3Kles</v>
      </c>
      <c r="G2" s="109"/>
      <c r="H2" s="94">
        <v>43374</v>
      </c>
      <c r="I2" s="94">
        <v>43480</v>
      </c>
      <c r="J2" s="93" t="s">
        <v>110</v>
      </c>
      <c r="K2" s="98">
        <v>1</v>
      </c>
      <c r="L2" s="101">
        <v>0</v>
      </c>
    </row>
    <row r="3" spans="1:13">
      <c r="A3" s="93" t="s">
        <v>149</v>
      </c>
      <c r="B3" s="88" t="str">
        <f>IF(COUNTIF(A3,"*"&amp;REF!$A$1&amp;"*"),REF!$A$1,IF(COUNTIF(A3,"*"&amp;REF!$A$2&amp;"*"),REF!$A$2,IF(COUNTIF(A3,"*"&amp;REF!$A$3&amp;"*"),REF!$A$3,IF(COUNTIF(A3,"*"&amp;REF!$A$4&amp;"*"),REF!$A$4,IF(COUNTIF(A3,"*"&amp;REF!$A$5&amp;"*"),REF!$A$5,"")))))</f>
        <v>FUNCTIONAL SPECIFICATION</v>
      </c>
      <c r="C3" s="88">
        <f>IF(B3="","",IF(B2=B3,1+C2,1))</f>
        <v>2</v>
      </c>
      <c r="D3" s="88" t="str">
        <f>IF($B3="DTS NOT IN M3",VLOOKUP($C3,FIFI!$A$4:$DD$47,57,FALSE),VLOOKUP($C3,FIFI!$A$4:$DD$47,19,FALSE))</f>
        <v>Maxime</v>
      </c>
      <c r="E3" s="110"/>
      <c r="F3" s="105" t="str">
        <f>IF($B3="DTS NOT IN M3",VLOOKUP($C3,FIFI!$A$4:$DD$47,59,FALSE),VLOOKUP($C3,FIFI!$A$4:$DD$47,31,FALSE))</f>
        <v>3Kles</v>
      </c>
      <c r="G3" s="110"/>
      <c r="H3" s="95">
        <v>43375</v>
      </c>
      <c r="I3" s="95">
        <v>43481</v>
      </c>
      <c r="J3" s="91" t="s">
        <v>110</v>
      </c>
      <c r="K3" s="99">
        <v>1</v>
      </c>
      <c r="L3" s="102">
        <v>0</v>
      </c>
    </row>
    <row r="4" spans="1:13">
      <c r="A4" s="93" t="s">
        <v>153</v>
      </c>
      <c r="B4" s="88" t="str">
        <f>IF(COUNTIF(A4,"*"&amp;REF!$A$1&amp;"*"),REF!$A$1,IF(COUNTIF(A4,"*"&amp;REF!$A$2&amp;"*"),REF!$A$2,IF(COUNTIF(A4,"*"&amp;REF!$A$3&amp;"*"),REF!$A$3,IF(COUNTIF(A4,"*"&amp;REF!$A$4&amp;"*"),REF!$A$4,IF(COUNTIF(A4,"*"&amp;REF!$A$5&amp;"*"),REF!$A$5,"")))))</f>
        <v>FUNCTIONAL SPECIFICATION</v>
      </c>
      <c r="C4" s="88">
        <f t="shared" ref="C4:C67" si="0">IF(B4="","",IF(B3=B4,1+C3,1))</f>
        <v>3</v>
      </c>
      <c r="D4" s="88" t="str">
        <f>IF($B4="DTS NOT IN M3",VLOOKUP($C4,FIFI!$A$4:$DD$47,57,FALSE),VLOOKUP($C4,FIFI!$A$4:$DD$47,19,FALSE))</f>
        <v>Maxime</v>
      </c>
      <c r="E4" s="110"/>
      <c r="F4" s="105" t="str">
        <f>IF($B4="DTS NOT IN M3",VLOOKUP($C4,FIFI!$A$4:$DD$47,59,FALSE),VLOOKUP($C4,FIFI!$A$4:$DD$47,31,FALSE))</f>
        <v>CL TBD</v>
      </c>
      <c r="G4" s="110"/>
      <c r="H4" s="95">
        <v>43376</v>
      </c>
      <c r="I4" s="95">
        <v>43482</v>
      </c>
      <c r="J4" s="91" t="s">
        <v>110</v>
      </c>
      <c r="K4" s="99">
        <v>2</v>
      </c>
      <c r="L4" s="102">
        <v>0</v>
      </c>
    </row>
    <row r="5" spans="1:13">
      <c r="A5" s="93" t="s">
        <v>157</v>
      </c>
      <c r="B5" s="88" t="str">
        <f>IF(COUNTIF(A5,"*"&amp;REF!$A$1&amp;"*"),REF!$A$1,IF(COUNTIF(A5,"*"&amp;REF!$A$2&amp;"*"),REF!$A$2,IF(COUNTIF(A5,"*"&amp;REF!$A$3&amp;"*"),REF!$A$3,IF(COUNTIF(A5,"*"&amp;REF!$A$4&amp;"*"),REF!$A$4,IF(COUNTIF(A5,"*"&amp;REF!$A$5&amp;"*"),REF!$A$5,"")))))</f>
        <v>FUNCTIONAL SPECIFICATION</v>
      </c>
      <c r="C5" s="88">
        <f t="shared" si="0"/>
        <v>4</v>
      </c>
      <c r="D5" s="88" t="str">
        <f>IF($B5="DTS NOT IN M3",VLOOKUP($C5,FIFI!$A$4:$DD$47,57,FALSE),VLOOKUP($C5,FIFI!$A$4:$DD$47,19,FALSE))</f>
        <v>Maxime</v>
      </c>
      <c r="E5" s="110"/>
      <c r="F5" s="105" t="str">
        <f>IF($B5="DTS NOT IN M3",VLOOKUP($C5,FIFI!$A$4:$DD$47,59,FALSE),VLOOKUP($C5,FIFI!$A$4:$DD$47,31,FALSE))</f>
        <v>CL TBD</v>
      </c>
      <c r="G5" s="110"/>
      <c r="H5" s="95">
        <v>43381</v>
      </c>
      <c r="I5" s="95">
        <v>43483</v>
      </c>
      <c r="J5" s="91" t="s">
        <v>110</v>
      </c>
      <c r="K5" s="99">
        <v>2</v>
      </c>
      <c r="L5" s="102">
        <v>0</v>
      </c>
    </row>
    <row r="6" spans="1:13">
      <c r="A6" s="93" t="s">
        <v>161</v>
      </c>
      <c r="B6" s="88" t="str">
        <f>IF(COUNTIF(A6,"*"&amp;REF!$A$1&amp;"*"),REF!$A$1,IF(COUNTIF(A6,"*"&amp;REF!$A$2&amp;"*"),REF!$A$2,IF(COUNTIF(A6,"*"&amp;REF!$A$3&amp;"*"),REF!$A$3,IF(COUNTIF(A6,"*"&amp;REF!$A$4&amp;"*"),REF!$A$4,IF(COUNTIF(A6,"*"&amp;REF!$A$5&amp;"*"),REF!$A$5,"")))))</f>
        <v>FUNCTIONAL SPECIFICATION</v>
      </c>
      <c r="C6" s="88">
        <f t="shared" si="0"/>
        <v>5</v>
      </c>
      <c r="D6" s="88" t="str">
        <f>IF($B6="DTS NOT IN M3",VLOOKUP($C6,FIFI!$A$4:$DD$47,57,FALSE),VLOOKUP($C6,FIFI!$A$4:$DD$47,19,FALSE))</f>
        <v>3Kles (TBD)</v>
      </c>
      <c r="E6" s="110"/>
      <c r="F6" s="105" t="str">
        <f>IF($B6="DTS NOT IN M3",VLOOKUP($C6,FIFI!$A$4:$DD$47,59,FALSE),VLOOKUP($C6,FIFI!$A$4:$DD$47,31,FALSE))</f>
        <v>Centric/3Kles</v>
      </c>
      <c r="G6" s="110"/>
      <c r="H6" s="95">
        <v>43383</v>
      </c>
      <c r="I6" s="95">
        <v>43484</v>
      </c>
      <c r="J6" s="91" t="s">
        <v>110</v>
      </c>
      <c r="K6" s="99">
        <v>5</v>
      </c>
      <c r="L6" s="102">
        <v>0</v>
      </c>
    </row>
    <row r="7" spans="1:13">
      <c r="A7" s="93" t="s">
        <v>165</v>
      </c>
      <c r="B7" s="88" t="str">
        <f>IF(COUNTIF(A7,"*"&amp;REF!$A$1&amp;"*"),REF!$A$1,IF(COUNTIF(A7,"*"&amp;REF!$A$2&amp;"*"),REF!$A$2,IF(COUNTIF(A7,"*"&amp;REF!$A$3&amp;"*"),REF!$A$3,IF(COUNTIF(A7,"*"&amp;REF!$A$4&amp;"*"),REF!$A$4,IF(COUNTIF(A7,"*"&amp;REF!$A$5&amp;"*"),REF!$A$5,"")))))</f>
        <v>FUNCTIONAL SPECIFICATION</v>
      </c>
      <c r="C7" s="88">
        <f t="shared" si="0"/>
        <v>6</v>
      </c>
      <c r="D7" s="88" t="str">
        <f>IF($B7="DTS NOT IN M3",VLOOKUP($C7,FIFI!$A$4:$DD$47,57,FALSE),VLOOKUP($C7,FIFI!$A$4:$DD$47,19,FALSE))</f>
        <v>3Kles (TBD)</v>
      </c>
      <c r="E7" s="110"/>
      <c r="F7" s="105" t="str">
        <f>IF($B7="DTS NOT IN M3",VLOOKUP($C7,FIFI!$A$4:$DD$47,59,FALSE),VLOOKUP($C7,FIFI!$A$4:$DD$47,31,FALSE))</f>
        <v>Centric/3Kles</v>
      </c>
      <c r="G7" s="110"/>
      <c r="H7" s="95">
        <v>43395</v>
      </c>
      <c r="I7" s="95">
        <v>43485</v>
      </c>
      <c r="J7" s="91" t="s">
        <v>110</v>
      </c>
      <c r="K7" s="99">
        <v>5</v>
      </c>
      <c r="L7" s="102">
        <v>0</v>
      </c>
    </row>
    <row r="8" spans="1:13">
      <c r="A8" s="93" t="s">
        <v>169</v>
      </c>
      <c r="B8" s="88" t="str">
        <f>IF(COUNTIF(A8,"*"&amp;REF!$A$1&amp;"*"),REF!$A$1,IF(COUNTIF(A8,"*"&amp;REF!$A$2&amp;"*"),REF!$A$2,IF(COUNTIF(A8,"*"&amp;REF!$A$3&amp;"*"),REF!$A$3,IF(COUNTIF(A8,"*"&amp;REF!$A$4&amp;"*"),REF!$A$4,IF(COUNTIF(A8,"*"&amp;REF!$A$5&amp;"*"),REF!$A$5,"")))))</f>
        <v>FUNCTIONAL SPECIFICATION</v>
      </c>
      <c r="C8" s="88">
        <f t="shared" si="0"/>
        <v>7</v>
      </c>
      <c r="D8" s="88" t="str">
        <f>IF($B8="DTS NOT IN M3",VLOOKUP($C8,FIFI!$A$4:$DD$47,57,FALSE),VLOOKUP($C8,FIFI!$A$4:$DD$47,19,FALSE))</f>
        <v>3Kles (TBD)</v>
      </c>
      <c r="E8" s="110"/>
      <c r="F8" s="105" t="str">
        <f>IF($B8="DTS NOT IN M3",VLOOKUP($C8,FIFI!$A$4:$DD$47,59,FALSE),VLOOKUP($C8,FIFI!$A$4:$DD$47,31,FALSE))</f>
        <v>3Kles</v>
      </c>
      <c r="G8" s="110"/>
      <c r="H8" s="95">
        <v>43374</v>
      </c>
      <c r="I8" s="95">
        <v>43486</v>
      </c>
      <c r="J8" s="91" t="s">
        <v>110</v>
      </c>
      <c r="K8" s="99">
        <v>5</v>
      </c>
      <c r="L8" s="102">
        <v>0</v>
      </c>
    </row>
    <row r="9" spans="1:13">
      <c r="A9" s="93" t="s">
        <v>173</v>
      </c>
      <c r="B9" s="88" t="str">
        <f>IF(COUNTIF(A9,"*"&amp;REF!$A$1&amp;"*"),REF!$A$1,IF(COUNTIF(A9,"*"&amp;REF!$A$2&amp;"*"),REF!$A$2,IF(COUNTIF(A9,"*"&amp;REF!$A$3&amp;"*"),REF!$A$3,IF(COUNTIF(A9,"*"&amp;REF!$A$4&amp;"*"),REF!$A$4,IF(COUNTIF(A9,"*"&amp;REF!$A$5&amp;"*"),REF!$A$5,"")))))</f>
        <v>FUNCTIONAL SPECIFICATION</v>
      </c>
      <c r="C9" s="88">
        <f t="shared" si="0"/>
        <v>8</v>
      </c>
      <c r="D9" s="88" t="str">
        <f>IF($B9="DTS NOT IN M3",VLOOKUP($C9,FIFI!$A$4:$DD$47,57,FALSE),VLOOKUP($C9,FIFI!$A$4:$DD$47,19,FALSE))</f>
        <v>3Kles (TBD)</v>
      </c>
      <c r="E9" s="110"/>
      <c r="F9" s="105" t="str">
        <f>IF($B9="DTS NOT IN M3",VLOOKUP($C9,FIFI!$A$4:$DD$47,59,FALSE),VLOOKUP($C9,FIFI!$A$4:$DD$47,31,FALSE))</f>
        <v>3Kles</v>
      </c>
      <c r="G9" s="110"/>
      <c r="H9" s="95">
        <v>43382</v>
      </c>
      <c r="I9" s="95">
        <v>43487</v>
      </c>
      <c r="J9" s="91" t="s">
        <v>110</v>
      </c>
      <c r="K9" s="99">
        <v>5</v>
      </c>
      <c r="L9" s="102">
        <v>0</v>
      </c>
    </row>
    <row r="10" spans="1:13">
      <c r="A10" s="93" t="s">
        <v>177</v>
      </c>
      <c r="B10" s="88" t="str">
        <f>IF(COUNTIF(A10,"*"&amp;REF!$A$1&amp;"*"),REF!$A$1,IF(COUNTIF(A10,"*"&amp;REF!$A$2&amp;"*"),REF!$A$2,IF(COUNTIF(A10,"*"&amp;REF!$A$3&amp;"*"),REF!$A$3,IF(COUNTIF(A10,"*"&amp;REF!$A$4&amp;"*"),REF!$A$4,IF(COUNTIF(A10,"*"&amp;REF!$A$5&amp;"*"),REF!$A$5,"")))))</f>
        <v>FUNCTIONAL SPECIFICATION</v>
      </c>
      <c r="C10" s="88">
        <f t="shared" si="0"/>
        <v>9</v>
      </c>
      <c r="D10" s="88" t="str">
        <f>IF($B10="DTS NOT IN M3",VLOOKUP($C10,FIFI!$A$4:$DD$47,57,FALSE),VLOOKUP($C10,FIFI!$A$4:$DD$47,19,FALSE))</f>
        <v>3Kles (TBD)</v>
      </c>
      <c r="E10" s="110"/>
      <c r="F10" s="105" t="str">
        <f>IF($B10="DTS NOT IN M3",VLOOKUP($C10,FIFI!$A$4:$DD$47,59,FALSE),VLOOKUP($C10,FIFI!$A$4:$DD$47,31,FALSE))</f>
        <v>3Kles</v>
      </c>
      <c r="G10" s="110"/>
      <c r="H10" s="95">
        <v>43390</v>
      </c>
      <c r="I10" s="95">
        <v>43488</v>
      </c>
      <c r="J10" s="91" t="s">
        <v>110</v>
      </c>
      <c r="K10" s="99">
        <v>5</v>
      </c>
      <c r="L10" s="102">
        <v>0</v>
      </c>
    </row>
    <row r="11" spans="1:13">
      <c r="A11" s="93" t="s">
        <v>181</v>
      </c>
      <c r="B11" s="88" t="str">
        <f>IF(COUNTIF(A11,"*"&amp;REF!$A$1&amp;"*"),REF!$A$1,IF(COUNTIF(A11,"*"&amp;REF!$A$2&amp;"*"),REF!$A$2,IF(COUNTIF(A11,"*"&amp;REF!$A$3&amp;"*"),REF!$A$3,IF(COUNTIF(A11,"*"&amp;REF!$A$4&amp;"*"),REF!$A$4,IF(COUNTIF(A11,"*"&amp;REF!$A$5&amp;"*"),REF!$A$5,"")))))</f>
        <v>FUNCTIONAL SPECIFICATION</v>
      </c>
      <c r="C11" s="88">
        <f t="shared" si="0"/>
        <v>10</v>
      </c>
      <c r="D11" s="88" t="str">
        <f>IF($B11="DTS NOT IN M3",VLOOKUP($C11,FIFI!$A$4:$DD$47,57,FALSE),VLOOKUP($C11,FIFI!$A$4:$DD$47,19,FALSE))</f>
        <v>3Kles (TBD)</v>
      </c>
      <c r="E11" s="110"/>
      <c r="F11" s="105" t="str">
        <f>IF($B11="DTS NOT IN M3",VLOOKUP($C11,FIFI!$A$4:$DD$47,59,FALSE),VLOOKUP($C11,FIFI!$A$4:$DD$47,31,FALSE))</f>
        <v>3Kles</v>
      </c>
      <c r="G11" s="110"/>
      <c r="H11" s="95">
        <v>43398</v>
      </c>
      <c r="I11" s="95">
        <v>43489</v>
      </c>
      <c r="J11" s="91" t="s">
        <v>110</v>
      </c>
      <c r="K11" s="99">
        <v>5</v>
      </c>
      <c r="L11" s="102">
        <v>0</v>
      </c>
    </row>
    <row r="12" spans="1:13">
      <c r="A12" s="93" t="s">
        <v>181</v>
      </c>
      <c r="B12" s="88" t="str">
        <f>IF(COUNTIF(A12,"*"&amp;REF!$A$1&amp;"*"),REF!$A$1,IF(COUNTIF(A12,"*"&amp;REF!$A$2&amp;"*"),REF!$A$2,IF(COUNTIF(A12,"*"&amp;REF!$A$3&amp;"*"),REF!$A$3,IF(COUNTIF(A12,"*"&amp;REF!$A$4&amp;"*"),REF!$A$4,IF(COUNTIF(A12,"*"&amp;REF!$A$5&amp;"*"),REF!$A$5,"")))))</f>
        <v>FUNCTIONAL SPECIFICATION</v>
      </c>
      <c r="C12" s="88">
        <f t="shared" si="0"/>
        <v>11</v>
      </c>
      <c r="D12" s="88" t="str">
        <f>IF($B12="DTS NOT IN M3",VLOOKUP($C12,FIFI!$A$4:$DD$47,57,FALSE),VLOOKUP($C12,FIFI!$A$4:$DD$47,19,FALSE))</f>
        <v>3Kles (TBD)</v>
      </c>
      <c r="E12" s="110"/>
      <c r="F12" s="105" t="str">
        <f>IF($B12="DTS NOT IN M3",VLOOKUP($C12,FIFI!$A$4:$DD$47,59,FALSE),VLOOKUP($C12,FIFI!$A$4:$DD$47,31,FALSE))</f>
        <v>3Kles</v>
      </c>
      <c r="G12" s="110"/>
      <c r="H12" s="95">
        <v>43409</v>
      </c>
      <c r="I12" s="95">
        <v>43490</v>
      </c>
      <c r="J12" s="91" t="s">
        <v>110</v>
      </c>
      <c r="K12" s="99">
        <v>5</v>
      </c>
      <c r="L12" s="102">
        <v>0</v>
      </c>
    </row>
    <row r="13" spans="1:13">
      <c r="A13" s="93" t="s">
        <v>145</v>
      </c>
      <c r="B13" s="88" t="str">
        <f>IF(COUNTIF(A13,"*"&amp;REF!$A$1&amp;"*"),REF!$A$1,IF(COUNTIF(A13,"*"&amp;REF!$A$2&amp;"*"),REF!$A$2,IF(COUNTIF(A13,"*"&amp;REF!$A$3&amp;"*"),REF!$A$3,IF(COUNTIF(A13,"*"&amp;REF!$A$4&amp;"*"),REF!$A$4,IF(COUNTIF(A13,"*"&amp;REF!$A$5&amp;"*"),REF!$A$5,"")))))</f>
        <v>TECHNICAL SPECIFICATION</v>
      </c>
      <c r="C13" s="88">
        <f t="shared" si="0"/>
        <v>1</v>
      </c>
      <c r="D13" s="88" t="str">
        <f>IF($B13="DTS NOT IN M3",VLOOKUP($C13,FIFI!$A$4:$DD$47,57,FALSE),VLOOKUP($C13,FIFI!$A$4:$DD$47,19,FALSE))</f>
        <v>Maxime</v>
      </c>
      <c r="E13" s="110"/>
      <c r="F13" s="105" t="str">
        <f>IF($B13="DTS NOT IN M3",VLOOKUP($C13,FIFI!$A$4:$DD$47,59,FALSE),VLOOKUP($C13,FIFI!$A$4:$DD$47,31,FALSE))</f>
        <v>3Kles</v>
      </c>
      <c r="G13" s="110"/>
      <c r="H13" s="95">
        <v>43378</v>
      </c>
      <c r="I13" s="95"/>
      <c r="J13" s="91" t="s">
        <v>110</v>
      </c>
      <c r="K13" s="99">
        <v>0.5</v>
      </c>
      <c r="L13" s="102">
        <v>0</v>
      </c>
    </row>
    <row r="14" spans="1:13">
      <c r="A14" s="93" t="s">
        <v>150</v>
      </c>
      <c r="B14" s="88" t="str">
        <f>IF(COUNTIF(A14,"*"&amp;REF!$A$1&amp;"*"),REF!$A$1,IF(COUNTIF(A14,"*"&amp;REF!$A$2&amp;"*"),REF!$A$2,IF(COUNTIF(A14,"*"&amp;REF!$A$3&amp;"*"),REF!$A$3,IF(COUNTIF(A14,"*"&amp;REF!$A$4&amp;"*"),REF!$A$4,IF(COUNTIF(A14,"*"&amp;REF!$A$5&amp;"*"),REF!$A$5,"")))))</f>
        <v>TECHNICAL SPECIFICATION</v>
      </c>
      <c r="C14" s="88">
        <f t="shared" si="0"/>
        <v>2</v>
      </c>
      <c r="D14" s="88" t="str">
        <f>IF($B14="DTS NOT IN M3",VLOOKUP($C14,FIFI!$A$4:$DD$47,57,FALSE),VLOOKUP($C14,FIFI!$A$4:$DD$47,19,FALSE))</f>
        <v>Maxime</v>
      </c>
      <c r="E14" s="110"/>
      <c r="F14" s="105" t="str">
        <f>IF($B14="DTS NOT IN M3",VLOOKUP($C14,FIFI!$A$4:$DD$47,59,FALSE),VLOOKUP($C14,FIFI!$A$4:$DD$47,31,FALSE))</f>
        <v>3Kles</v>
      </c>
      <c r="G14" s="110"/>
      <c r="H14" s="95">
        <v>43381</v>
      </c>
      <c r="I14" s="95"/>
      <c r="J14" s="91" t="s">
        <v>110</v>
      </c>
      <c r="K14" s="99">
        <v>0.5</v>
      </c>
      <c r="L14" s="102">
        <v>0</v>
      </c>
    </row>
    <row r="15" spans="1:13">
      <c r="A15" s="93" t="s">
        <v>154</v>
      </c>
      <c r="B15" s="88" t="str">
        <f>IF(COUNTIF(A15,"*"&amp;REF!$A$1&amp;"*"),REF!$A$1,IF(COUNTIF(A15,"*"&amp;REF!$A$2&amp;"*"),REF!$A$2,IF(COUNTIF(A15,"*"&amp;REF!$A$3&amp;"*"),REF!$A$3,IF(COUNTIF(A15,"*"&amp;REF!$A$4&amp;"*"),REF!$A$4,IF(COUNTIF(A15,"*"&amp;REF!$A$5&amp;"*"),REF!$A$5,"")))))</f>
        <v>TECHNICAL SPECIFICATION</v>
      </c>
      <c r="C15" s="88">
        <f t="shared" si="0"/>
        <v>3</v>
      </c>
      <c r="D15" s="88" t="str">
        <f>IF($B15="DTS NOT IN M3",VLOOKUP($C15,FIFI!$A$4:$DD$47,57,FALSE),VLOOKUP($C15,FIFI!$A$4:$DD$47,19,FALSE))</f>
        <v>Maxime</v>
      </c>
      <c r="E15" s="110"/>
      <c r="F15" s="105" t="str">
        <f>IF($B15="DTS NOT IN M3",VLOOKUP($C15,FIFI!$A$4:$DD$47,59,FALSE),VLOOKUP($C15,FIFI!$A$4:$DD$47,31,FALSE))</f>
        <v>CL TBD</v>
      </c>
      <c r="G15" s="110"/>
      <c r="H15" s="95">
        <v>43383</v>
      </c>
      <c r="I15" s="95"/>
      <c r="J15" s="91" t="s">
        <v>110</v>
      </c>
      <c r="K15" s="99">
        <v>1.5</v>
      </c>
      <c r="L15" s="102">
        <v>0</v>
      </c>
    </row>
    <row r="16" spans="1:13">
      <c r="A16" s="93" t="s">
        <v>158</v>
      </c>
      <c r="B16" s="88" t="str">
        <f>IF(COUNTIF(A16,"*"&amp;REF!$A$1&amp;"*"),REF!$A$1,IF(COUNTIF(A16,"*"&amp;REF!$A$2&amp;"*"),REF!$A$2,IF(COUNTIF(A16,"*"&amp;REF!$A$3&amp;"*"),REF!$A$3,IF(COUNTIF(A16,"*"&amp;REF!$A$4&amp;"*"),REF!$A$4,IF(COUNTIF(A16,"*"&amp;REF!$A$5&amp;"*"),REF!$A$5,"")))))</f>
        <v>TECHNICAL SPECIFICATION</v>
      </c>
      <c r="C16" s="88">
        <f t="shared" si="0"/>
        <v>4</v>
      </c>
      <c r="D16" s="88" t="str">
        <f>IF($B16="DTS NOT IN M3",VLOOKUP($C16,FIFI!$A$4:$DD$47,57,FALSE),VLOOKUP($C16,FIFI!$A$4:$DD$47,19,FALSE))</f>
        <v>Maxime</v>
      </c>
      <c r="E16" s="110"/>
      <c r="F16" s="105" t="str">
        <f>IF($B16="DTS NOT IN M3",VLOOKUP($C16,FIFI!$A$4:$DD$47,59,FALSE),VLOOKUP($C16,FIFI!$A$4:$DD$47,31,FALSE))</f>
        <v>CL TBD</v>
      </c>
      <c r="G16" s="110"/>
      <c r="H16" s="95">
        <v>43388</v>
      </c>
      <c r="I16" s="95"/>
      <c r="J16" s="91" t="s">
        <v>110</v>
      </c>
      <c r="K16" s="99">
        <v>1.5</v>
      </c>
      <c r="L16" s="102">
        <v>0</v>
      </c>
    </row>
    <row r="17" spans="1:12">
      <c r="A17" s="93" t="s">
        <v>162</v>
      </c>
      <c r="B17" s="88" t="str">
        <f>IF(COUNTIF(A17,"*"&amp;REF!$A$1&amp;"*"),REF!$A$1,IF(COUNTIF(A17,"*"&amp;REF!$A$2&amp;"*"),REF!$A$2,IF(COUNTIF(A17,"*"&amp;REF!$A$3&amp;"*"),REF!$A$3,IF(COUNTIF(A17,"*"&amp;REF!$A$4&amp;"*"),REF!$A$4,IF(COUNTIF(A17,"*"&amp;REF!$A$5&amp;"*"),REF!$A$5,"")))))</f>
        <v>TECHNICAL SPECIFICATION</v>
      </c>
      <c r="C17" s="88">
        <f t="shared" si="0"/>
        <v>5</v>
      </c>
      <c r="D17" s="88" t="str">
        <f>IF($B17="DTS NOT IN M3",VLOOKUP($C17,FIFI!$A$4:$DD$47,57,FALSE),VLOOKUP($C17,FIFI!$A$4:$DD$47,19,FALSE))</f>
        <v>3Kles (TBD)</v>
      </c>
      <c r="E17" s="110"/>
      <c r="F17" s="105" t="str">
        <f>IF($B17="DTS NOT IN M3",VLOOKUP($C17,FIFI!$A$4:$DD$47,59,FALSE),VLOOKUP($C17,FIFI!$A$4:$DD$47,31,FALSE))</f>
        <v>Centric/3Kles</v>
      </c>
      <c r="G17" s="110"/>
      <c r="H17" s="95">
        <v>43396</v>
      </c>
      <c r="I17" s="95"/>
      <c r="J17" s="91" t="s">
        <v>110</v>
      </c>
      <c r="K17" s="99">
        <v>4</v>
      </c>
      <c r="L17" s="102">
        <v>0</v>
      </c>
    </row>
    <row r="18" spans="1:12">
      <c r="A18" s="93" t="s">
        <v>166</v>
      </c>
      <c r="B18" s="88" t="str">
        <f>IF(COUNTIF(A18,"*"&amp;REF!$A$1&amp;"*"),REF!$A$1,IF(COUNTIF(A18,"*"&amp;REF!$A$2&amp;"*"),REF!$A$2,IF(COUNTIF(A18,"*"&amp;REF!$A$3&amp;"*"),REF!$A$3,IF(COUNTIF(A18,"*"&amp;REF!$A$4&amp;"*"),REF!$A$4,IF(COUNTIF(A18,"*"&amp;REF!$A$5&amp;"*"),REF!$A$5,"")))))</f>
        <v>TECHNICAL SPECIFICATION</v>
      </c>
      <c r="C18" s="88">
        <f t="shared" si="0"/>
        <v>6</v>
      </c>
      <c r="D18" s="88" t="str">
        <f>IF($B18="DTS NOT IN M3",VLOOKUP($C18,FIFI!$A$4:$DD$47,57,FALSE),VLOOKUP($C18,FIFI!$A$4:$DD$47,19,FALSE))</f>
        <v>3Kles (TBD)</v>
      </c>
      <c r="E18" s="110"/>
      <c r="F18" s="105" t="str">
        <f>IF($B18="DTS NOT IN M3",VLOOKUP($C18,FIFI!$A$4:$DD$47,59,FALSE),VLOOKUP($C18,FIFI!$A$4:$DD$47,31,FALSE))</f>
        <v>Centric/3Kles</v>
      </c>
      <c r="G18" s="110"/>
      <c r="H18" s="95">
        <v>43409</v>
      </c>
      <c r="I18" s="95"/>
      <c r="J18" s="91" t="s">
        <v>110</v>
      </c>
      <c r="K18" s="99">
        <v>4</v>
      </c>
      <c r="L18" s="102">
        <v>0</v>
      </c>
    </row>
    <row r="19" spans="1:12">
      <c r="A19" s="93" t="s">
        <v>170</v>
      </c>
      <c r="B19" s="88" t="str">
        <f>IF(COUNTIF(A19,"*"&amp;REF!$A$1&amp;"*"),REF!$A$1,IF(COUNTIF(A19,"*"&amp;REF!$A$2&amp;"*"),REF!$A$2,IF(COUNTIF(A19,"*"&amp;REF!$A$3&amp;"*"),REF!$A$3,IF(COUNTIF(A19,"*"&amp;REF!$A$4&amp;"*"),REF!$A$4,IF(COUNTIF(A19,"*"&amp;REF!$A$5&amp;"*"),REF!$A$5,"")))))</f>
        <v>TECHNICAL SPECIFICATION</v>
      </c>
      <c r="C19" s="88">
        <f t="shared" si="0"/>
        <v>7</v>
      </c>
      <c r="D19" s="88" t="str">
        <f>IF($B19="DTS NOT IN M3",VLOOKUP($C19,FIFI!$A$4:$DD$47,57,FALSE),VLOOKUP($C19,FIFI!$A$4:$DD$47,19,FALSE))</f>
        <v>3Kles (TBD)</v>
      </c>
      <c r="E19" s="110"/>
      <c r="F19" s="105" t="str">
        <f>IF($B19="DTS NOT IN M3",VLOOKUP($C19,FIFI!$A$4:$DD$47,59,FALSE),VLOOKUP($C19,FIFI!$A$4:$DD$47,31,FALSE))</f>
        <v>3Kles</v>
      </c>
      <c r="G19" s="110"/>
      <c r="H19" s="95">
        <v>43385</v>
      </c>
      <c r="I19" s="95"/>
      <c r="J19" s="91" t="s">
        <v>110</v>
      </c>
      <c r="K19" s="99">
        <v>4</v>
      </c>
      <c r="L19" s="102">
        <v>0</v>
      </c>
    </row>
    <row r="20" spans="1:12">
      <c r="A20" s="93" t="s">
        <v>174</v>
      </c>
      <c r="B20" s="88" t="str">
        <f>IF(COUNTIF(A20,"*"&amp;REF!$A$1&amp;"*"),REF!$A$1,IF(COUNTIF(A20,"*"&amp;REF!$A$2&amp;"*"),REF!$A$2,IF(COUNTIF(A20,"*"&amp;REF!$A$3&amp;"*"),REF!$A$3,IF(COUNTIF(A20,"*"&amp;REF!$A$4&amp;"*"),REF!$A$4,IF(COUNTIF(A20,"*"&amp;REF!$A$5&amp;"*"),REF!$A$5,"")))))</f>
        <v>TECHNICAL SPECIFICATION</v>
      </c>
      <c r="C20" s="88">
        <f t="shared" si="0"/>
        <v>8</v>
      </c>
      <c r="D20" s="88" t="str">
        <f>IF($B20="DTS NOT IN M3",VLOOKUP($C20,FIFI!$A$4:$DD$47,57,FALSE),VLOOKUP($C20,FIFI!$A$4:$DD$47,19,FALSE))</f>
        <v>3Kles (TBD)</v>
      </c>
      <c r="E20" s="110"/>
      <c r="F20" s="105" t="str">
        <f>IF($B20="DTS NOT IN M3",VLOOKUP($C20,FIFI!$A$4:$DD$47,59,FALSE),VLOOKUP($C20,FIFI!$A$4:$DD$47,31,FALSE))</f>
        <v>3Kles</v>
      </c>
      <c r="G20" s="110"/>
      <c r="H20" s="95">
        <v>43395</v>
      </c>
      <c r="I20" s="95"/>
      <c r="J20" s="91" t="s">
        <v>110</v>
      </c>
      <c r="K20" s="99">
        <v>4</v>
      </c>
      <c r="L20" s="102">
        <v>0</v>
      </c>
    </row>
    <row r="21" spans="1:12">
      <c r="A21" s="93" t="s">
        <v>178</v>
      </c>
      <c r="B21" s="88" t="str">
        <f>IF(COUNTIF(A21,"*"&amp;REF!$A$1&amp;"*"),REF!$A$1,IF(COUNTIF(A21,"*"&amp;REF!$A$2&amp;"*"),REF!$A$2,IF(COUNTIF(A21,"*"&amp;REF!$A$3&amp;"*"),REF!$A$3,IF(COUNTIF(A21,"*"&amp;REF!$A$4&amp;"*"),REF!$A$4,IF(COUNTIF(A21,"*"&amp;REF!$A$5&amp;"*"),REF!$A$5,"")))))</f>
        <v>TECHNICAL SPECIFICATION</v>
      </c>
      <c r="C21" s="88">
        <f t="shared" si="0"/>
        <v>9</v>
      </c>
      <c r="D21" s="88" t="str">
        <f>IF($B21="DTS NOT IN M3",VLOOKUP($C21,FIFI!$A$4:$DD$47,57,FALSE),VLOOKUP($C21,FIFI!$A$4:$DD$47,19,FALSE))</f>
        <v>3Kles (TBD)</v>
      </c>
      <c r="E21" s="110"/>
      <c r="F21" s="105" t="str">
        <f>IF($B21="DTS NOT IN M3",VLOOKUP($C21,FIFI!$A$4:$DD$47,59,FALSE),VLOOKUP($C21,FIFI!$A$4:$DD$47,31,FALSE))</f>
        <v>3Kles</v>
      </c>
      <c r="G21" s="110"/>
      <c r="H21" s="95">
        <v>43403</v>
      </c>
      <c r="I21" s="95"/>
      <c r="J21" s="91" t="s">
        <v>110</v>
      </c>
      <c r="K21" s="99">
        <v>4</v>
      </c>
      <c r="L21" s="102">
        <v>0</v>
      </c>
    </row>
    <row r="22" spans="1:12">
      <c r="A22" s="93" t="s">
        <v>182</v>
      </c>
      <c r="B22" s="88" t="str">
        <f>IF(COUNTIF(A22,"*"&amp;REF!$A$1&amp;"*"),REF!$A$1,IF(COUNTIF(A22,"*"&amp;REF!$A$2&amp;"*"),REF!$A$2,IF(COUNTIF(A22,"*"&amp;REF!$A$3&amp;"*"),REF!$A$3,IF(COUNTIF(A22,"*"&amp;REF!$A$4&amp;"*"),REF!$A$4,IF(COUNTIF(A22,"*"&amp;REF!$A$5&amp;"*"),REF!$A$5,"")))))</f>
        <v>TECHNICAL SPECIFICATION</v>
      </c>
      <c r="C22" s="88">
        <f t="shared" si="0"/>
        <v>10</v>
      </c>
      <c r="D22" s="88" t="str">
        <f>IF($B22="DTS NOT IN M3",VLOOKUP($C22,FIFI!$A$4:$DD$47,57,FALSE),VLOOKUP($C22,FIFI!$A$4:$DD$47,19,FALSE))</f>
        <v>3Kles (TBD)</v>
      </c>
      <c r="E22" s="110"/>
      <c r="F22" s="105" t="str">
        <f>IF($B22="DTS NOT IN M3",VLOOKUP($C22,FIFI!$A$4:$DD$47,59,FALSE),VLOOKUP($C22,FIFI!$A$4:$DD$47,31,FALSE))</f>
        <v>3Kles</v>
      </c>
      <c r="G22" s="110"/>
      <c r="H22" s="95">
        <v>43412</v>
      </c>
      <c r="I22" s="95"/>
      <c r="J22" s="91" t="s">
        <v>110</v>
      </c>
      <c r="K22" s="99">
        <v>4</v>
      </c>
      <c r="L22" s="102">
        <v>0</v>
      </c>
    </row>
    <row r="23" spans="1:12">
      <c r="A23" s="93" t="s">
        <v>182</v>
      </c>
      <c r="B23" s="88" t="str">
        <f>IF(COUNTIF(A23,"*"&amp;REF!$A$1&amp;"*"),REF!$A$1,IF(COUNTIF(A23,"*"&amp;REF!$A$2&amp;"*"),REF!$A$2,IF(COUNTIF(A23,"*"&amp;REF!$A$3&amp;"*"),REF!$A$3,IF(COUNTIF(A23,"*"&amp;REF!$A$4&amp;"*"),REF!$A$4,IF(COUNTIF(A23,"*"&amp;REF!$A$5&amp;"*"),REF!$A$5,"")))))</f>
        <v>TECHNICAL SPECIFICATION</v>
      </c>
      <c r="C23" s="88">
        <f t="shared" si="0"/>
        <v>11</v>
      </c>
      <c r="D23" s="88" t="str">
        <f>IF($B23="DTS NOT IN M3",VLOOKUP($C23,FIFI!$A$4:$DD$47,57,FALSE),VLOOKUP($C23,FIFI!$A$4:$DD$47,19,FALSE))</f>
        <v>3Kles (TBD)</v>
      </c>
      <c r="E23" s="110"/>
      <c r="F23" s="105" t="str">
        <f>IF($B23="DTS NOT IN M3",VLOOKUP($C23,FIFI!$A$4:$DD$47,59,FALSE),VLOOKUP($C23,FIFI!$A$4:$DD$47,31,FALSE))</f>
        <v>3Kles</v>
      </c>
      <c r="G23" s="110"/>
      <c r="H23" s="95">
        <v>43420</v>
      </c>
      <c r="I23" s="95"/>
      <c r="J23" s="91" t="s">
        <v>110</v>
      </c>
      <c r="K23" s="99">
        <v>4</v>
      </c>
      <c r="L23" s="102">
        <v>0</v>
      </c>
    </row>
    <row r="24" spans="1:12">
      <c r="A24" s="93" t="s">
        <v>198</v>
      </c>
      <c r="B24" s="88" t="str">
        <f>IF(COUNTIF(A24,"*"&amp;REF!$A$1&amp;"*"),REF!$A$1,IF(COUNTIF(A24,"*"&amp;REF!$A$2&amp;"*"),REF!$A$2,IF(COUNTIF(A24,"*"&amp;REF!$A$3&amp;"*"),REF!$A$3,IF(COUNTIF(A24,"*"&amp;REF!$A$4&amp;"*"),REF!$A$4,IF(COUNTIF(A24,"*"&amp;REF!$A$5&amp;"*"),REF!$A$5,"")))))</f>
        <v>DETAILED TECH SPECIFICATION</v>
      </c>
      <c r="C24" s="88">
        <f t="shared" si="0"/>
        <v>1</v>
      </c>
      <c r="D24" s="88" t="str">
        <f>IF($B24="DTS NOT IN M3",VLOOKUP($C24,FIFI!$A$4:$DD$47,57,FALSE),VLOOKUP($C24,FIFI!$A$4:$DD$47,19,FALSE))</f>
        <v>Maxime</v>
      </c>
      <c r="E24" s="110"/>
      <c r="F24" s="105" t="str">
        <f>IF($B24="DTS NOT IN M3",VLOOKUP($C24,FIFI!$A$4:$DD$47,59,FALSE),VLOOKUP($C24,FIFI!$A$4:$DD$47,31,FALSE))</f>
        <v>3Kles</v>
      </c>
      <c r="G24" s="110"/>
      <c r="H24" s="95">
        <v>43383</v>
      </c>
      <c r="I24" s="95"/>
      <c r="J24" s="91" t="s">
        <v>110</v>
      </c>
      <c r="K24" s="99">
        <v>3</v>
      </c>
      <c r="L24" s="102">
        <v>0</v>
      </c>
    </row>
    <row r="25" spans="1:12">
      <c r="A25" s="93" t="s">
        <v>199</v>
      </c>
      <c r="B25" s="88" t="str">
        <f>IF(COUNTIF(A25,"*"&amp;REF!$A$1&amp;"*"),REF!$A$1,IF(COUNTIF(A25,"*"&amp;REF!$A$2&amp;"*"),REF!$A$2,IF(COUNTIF(A25,"*"&amp;REF!$A$3&amp;"*"),REF!$A$3,IF(COUNTIF(A25,"*"&amp;REF!$A$4&amp;"*"),REF!$A$4,IF(COUNTIF(A25,"*"&amp;REF!$A$5&amp;"*"),REF!$A$5,"")))))</f>
        <v>DETAILED TECH SPECIFICATION</v>
      </c>
      <c r="C25" s="88">
        <f t="shared" si="0"/>
        <v>2</v>
      </c>
      <c r="D25" s="88" t="str">
        <f>IF($B25="DTS NOT IN M3",VLOOKUP($C25,FIFI!$A$4:$DD$47,57,FALSE),VLOOKUP($C25,FIFI!$A$4:$DD$47,19,FALSE))</f>
        <v>Maxime</v>
      </c>
      <c r="E25" s="110"/>
      <c r="F25" s="105" t="str">
        <f>IF($B25="DTS NOT IN M3",VLOOKUP($C25,FIFI!$A$4:$DD$47,59,FALSE),VLOOKUP($C25,FIFI!$A$4:$DD$47,31,FALSE))</f>
        <v>3Kles</v>
      </c>
      <c r="G25" s="110"/>
      <c r="H25" s="95">
        <v>43384</v>
      </c>
      <c r="I25" s="95"/>
      <c r="J25" s="91" t="s">
        <v>110</v>
      </c>
      <c r="K25" s="99">
        <v>3</v>
      </c>
      <c r="L25" s="102">
        <v>0</v>
      </c>
    </row>
    <row r="26" spans="1:12">
      <c r="A26" s="93" t="s">
        <v>200</v>
      </c>
      <c r="B26" s="88" t="str">
        <f>IF(COUNTIF(A26,"*"&amp;REF!$A$1&amp;"*"),REF!$A$1,IF(COUNTIF(A26,"*"&amp;REF!$A$2&amp;"*"),REF!$A$2,IF(COUNTIF(A26,"*"&amp;REF!$A$3&amp;"*"),REF!$A$3,IF(COUNTIF(A26,"*"&amp;REF!$A$4&amp;"*"),REF!$A$4,IF(COUNTIF(A26,"*"&amp;REF!$A$5&amp;"*"),REF!$A$5,"")))))</f>
        <v>DETAILED TECH SPECIFICATION</v>
      </c>
      <c r="C26" s="88">
        <f t="shared" si="0"/>
        <v>3</v>
      </c>
      <c r="D26" s="88" t="str">
        <f>IF($B26="DTS NOT IN M3",VLOOKUP($C26,FIFI!$A$4:$DD$47,57,FALSE),VLOOKUP($C26,FIFI!$A$4:$DD$47,19,FALSE))</f>
        <v>Maxime</v>
      </c>
      <c r="E26" s="110"/>
      <c r="F26" s="105" t="str">
        <f>IF($B26="DTS NOT IN M3",VLOOKUP($C26,FIFI!$A$4:$DD$47,59,FALSE),VLOOKUP($C26,FIFI!$A$4:$DD$47,31,FALSE))</f>
        <v>CL TBD</v>
      </c>
      <c r="G26" s="110"/>
      <c r="H26" s="95">
        <v>43388</v>
      </c>
      <c r="I26" s="95"/>
      <c r="J26" s="91" t="s">
        <v>110</v>
      </c>
      <c r="K26" s="99">
        <v>6</v>
      </c>
      <c r="L26" s="102">
        <v>0</v>
      </c>
    </row>
    <row r="27" spans="1:12">
      <c r="A27" s="93" t="s">
        <v>201</v>
      </c>
      <c r="B27" s="88" t="str">
        <f>IF(COUNTIF(A27,"*"&amp;REF!$A$1&amp;"*"),REF!$A$1,IF(COUNTIF(A27,"*"&amp;REF!$A$2&amp;"*"),REF!$A$2,IF(COUNTIF(A27,"*"&amp;REF!$A$3&amp;"*"),REF!$A$3,IF(COUNTIF(A27,"*"&amp;REF!$A$4&amp;"*"),REF!$A$4,IF(COUNTIF(A27,"*"&amp;REF!$A$5&amp;"*"),REF!$A$5,"")))))</f>
        <v>DETAILED TECH SPECIFICATION</v>
      </c>
      <c r="C27" s="88">
        <f t="shared" si="0"/>
        <v>4</v>
      </c>
      <c r="D27" s="88" t="str">
        <f>IF($B27="DTS NOT IN M3",VLOOKUP($C27,FIFI!$A$4:$DD$47,57,FALSE),VLOOKUP($C27,FIFI!$A$4:$DD$47,19,FALSE))</f>
        <v>Maxime</v>
      </c>
      <c r="E27" s="110"/>
      <c r="F27" s="105" t="str">
        <f>IF($B27="DTS NOT IN M3",VLOOKUP($C27,FIFI!$A$4:$DD$47,59,FALSE),VLOOKUP($C27,FIFI!$A$4:$DD$47,31,FALSE))</f>
        <v>CL TBD</v>
      </c>
      <c r="G27" s="110"/>
      <c r="H27" s="95">
        <v>43391</v>
      </c>
      <c r="I27" s="95"/>
      <c r="J27" s="91" t="s">
        <v>110</v>
      </c>
      <c r="K27" s="99">
        <v>6</v>
      </c>
      <c r="L27" s="102">
        <v>0</v>
      </c>
    </row>
    <row r="28" spans="1:12">
      <c r="A28" s="93" t="s">
        <v>202</v>
      </c>
      <c r="B28" s="88" t="str">
        <f>IF(COUNTIF(A28,"*"&amp;REF!$A$1&amp;"*"),REF!$A$1,IF(COUNTIF(A28,"*"&amp;REF!$A$2&amp;"*"),REF!$A$2,IF(COUNTIF(A28,"*"&amp;REF!$A$3&amp;"*"),REF!$A$3,IF(COUNTIF(A28,"*"&amp;REF!$A$4&amp;"*"),REF!$A$4,IF(COUNTIF(A28,"*"&amp;REF!$A$5&amp;"*"),REF!$A$5,"")))))</f>
        <v>DETAILED TECH SPECIFICATION</v>
      </c>
      <c r="C28" s="88">
        <f t="shared" si="0"/>
        <v>5</v>
      </c>
      <c r="D28" s="88" t="str">
        <f>IF($B28="DTS NOT IN M3",VLOOKUP($C28,FIFI!$A$4:$DD$47,57,FALSE),VLOOKUP($C28,FIFI!$A$4:$DD$47,19,FALSE))</f>
        <v>3Kles (TBD)</v>
      </c>
      <c r="E28" s="110"/>
      <c r="F28" s="105" t="str">
        <f>IF($B28="DTS NOT IN M3",VLOOKUP($C28,FIFI!$A$4:$DD$47,59,FALSE),VLOOKUP($C28,FIFI!$A$4:$DD$47,31,FALSE))</f>
        <v>Centric/3Kles</v>
      </c>
      <c r="G28" s="110"/>
      <c r="H28" s="95">
        <v>43399</v>
      </c>
      <c r="I28" s="95"/>
      <c r="J28" s="91" t="s">
        <v>110</v>
      </c>
      <c r="K28" s="99">
        <v>12</v>
      </c>
      <c r="L28" s="102">
        <v>0</v>
      </c>
    </row>
    <row r="29" spans="1:12">
      <c r="A29" s="93" t="s">
        <v>203</v>
      </c>
      <c r="B29" s="88" t="str">
        <f>IF(COUNTIF(A29,"*"&amp;REF!$A$1&amp;"*"),REF!$A$1,IF(COUNTIF(A29,"*"&amp;REF!$A$2&amp;"*"),REF!$A$2,IF(COUNTIF(A29,"*"&amp;REF!$A$3&amp;"*"),REF!$A$3,IF(COUNTIF(A29,"*"&amp;REF!$A$4&amp;"*"),REF!$A$4,IF(COUNTIF(A29,"*"&amp;REF!$A$5&amp;"*"),REF!$A$5,"")))))</f>
        <v>DETAILED TECH SPECIFICATION</v>
      </c>
      <c r="C29" s="88">
        <f t="shared" si="0"/>
        <v>6</v>
      </c>
      <c r="D29" s="88" t="str">
        <f>IF($B29="DTS NOT IN M3",VLOOKUP($C29,FIFI!$A$4:$DD$47,57,FALSE),VLOOKUP($C29,FIFI!$A$4:$DD$47,19,FALSE))</f>
        <v>3Kles (TBD)</v>
      </c>
      <c r="E29" s="110"/>
      <c r="F29" s="105" t="str">
        <f>IF($B29="DTS NOT IN M3",VLOOKUP($C29,FIFI!$A$4:$DD$47,59,FALSE),VLOOKUP($C29,FIFI!$A$4:$DD$47,31,FALSE))</f>
        <v>Centric/3Kles</v>
      </c>
      <c r="G29" s="110"/>
      <c r="H29" s="95">
        <v>43412</v>
      </c>
      <c r="I29" s="95"/>
      <c r="J29" s="91" t="s">
        <v>110</v>
      </c>
      <c r="K29" s="99">
        <v>12</v>
      </c>
      <c r="L29" s="102">
        <v>0</v>
      </c>
    </row>
    <row r="30" spans="1:12">
      <c r="A30" s="93" t="s">
        <v>204</v>
      </c>
      <c r="B30" s="88" t="str">
        <f>IF(COUNTIF(A30,"*"&amp;REF!$A$1&amp;"*"),REF!$A$1,IF(COUNTIF(A30,"*"&amp;REF!$A$2&amp;"*"),REF!$A$2,IF(COUNTIF(A30,"*"&amp;REF!$A$3&amp;"*"),REF!$A$3,IF(COUNTIF(A30,"*"&amp;REF!$A$4&amp;"*"),REF!$A$4,IF(COUNTIF(A30,"*"&amp;REF!$A$5&amp;"*"),REF!$A$5,"")))))</f>
        <v>DETAILED TECH SPECIFICATION</v>
      </c>
      <c r="C30" s="88">
        <f t="shared" si="0"/>
        <v>7</v>
      </c>
      <c r="D30" s="88" t="str">
        <f>IF($B30="DTS NOT IN M3",VLOOKUP($C30,FIFI!$A$4:$DD$47,57,FALSE),VLOOKUP($C30,FIFI!$A$4:$DD$47,19,FALSE))</f>
        <v>3Kles (TBD)</v>
      </c>
      <c r="E30" s="110"/>
      <c r="F30" s="105" t="str">
        <f>IF($B30="DTS NOT IN M3",VLOOKUP($C30,FIFI!$A$4:$DD$47,59,FALSE),VLOOKUP($C30,FIFI!$A$4:$DD$47,31,FALSE))</f>
        <v>3Kles</v>
      </c>
      <c r="G30" s="110"/>
      <c r="H30" s="95">
        <v>43390</v>
      </c>
      <c r="I30" s="95"/>
      <c r="J30" s="91" t="s">
        <v>110</v>
      </c>
      <c r="K30" s="99">
        <v>12</v>
      </c>
      <c r="L30" s="102">
        <v>0</v>
      </c>
    </row>
    <row r="31" spans="1:12">
      <c r="A31" s="93" t="s">
        <v>205</v>
      </c>
      <c r="B31" s="88" t="str">
        <f>IF(COUNTIF(A31,"*"&amp;REF!$A$1&amp;"*"),REF!$A$1,IF(COUNTIF(A31,"*"&amp;REF!$A$2&amp;"*"),REF!$A$2,IF(COUNTIF(A31,"*"&amp;REF!$A$3&amp;"*"),REF!$A$3,IF(COUNTIF(A31,"*"&amp;REF!$A$4&amp;"*"),REF!$A$4,IF(COUNTIF(A31,"*"&amp;REF!$A$5&amp;"*"),REF!$A$5,"")))))</f>
        <v>DETAILED TECH SPECIFICATION</v>
      </c>
      <c r="C31" s="88">
        <f t="shared" si="0"/>
        <v>8</v>
      </c>
      <c r="D31" s="88" t="str">
        <f>IF($B31="DTS NOT IN M3",VLOOKUP($C31,FIFI!$A$4:$DD$47,57,FALSE),VLOOKUP($C31,FIFI!$A$4:$DD$47,19,FALSE))</f>
        <v>3Kles (TBD)</v>
      </c>
      <c r="E31" s="110"/>
      <c r="F31" s="105" t="str">
        <f>IF($B31="DTS NOT IN M3",VLOOKUP($C31,FIFI!$A$4:$DD$47,59,FALSE),VLOOKUP($C31,FIFI!$A$4:$DD$47,31,FALSE))</f>
        <v>3Kles</v>
      </c>
      <c r="G31" s="110"/>
      <c r="H31" s="95">
        <v>43398</v>
      </c>
      <c r="I31" s="95"/>
      <c r="J31" s="91" t="s">
        <v>110</v>
      </c>
      <c r="K31" s="99">
        <v>12</v>
      </c>
      <c r="L31" s="102">
        <v>0</v>
      </c>
    </row>
    <row r="32" spans="1:12">
      <c r="A32" s="93" t="s">
        <v>206</v>
      </c>
      <c r="B32" s="88" t="str">
        <f>IF(COUNTIF(A32,"*"&amp;REF!$A$1&amp;"*"),REF!$A$1,IF(COUNTIF(A32,"*"&amp;REF!$A$2&amp;"*"),REF!$A$2,IF(COUNTIF(A32,"*"&amp;REF!$A$3&amp;"*"),REF!$A$3,IF(COUNTIF(A32,"*"&amp;REF!$A$4&amp;"*"),REF!$A$4,IF(COUNTIF(A32,"*"&amp;REF!$A$5&amp;"*"),REF!$A$5,"")))))</f>
        <v>DETAILED TECH SPECIFICATION</v>
      </c>
      <c r="C32" s="88">
        <f t="shared" si="0"/>
        <v>9</v>
      </c>
      <c r="D32" s="88" t="str">
        <f>IF($B32="DTS NOT IN M3",VLOOKUP($C32,FIFI!$A$4:$DD$47,57,FALSE),VLOOKUP($C32,FIFI!$A$4:$DD$47,19,FALSE))</f>
        <v>3Kles (TBD)</v>
      </c>
      <c r="E32" s="110"/>
      <c r="F32" s="105" t="str">
        <f>IF($B32="DTS NOT IN M3",VLOOKUP($C32,FIFI!$A$4:$DD$47,59,FALSE),VLOOKUP($C32,FIFI!$A$4:$DD$47,31,FALSE))</f>
        <v>3Kles</v>
      </c>
      <c r="G32" s="110"/>
      <c r="H32" s="95">
        <v>43409</v>
      </c>
      <c r="I32" s="95"/>
      <c r="J32" s="91" t="s">
        <v>110</v>
      </c>
      <c r="K32" s="99">
        <v>12</v>
      </c>
      <c r="L32" s="102">
        <v>0</v>
      </c>
    </row>
    <row r="33" spans="1:12">
      <c r="A33" s="93" t="s">
        <v>207</v>
      </c>
      <c r="B33" s="88" t="str">
        <f>IF(COUNTIF(A33,"*"&amp;REF!$A$1&amp;"*"),REF!$A$1,IF(COUNTIF(A33,"*"&amp;REF!$A$2&amp;"*"),REF!$A$2,IF(COUNTIF(A33,"*"&amp;REF!$A$3&amp;"*"),REF!$A$3,IF(COUNTIF(A33,"*"&amp;REF!$A$4&amp;"*"),REF!$A$4,IF(COUNTIF(A33,"*"&amp;REF!$A$5&amp;"*"),REF!$A$5,"")))))</f>
        <v>DETAILED TECH SPECIFICATION</v>
      </c>
      <c r="C33" s="88">
        <f t="shared" si="0"/>
        <v>10</v>
      </c>
      <c r="D33" s="88" t="str">
        <f>IF($B33="DTS NOT IN M3",VLOOKUP($C33,FIFI!$A$4:$DD$47,57,FALSE),VLOOKUP($C33,FIFI!$A$4:$DD$47,19,FALSE))</f>
        <v>3Kles (TBD)</v>
      </c>
      <c r="E33" s="110"/>
      <c r="F33" s="105" t="str">
        <f>IF($B33="DTS NOT IN M3",VLOOKUP($C33,FIFI!$A$4:$DD$47,59,FALSE),VLOOKUP($C33,FIFI!$A$4:$DD$47,31,FALSE))</f>
        <v>3Kles</v>
      </c>
      <c r="G33" s="110"/>
      <c r="H33" s="95">
        <v>43417</v>
      </c>
      <c r="I33" s="95"/>
      <c r="J33" s="91" t="s">
        <v>110</v>
      </c>
      <c r="K33" s="99">
        <v>12</v>
      </c>
      <c r="L33" s="102">
        <v>0</v>
      </c>
    </row>
    <row r="34" spans="1:12">
      <c r="A34" s="93" t="s">
        <v>207</v>
      </c>
      <c r="B34" s="88" t="str">
        <f>IF(COUNTIF(A34,"*"&amp;REF!$A$1&amp;"*"),REF!$A$1,IF(COUNTIF(A34,"*"&amp;REF!$A$2&amp;"*"),REF!$A$2,IF(COUNTIF(A34,"*"&amp;REF!$A$3&amp;"*"),REF!$A$3,IF(COUNTIF(A34,"*"&amp;REF!$A$4&amp;"*"),REF!$A$4,IF(COUNTIF(A34,"*"&amp;REF!$A$5&amp;"*"),REF!$A$5,"")))))</f>
        <v>DETAILED TECH SPECIFICATION</v>
      </c>
      <c r="C34" s="88">
        <f t="shared" si="0"/>
        <v>11</v>
      </c>
      <c r="D34" s="88" t="str">
        <f>IF($B34="DTS NOT IN M3",VLOOKUP($C34,FIFI!$A$4:$DD$47,57,FALSE),VLOOKUP($C34,FIFI!$A$4:$DD$47,19,FALSE))</f>
        <v>3Kles (TBD)</v>
      </c>
      <c r="E34" s="110"/>
      <c r="F34" s="105" t="str">
        <f>IF($B34="DTS NOT IN M3",VLOOKUP($C34,FIFI!$A$4:$DD$47,59,FALSE),VLOOKUP($C34,FIFI!$A$4:$DD$47,31,FALSE))</f>
        <v>3Kles</v>
      </c>
      <c r="G34" s="110"/>
      <c r="H34" s="95">
        <v>43425</v>
      </c>
      <c r="I34" s="95"/>
      <c r="J34" s="91" t="s">
        <v>110</v>
      </c>
      <c r="K34" s="99">
        <v>12</v>
      </c>
      <c r="L34" s="102">
        <v>0</v>
      </c>
    </row>
    <row r="35" spans="1:12">
      <c r="A35" s="93" t="s">
        <v>186</v>
      </c>
      <c r="B35" s="88" t="str">
        <f>IF(COUNTIF(A35,"*"&amp;REF!$A$1&amp;"*"),REF!$A$1,IF(COUNTIF(A35,"*"&amp;REF!$A$2&amp;"*"),REF!$A$2,IF(COUNTIF(A35,"*"&amp;REF!$A$3&amp;"*"),REF!$A$3,IF(COUNTIF(A35,"*"&amp;REF!$A$4&amp;"*"),REF!$A$4,IF(COUNTIF(A35,"*"&amp;REF!$A$5&amp;"*"),REF!$A$5,"")))))</f>
        <v>DTS NOT IN M3</v>
      </c>
      <c r="C35" s="88">
        <f t="shared" si="0"/>
        <v>1</v>
      </c>
      <c r="D35" s="88" t="str">
        <f>IF($B35="DTS NOT IN M3",VLOOKUP($C35,FIFI!$A$4:$DD$47,57,FALSE),VLOOKUP($C35,FIFI!$A$4:$DD$47,19,FALSE))</f>
        <v>Maxime</v>
      </c>
      <c r="E35" s="110"/>
      <c r="F35" s="105">
        <f>IF($B35="DTS NOT IN M3",VLOOKUP($C35,FIFI!$A$4:$DD$47,59,FALSE),VLOOKUP($C35,FIFI!$A$4:$DD$47,31,FALSE))</f>
        <v>0</v>
      </c>
      <c r="G35" s="110"/>
      <c r="H35" s="95">
        <v>43466</v>
      </c>
      <c r="I35" s="95"/>
      <c r="J35" s="91" t="s">
        <v>110</v>
      </c>
      <c r="K35" s="99">
        <v>4</v>
      </c>
      <c r="L35" s="102">
        <v>0</v>
      </c>
    </row>
    <row r="36" spans="1:12">
      <c r="A36" s="93" t="s">
        <v>187</v>
      </c>
      <c r="B36" s="88" t="str">
        <f>IF(COUNTIF(A36,"*"&amp;REF!$A$1&amp;"*"),REF!$A$1,IF(COUNTIF(A36,"*"&amp;REF!$A$2&amp;"*"),REF!$A$2,IF(COUNTIF(A36,"*"&amp;REF!$A$3&amp;"*"),REF!$A$3,IF(COUNTIF(A36,"*"&amp;REF!$A$4&amp;"*"),REF!$A$4,IF(COUNTIF(A36,"*"&amp;REF!$A$5&amp;"*"),REF!$A$5,"")))))</f>
        <v>DTS NOT IN M3</v>
      </c>
      <c r="C36" s="88">
        <f t="shared" si="0"/>
        <v>2</v>
      </c>
      <c r="D36" s="88" t="str">
        <f>IF($B36="DTS NOT IN M3",VLOOKUP($C36,FIFI!$A$4:$DD$47,57,FALSE),VLOOKUP($C36,FIFI!$A$4:$DD$47,19,FALSE))</f>
        <v>Maxime</v>
      </c>
      <c r="E36" s="110"/>
      <c r="F36" s="105">
        <f>IF($B36="DTS NOT IN M3",VLOOKUP($C36,FIFI!$A$4:$DD$47,59,FALSE),VLOOKUP($C36,FIFI!$A$4:$DD$47,31,FALSE))</f>
        <v>0</v>
      </c>
      <c r="G36" s="110"/>
      <c r="H36" s="95">
        <v>43467</v>
      </c>
      <c r="I36" s="95"/>
      <c r="J36" s="91" t="s">
        <v>110</v>
      </c>
      <c r="K36" s="99">
        <v>4</v>
      </c>
      <c r="L36" s="102">
        <v>0</v>
      </c>
    </row>
    <row r="37" spans="1:12">
      <c r="A37" s="93" t="s">
        <v>188</v>
      </c>
      <c r="B37" s="88" t="str">
        <f>IF(COUNTIF(A37,"*"&amp;REF!$A$1&amp;"*"),REF!$A$1,IF(COUNTIF(A37,"*"&amp;REF!$A$2&amp;"*"),REF!$A$2,IF(COUNTIF(A37,"*"&amp;REF!$A$3&amp;"*"),REF!$A$3,IF(COUNTIF(A37,"*"&amp;REF!$A$4&amp;"*"),REF!$A$4,IF(COUNTIF(A37,"*"&amp;REF!$A$5&amp;"*"),REF!$A$5,"")))))</f>
        <v>DTS NOT IN M3</v>
      </c>
      <c r="C37" s="88">
        <f t="shared" si="0"/>
        <v>3</v>
      </c>
      <c r="D37" s="88" t="str">
        <f>IF($B37="DTS NOT IN M3",VLOOKUP($C37,FIFI!$A$4:$DD$47,57,FALSE),VLOOKUP($C37,FIFI!$A$4:$DD$47,19,FALSE))</f>
        <v>Maxime</v>
      </c>
      <c r="E37" s="110"/>
      <c r="F37" s="105">
        <f>IF($B37="DTS NOT IN M3",VLOOKUP($C37,FIFI!$A$4:$DD$47,59,FALSE),VLOOKUP($C37,FIFI!$A$4:$DD$47,31,FALSE))</f>
        <v>0</v>
      </c>
      <c r="G37" s="110"/>
      <c r="H37" s="95">
        <v>43468</v>
      </c>
      <c r="I37" s="95"/>
      <c r="J37" s="91" t="s">
        <v>110</v>
      </c>
      <c r="K37" s="99">
        <v>8.5</v>
      </c>
      <c r="L37" s="102">
        <v>0</v>
      </c>
    </row>
    <row r="38" spans="1:12">
      <c r="A38" s="93" t="s">
        <v>189</v>
      </c>
      <c r="B38" s="88" t="str">
        <f>IF(COUNTIF(A38,"*"&amp;REF!$A$1&amp;"*"),REF!$A$1,IF(COUNTIF(A38,"*"&amp;REF!$A$2&amp;"*"),REF!$A$2,IF(COUNTIF(A38,"*"&amp;REF!$A$3&amp;"*"),REF!$A$3,IF(COUNTIF(A38,"*"&amp;REF!$A$4&amp;"*"),REF!$A$4,IF(COUNTIF(A38,"*"&amp;REF!$A$5&amp;"*"),REF!$A$5,"")))))</f>
        <v>DTS NOT IN M3</v>
      </c>
      <c r="C38" s="88">
        <f t="shared" si="0"/>
        <v>4</v>
      </c>
      <c r="D38" s="88" t="str">
        <f>IF($B38="DTS NOT IN M3",VLOOKUP($C38,FIFI!$A$4:$DD$47,57,FALSE),VLOOKUP($C38,FIFI!$A$4:$DD$47,19,FALSE))</f>
        <v>Maxime</v>
      </c>
      <c r="E38" s="110"/>
      <c r="F38" s="105">
        <f>IF($B38="DTS NOT IN M3",VLOOKUP($C38,FIFI!$A$4:$DD$47,59,FALSE),VLOOKUP($C38,FIFI!$A$4:$DD$47,31,FALSE))</f>
        <v>0</v>
      </c>
      <c r="G38" s="110"/>
      <c r="H38" s="95">
        <v>43469</v>
      </c>
      <c r="I38" s="95"/>
      <c r="J38" s="91" t="s">
        <v>110</v>
      </c>
      <c r="K38" s="99">
        <v>8.5</v>
      </c>
      <c r="L38" s="102">
        <v>0</v>
      </c>
    </row>
    <row r="39" spans="1:12">
      <c r="A39" s="93" t="s">
        <v>190</v>
      </c>
      <c r="B39" s="88" t="str">
        <f>IF(COUNTIF(A39,"*"&amp;REF!$A$1&amp;"*"),REF!$A$1,IF(COUNTIF(A39,"*"&amp;REF!$A$2&amp;"*"),REF!$A$2,IF(COUNTIF(A39,"*"&amp;REF!$A$3&amp;"*"),REF!$A$3,IF(COUNTIF(A39,"*"&amp;REF!$A$4&amp;"*"),REF!$A$4,IF(COUNTIF(A39,"*"&amp;REF!$A$5&amp;"*"),REF!$A$5,"")))))</f>
        <v>DTS NOT IN M3</v>
      </c>
      <c r="C39" s="88">
        <f t="shared" si="0"/>
        <v>5</v>
      </c>
      <c r="D39" s="88" t="str">
        <f>IF($B39="DTS NOT IN M3",VLOOKUP($C39,FIFI!$A$4:$DD$47,57,FALSE),VLOOKUP($C39,FIFI!$A$4:$DD$47,19,FALSE))</f>
        <v>Centric</v>
      </c>
      <c r="E39" s="110"/>
      <c r="F39" s="105">
        <f>IF($B39="DTS NOT IN M3",VLOOKUP($C39,FIFI!$A$4:$DD$47,59,FALSE),VLOOKUP($C39,FIFI!$A$4:$DD$47,31,FALSE))</f>
        <v>0</v>
      </c>
      <c r="G39" s="110"/>
      <c r="H39" s="95">
        <v>43470</v>
      </c>
      <c r="I39" s="95"/>
      <c r="J39" s="91" t="s">
        <v>110</v>
      </c>
      <c r="K39" s="99">
        <v>19</v>
      </c>
      <c r="L39" s="102">
        <v>0</v>
      </c>
    </row>
    <row r="40" spans="1:12">
      <c r="A40" s="93" t="s">
        <v>191</v>
      </c>
      <c r="B40" s="88" t="str">
        <f>IF(COUNTIF(A40,"*"&amp;REF!$A$1&amp;"*"),REF!$A$1,IF(COUNTIF(A40,"*"&amp;REF!$A$2&amp;"*"),REF!$A$2,IF(COUNTIF(A40,"*"&amp;REF!$A$3&amp;"*"),REF!$A$3,IF(COUNTIF(A40,"*"&amp;REF!$A$4&amp;"*"),REF!$A$4,IF(COUNTIF(A40,"*"&amp;REF!$A$5&amp;"*"),REF!$A$5,"")))))</f>
        <v>DTS NOT IN M3</v>
      </c>
      <c r="C40" s="88">
        <f t="shared" si="0"/>
        <v>6</v>
      </c>
      <c r="D40" s="88" t="str">
        <f>IF($B40="DTS NOT IN M3",VLOOKUP($C40,FIFI!$A$4:$DD$47,57,FALSE),VLOOKUP($C40,FIFI!$A$4:$DD$47,19,FALSE))</f>
        <v>Centric</v>
      </c>
      <c r="E40" s="110"/>
      <c r="F40" s="105">
        <f>IF($B40="DTS NOT IN M3",VLOOKUP($C40,FIFI!$A$4:$DD$47,59,FALSE),VLOOKUP($C40,FIFI!$A$4:$DD$47,31,FALSE))</f>
        <v>0</v>
      </c>
      <c r="G40" s="110"/>
      <c r="H40" s="95">
        <v>43471</v>
      </c>
      <c r="I40" s="95"/>
      <c r="J40" s="91" t="s">
        <v>110</v>
      </c>
      <c r="K40" s="99">
        <v>19</v>
      </c>
      <c r="L40" s="102">
        <v>0</v>
      </c>
    </row>
    <row r="41" spans="1:12">
      <c r="A41" s="93" t="s">
        <v>192</v>
      </c>
      <c r="B41" s="88" t="str">
        <f>IF(COUNTIF(A41,"*"&amp;REF!$A$1&amp;"*"),REF!$A$1,IF(COUNTIF(A41,"*"&amp;REF!$A$2&amp;"*"),REF!$A$2,IF(COUNTIF(A41,"*"&amp;REF!$A$3&amp;"*"),REF!$A$3,IF(COUNTIF(A41,"*"&amp;REF!$A$4&amp;"*"),REF!$A$4,IF(COUNTIF(A41,"*"&amp;REF!$A$5&amp;"*"),REF!$A$5,"")))))</f>
        <v>DTS NOT IN M3</v>
      </c>
      <c r="C41" s="88">
        <f t="shared" si="0"/>
        <v>7</v>
      </c>
      <c r="D41" s="88" t="str">
        <f>IF($B41="DTS NOT IN M3",VLOOKUP($C41,FIFI!$A$4:$DD$47,57,FALSE),VLOOKUP($C41,FIFI!$A$4:$DD$47,19,FALSE))</f>
        <v>Centric</v>
      </c>
      <c r="E41" s="110"/>
      <c r="F41" s="105">
        <f>IF($B41="DTS NOT IN M3",VLOOKUP($C41,FIFI!$A$4:$DD$47,59,FALSE),VLOOKUP($C41,FIFI!$A$4:$DD$47,31,FALSE))</f>
        <v>0</v>
      </c>
      <c r="G41" s="110"/>
      <c r="H41" s="95">
        <v>43472</v>
      </c>
      <c r="I41" s="95"/>
      <c r="J41" s="91" t="s">
        <v>110</v>
      </c>
      <c r="K41" s="99">
        <v>19</v>
      </c>
      <c r="L41" s="102">
        <v>0</v>
      </c>
    </row>
    <row r="42" spans="1:12">
      <c r="A42" s="93" t="s">
        <v>193</v>
      </c>
      <c r="B42" s="88" t="str">
        <f>IF(COUNTIF(A42,"*"&amp;REF!$A$1&amp;"*"),REF!$A$1,IF(COUNTIF(A42,"*"&amp;REF!$A$2&amp;"*"),REF!$A$2,IF(COUNTIF(A42,"*"&amp;REF!$A$3&amp;"*"),REF!$A$3,IF(COUNTIF(A42,"*"&amp;REF!$A$4&amp;"*"),REF!$A$4,IF(COUNTIF(A42,"*"&amp;REF!$A$5&amp;"*"),REF!$A$5,"")))))</f>
        <v>DTS NOT IN M3</v>
      </c>
      <c r="C42" s="88">
        <f t="shared" si="0"/>
        <v>8</v>
      </c>
      <c r="D42" s="88" t="str">
        <f>IF($B42="DTS NOT IN M3",VLOOKUP($C42,FIFI!$A$4:$DD$47,57,FALSE),VLOOKUP($C42,FIFI!$A$4:$DD$47,19,FALSE))</f>
        <v>Centric</v>
      </c>
      <c r="E42" s="110"/>
      <c r="F42" s="105">
        <f>IF($B42="DTS NOT IN M3",VLOOKUP($C42,FIFI!$A$4:$DD$47,59,FALSE),VLOOKUP($C42,FIFI!$A$4:$DD$47,31,FALSE))</f>
        <v>0</v>
      </c>
      <c r="G42" s="110"/>
      <c r="H42" s="95">
        <v>43473</v>
      </c>
      <c r="I42" s="95"/>
      <c r="J42" s="91" t="s">
        <v>110</v>
      </c>
      <c r="K42" s="99">
        <v>19</v>
      </c>
      <c r="L42" s="102">
        <v>0</v>
      </c>
    </row>
    <row r="43" spans="1:12">
      <c r="A43" s="93" t="s">
        <v>194</v>
      </c>
      <c r="B43" s="88" t="str">
        <f>IF(COUNTIF(A43,"*"&amp;REF!$A$1&amp;"*"),REF!$A$1,IF(COUNTIF(A43,"*"&amp;REF!$A$2&amp;"*"),REF!$A$2,IF(COUNTIF(A43,"*"&amp;REF!$A$3&amp;"*"),REF!$A$3,IF(COUNTIF(A43,"*"&amp;REF!$A$4&amp;"*"),REF!$A$4,IF(COUNTIF(A43,"*"&amp;REF!$A$5&amp;"*"),REF!$A$5,"")))))</f>
        <v>DTS NOT IN M3</v>
      </c>
      <c r="C43" s="88">
        <f t="shared" si="0"/>
        <v>9</v>
      </c>
      <c r="D43" s="88" t="str">
        <f>IF($B43="DTS NOT IN M3",VLOOKUP($C43,FIFI!$A$4:$DD$47,57,FALSE),VLOOKUP($C43,FIFI!$A$4:$DD$47,19,FALSE))</f>
        <v>Centric</v>
      </c>
      <c r="E43" s="110"/>
      <c r="F43" s="105">
        <f>IF($B43="DTS NOT IN M3",VLOOKUP($C43,FIFI!$A$4:$DD$47,59,FALSE),VLOOKUP($C43,FIFI!$A$4:$DD$47,31,FALSE))</f>
        <v>0</v>
      </c>
      <c r="G43" s="110"/>
      <c r="H43" s="95">
        <v>43474</v>
      </c>
      <c r="I43" s="95"/>
      <c r="J43" s="91" t="s">
        <v>110</v>
      </c>
      <c r="K43" s="99">
        <v>19</v>
      </c>
      <c r="L43" s="102">
        <v>0</v>
      </c>
    </row>
    <row r="44" spans="1:12">
      <c r="A44" s="93" t="s">
        <v>195</v>
      </c>
      <c r="B44" s="88" t="str">
        <f>IF(COUNTIF(A44,"*"&amp;REF!$A$1&amp;"*"),REF!$A$1,IF(COUNTIF(A44,"*"&amp;REF!$A$2&amp;"*"),REF!$A$2,IF(COUNTIF(A44,"*"&amp;REF!$A$3&amp;"*"),REF!$A$3,IF(COUNTIF(A44,"*"&amp;REF!$A$4&amp;"*"),REF!$A$4,IF(COUNTIF(A44,"*"&amp;REF!$A$5&amp;"*"),REF!$A$5,"")))))</f>
        <v>DTS NOT IN M3</v>
      </c>
      <c r="C44" s="88">
        <f t="shared" si="0"/>
        <v>10</v>
      </c>
      <c r="D44" s="88" t="str">
        <f>IF($B44="DTS NOT IN M3",VLOOKUP($C44,FIFI!$A$4:$DD$47,57,FALSE),VLOOKUP($C44,FIFI!$A$4:$DD$47,19,FALSE))</f>
        <v>Centric</v>
      </c>
      <c r="E44" s="110"/>
      <c r="F44" s="105">
        <f>IF($B44="DTS NOT IN M3",VLOOKUP($C44,FIFI!$A$4:$DD$47,59,FALSE),VLOOKUP($C44,FIFI!$A$4:$DD$47,31,FALSE))</f>
        <v>0</v>
      </c>
      <c r="G44" s="110"/>
      <c r="H44" s="95">
        <v>43475</v>
      </c>
      <c r="I44" s="95"/>
      <c r="J44" s="91" t="s">
        <v>110</v>
      </c>
      <c r="K44" s="99">
        <v>19</v>
      </c>
      <c r="L44" s="102">
        <v>0</v>
      </c>
    </row>
    <row r="45" spans="1:12">
      <c r="A45" s="93" t="s">
        <v>195</v>
      </c>
      <c r="B45" s="88" t="str">
        <f>IF(COUNTIF(A45,"*"&amp;REF!$A$1&amp;"*"),REF!$A$1,IF(COUNTIF(A45,"*"&amp;REF!$A$2&amp;"*"),REF!$A$2,IF(COUNTIF(A45,"*"&amp;REF!$A$3&amp;"*"),REF!$A$3,IF(COUNTIF(A45,"*"&amp;REF!$A$4&amp;"*"),REF!$A$4,IF(COUNTIF(A45,"*"&amp;REF!$A$5&amp;"*"),REF!$A$5,"")))))</f>
        <v>DTS NOT IN M3</v>
      </c>
      <c r="C45" s="88">
        <f t="shared" si="0"/>
        <v>11</v>
      </c>
      <c r="D45" s="88" t="str">
        <f>IF($B45="DTS NOT IN M3",VLOOKUP($C45,FIFI!$A$4:$DD$47,57,FALSE),VLOOKUP($C45,FIFI!$A$4:$DD$47,19,FALSE))</f>
        <v>Centric</v>
      </c>
      <c r="E45" s="110"/>
      <c r="F45" s="105">
        <f>IF($B45="DTS NOT IN M3",VLOOKUP($C45,FIFI!$A$4:$DD$47,59,FALSE),VLOOKUP($C45,FIFI!$A$4:$DD$47,31,FALSE))</f>
        <v>0</v>
      </c>
      <c r="G45" s="110"/>
      <c r="H45" s="95">
        <v>43476</v>
      </c>
      <c r="I45" s="95"/>
      <c r="J45" s="91" t="s">
        <v>110</v>
      </c>
      <c r="K45" s="99">
        <v>19</v>
      </c>
      <c r="L45" s="102">
        <v>0</v>
      </c>
    </row>
    <row r="46" spans="1:12">
      <c r="A46" s="93" t="s">
        <v>147</v>
      </c>
      <c r="B46" s="88" t="str">
        <f>IF(COUNTIF(A46,"*"&amp;REF!$A$1&amp;"*"),REF!$A$1,IF(COUNTIF(A46,"*"&amp;REF!$A$2&amp;"*"),REF!$A$2,IF(COUNTIF(A46,"*"&amp;REF!$A$3&amp;"*"),REF!$A$3,IF(COUNTIF(A46,"*"&amp;REF!$A$4&amp;"*"),REF!$A$4,IF(COUNTIF(A46,"*"&amp;REF!$A$5&amp;"*"),REF!$A$5,"")))))</f>
        <v>UNIT TESTS</v>
      </c>
      <c r="C46" s="88">
        <f t="shared" si="0"/>
        <v>1</v>
      </c>
      <c r="D46" s="88" t="str">
        <f>IF($B46="DTS NOT IN M3",VLOOKUP($C46,FIFI!$A$4:$DD$47,57,FALSE),VLOOKUP($C46,FIFI!$A$4:$DD$47,19,FALSE))</f>
        <v>Maxime</v>
      </c>
      <c r="E46" s="110"/>
      <c r="F46" s="105" t="str">
        <f>IF($B46="DTS NOT IN M3",VLOOKUP($C46,FIFI!$A$4:$DD$47,59,FALSE),VLOOKUP($C46,FIFI!$A$4:$DD$47,31,FALSE))</f>
        <v>3Kles</v>
      </c>
      <c r="G46" s="110"/>
      <c r="H46" s="95">
        <v>43391</v>
      </c>
      <c r="I46" s="95"/>
      <c r="J46" s="91" t="s">
        <v>110</v>
      </c>
      <c r="K46" s="99">
        <v>1</v>
      </c>
      <c r="L46" s="102">
        <v>0</v>
      </c>
    </row>
    <row r="47" spans="1:12">
      <c r="A47" s="93" t="s">
        <v>151</v>
      </c>
      <c r="B47" s="88" t="str">
        <f>IF(COUNTIF(A47,"*"&amp;REF!$A$1&amp;"*"),REF!$A$1,IF(COUNTIF(A47,"*"&amp;REF!$A$2&amp;"*"),REF!$A$2,IF(COUNTIF(A47,"*"&amp;REF!$A$3&amp;"*"),REF!$A$3,IF(COUNTIF(A47,"*"&amp;REF!$A$4&amp;"*"),REF!$A$4,IF(COUNTIF(A47,"*"&amp;REF!$A$5&amp;"*"),REF!$A$5,"")))))</f>
        <v>UNIT TESTS</v>
      </c>
      <c r="C47" s="88">
        <f t="shared" si="0"/>
        <v>2</v>
      </c>
      <c r="D47" s="88" t="str">
        <f>IF($B47="DTS NOT IN M3",VLOOKUP($C47,FIFI!$A$4:$DD$47,57,FALSE),VLOOKUP($C47,FIFI!$A$4:$DD$47,19,FALSE))</f>
        <v>Maxime</v>
      </c>
      <c r="E47" s="110"/>
      <c r="F47" s="105" t="str">
        <f>IF($B47="DTS NOT IN M3",VLOOKUP($C47,FIFI!$A$4:$DD$47,59,FALSE),VLOOKUP($C47,FIFI!$A$4:$DD$47,31,FALSE))</f>
        <v>3Kles</v>
      </c>
      <c r="G47" s="110"/>
      <c r="H47" s="95">
        <v>43392</v>
      </c>
      <c r="I47" s="95"/>
      <c r="J47" s="91" t="s">
        <v>110</v>
      </c>
      <c r="K47" s="99">
        <v>1</v>
      </c>
      <c r="L47" s="102">
        <v>0</v>
      </c>
    </row>
    <row r="48" spans="1:12">
      <c r="A48" s="93" t="s">
        <v>155</v>
      </c>
      <c r="B48" s="88" t="str">
        <f>IF(COUNTIF(A48,"*"&amp;REF!$A$1&amp;"*"),REF!$A$1,IF(COUNTIF(A48,"*"&amp;REF!$A$2&amp;"*"),REF!$A$2,IF(COUNTIF(A48,"*"&amp;REF!$A$3&amp;"*"),REF!$A$3,IF(COUNTIF(A48,"*"&amp;REF!$A$4&amp;"*"),REF!$A$4,IF(COUNTIF(A48,"*"&amp;REF!$A$5&amp;"*"),REF!$A$5,"")))))</f>
        <v>UNIT TESTS</v>
      </c>
      <c r="C48" s="88">
        <f t="shared" si="0"/>
        <v>3</v>
      </c>
      <c r="D48" s="88" t="str">
        <f>IF($B48="DTS NOT IN M3",VLOOKUP($C48,FIFI!$A$4:$DD$47,57,FALSE),VLOOKUP($C48,FIFI!$A$4:$DD$47,19,FALSE))</f>
        <v>Maxime</v>
      </c>
      <c r="E48" s="110"/>
      <c r="F48" s="105" t="str">
        <f>IF($B48="DTS NOT IN M3",VLOOKUP($C48,FIFI!$A$4:$DD$47,59,FALSE),VLOOKUP($C48,FIFI!$A$4:$DD$47,31,FALSE))</f>
        <v>CL TBD</v>
      </c>
      <c r="G48" s="110"/>
      <c r="H48" s="95">
        <v>43396</v>
      </c>
      <c r="I48" s="95"/>
      <c r="J48" s="91" t="s">
        <v>110</v>
      </c>
      <c r="K48" s="99">
        <v>1</v>
      </c>
      <c r="L48" s="102">
        <v>0</v>
      </c>
    </row>
    <row r="49" spans="1:12">
      <c r="A49" s="93" t="s">
        <v>159</v>
      </c>
      <c r="B49" s="88" t="str">
        <f>IF(COUNTIF(A49,"*"&amp;REF!$A$1&amp;"*"),REF!$A$1,IF(COUNTIF(A49,"*"&amp;REF!$A$2&amp;"*"),REF!$A$2,IF(COUNTIF(A49,"*"&amp;REF!$A$3&amp;"*"),REF!$A$3,IF(COUNTIF(A49,"*"&amp;REF!$A$4&amp;"*"),REF!$A$4,IF(COUNTIF(A49,"*"&amp;REF!$A$5&amp;"*"),REF!$A$5,"")))))</f>
        <v>UNIT TESTS</v>
      </c>
      <c r="C49" s="88">
        <f t="shared" si="0"/>
        <v>4</v>
      </c>
      <c r="D49" s="88" t="str">
        <f>IF($B49="DTS NOT IN M3",VLOOKUP($C49,FIFI!$A$4:$DD$47,57,FALSE),VLOOKUP($C49,FIFI!$A$4:$DD$47,19,FALSE))</f>
        <v>Maxime</v>
      </c>
      <c r="E49" s="110"/>
      <c r="F49" s="105" t="str">
        <f>IF($B49="DTS NOT IN M3",VLOOKUP($C49,FIFI!$A$4:$DD$47,59,FALSE),VLOOKUP($C49,FIFI!$A$4:$DD$47,31,FALSE))</f>
        <v>CL TBD</v>
      </c>
      <c r="G49" s="110"/>
      <c r="H49" s="95">
        <v>43399</v>
      </c>
      <c r="I49" s="95"/>
      <c r="J49" s="91" t="s">
        <v>110</v>
      </c>
      <c r="K49" s="99">
        <v>1</v>
      </c>
      <c r="L49" s="102">
        <v>0</v>
      </c>
    </row>
    <row r="50" spans="1:12">
      <c r="A50" s="93" t="s">
        <v>163</v>
      </c>
      <c r="B50" s="88" t="str">
        <f>IF(COUNTIF(A50,"*"&amp;REF!$A$1&amp;"*"),REF!$A$1,IF(COUNTIF(A50,"*"&amp;REF!$A$2&amp;"*"),REF!$A$2,IF(COUNTIF(A50,"*"&amp;REF!$A$3&amp;"*"),REF!$A$3,IF(COUNTIF(A50,"*"&amp;REF!$A$4&amp;"*"),REF!$A$4,IF(COUNTIF(A50,"*"&amp;REF!$A$5&amp;"*"),REF!$A$5,"")))))</f>
        <v>UNIT TESTS</v>
      </c>
      <c r="C50" s="88">
        <f t="shared" si="0"/>
        <v>5</v>
      </c>
      <c r="D50" s="88" t="str">
        <f>IF($B50="DTS NOT IN M3",VLOOKUP($C50,FIFI!$A$4:$DD$47,57,FALSE),VLOOKUP($C50,FIFI!$A$4:$DD$47,19,FALSE))</f>
        <v>3Kles (TBD)</v>
      </c>
      <c r="E50" s="110"/>
      <c r="F50" s="105" t="str">
        <f>IF($B50="DTS NOT IN M3",VLOOKUP($C50,FIFI!$A$4:$DD$47,59,FALSE),VLOOKUP($C50,FIFI!$A$4:$DD$47,31,FALSE))</f>
        <v>Centric/3Kles</v>
      </c>
      <c r="G50" s="110"/>
      <c r="H50" s="95">
        <v>43416</v>
      </c>
      <c r="I50" s="95"/>
      <c r="J50" s="91" t="s">
        <v>110</v>
      </c>
      <c r="K50" s="99">
        <v>4</v>
      </c>
      <c r="L50" s="102">
        <v>0</v>
      </c>
    </row>
    <row r="51" spans="1:12">
      <c r="A51" s="93" t="s">
        <v>167</v>
      </c>
      <c r="B51" s="88" t="str">
        <f>IF(COUNTIF(A51,"*"&amp;REF!$A$1&amp;"*"),REF!$A$1,IF(COUNTIF(A51,"*"&amp;REF!$A$2&amp;"*"),REF!$A$2,IF(COUNTIF(A51,"*"&amp;REF!$A$3&amp;"*"),REF!$A$3,IF(COUNTIF(A51,"*"&amp;REF!$A$4&amp;"*"),REF!$A$4,IF(COUNTIF(A51,"*"&amp;REF!$A$5&amp;"*"),REF!$A$5,"")))))</f>
        <v>UNIT TESTS</v>
      </c>
      <c r="C51" s="88">
        <f t="shared" si="0"/>
        <v>6</v>
      </c>
      <c r="D51" s="88" t="str">
        <f>IF($B51="DTS NOT IN M3",VLOOKUP($C51,FIFI!$A$4:$DD$47,57,FALSE),VLOOKUP($C51,FIFI!$A$4:$DD$47,19,FALSE))</f>
        <v>3Kles (TBD)</v>
      </c>
      <c r="E51" s="110"/>
      <c r="F51" s="105" t="str">
        <f>IF($B51="DTS NOT IN M3",VLOOKUP($C51,FIFI!$A$4:$DD$47,59,FALSE),VLOOKUP($C51,FIFI!$A$4:$DD$47,31,FALSE))</f>
        <v>Centric/3Kles</v>
      </c>
      <c r="G51" s="110"/>
      <c r="H51" s="95">
        <v>43426</v>
      </c>
      <c r="I51" s="95"/>
      <c r="J51" s="91" t="s">
        <v>110</v>
      </c>
      <c r="K51" s="99">
        <v>4</v>
      </c>
      <c r="L51" s="102">
        <v>0</v>
      </c>
    </row>
    <row r="52" spans="1:12">
      <c r="A52" s="93" t="s">
        <v>171</v>
      </c>
      <c r="B52" s="88" t="str">
        <f>IF(COUNTIF(A52,"*"&amp;REF!$A$1&amp;"*"),REF!$A$1,IF(COUNTIF(A52,"*"&amp;REF!$A$2&amp;"*"),REF!$A$2,IF(COUNTIF(A52,"*"&amp;REF!$A$3&amp;"*"),REF!$A$3,IF(COUNTIF(A52,"*"&amp;REF!$A$4&amp;"*"),REF!$A$4,IF(COUNTIF(A52,"*"&amp;REF!$A$5&amp;"*"),REF!$A$5,"")))))</f>
        <v>UNIT TESTS</v>
      </c>
      <c r="C52" s="88">
        <f t="shared" si="0"/>
        <v>7</v>
      </c>
      <c r="D52" s="88" t="str">
        <f>IF($B52="DTS NOT IN M3",VLOOKUP($C52,FIFI!$A$4:$DD$47,57,FALSE),VLOOKUP($C52,FIFI!$A$4:$DD$47,19,FALSE))</f>
        <v>3Kles (TBD)</v>
      </c>
      <c r="E52" s="110"/>
      <c r="F52" s="105" t="str">
        <f>IF($B52="DTS NOT IN M3",VLOOKUP($C52,FIFI!$A$4:$DD$47,59,FALSE),VLOOKUP($C52,FIFI!$A$4:$DD$47,31,FALSE))</f>
        <v>3Kles</v>
      </c>
      <c r="G52" s="110"/>
      <c r="H52" s="95">
        <v>43404</v>
      </c>
      <c r="I52" s="95"/>
      <c r="J52" s="91" t="s">
        <v>110</v>
      </c>
      <c r="K52" s="99">
        <v>4</v>
      </c>
      <c r="L52" s="102">
        <v>0</v>
      </c>
    </row>
    <row r="53" spans="1:12">
      <c r="A53" s="93" t="s">
        <v>175</v>
      </c>
      <c r="B53" s="88" t="str">
        <f>IF(COUNTIF(A53,"*"&amp;REF!$A$1&amp;"*"),REF!$A$1,IF(COUNTIF(A53,"*"&amp;REF!$A$2&amp;"*"),REF!$A$2,IF(COUNTIF(A53,"*"&amp;REF!$A$3&amp;"*"),REF!$A$3,IF(COUNTIF(A53,"*"&amp;REF!$A$4&amp;"*"),REF!$A$4,IF(COUNTIF(A53,"*"&amp;REF!$A$5&amp;"*"),REF!$A$5,"")))))</f>
        <v>UNIT TESTS</v>
      </c>
      <c r="C53" s="88">
        <f t="shared" si="0"/>
        <v>8</v>
      </c>
      <c r="D53" s="88" t="str">
        <f>IF($B53="DTS NOT IN M3",VLOOKUP($C53,FIFI!$A$4:$DD$47,57,FALSE),VLOOKUP($C53,FIFI!$A$4:$DD$47,19,FALSE))</f>
        <v>3Kles (TBD)</v>
      </c>
      <c r="E53" s="110"/>
      <c r="F53" s="105" t="str">
        <f>IF($B53="DTS NOT IN M3",VLOOKUP($C53,FIFI!$A$4:$DD$47,59,FALSE),VLOOKUP($C53,FIFI!$A$4:$DD$47,31,FALSE))</f>
        <v>3Kles</v>
      </c>
      <c r="G53" s="110"/>
      <c r="H53" s="95">
        <v>43413</v>
      </c>
      <c r="I53" s="95"/>
      <c r="J53" s="91" t="s">
        <v>110</v>
      </c>
      <c r="K53" s="99">
        <v>4</v>
      </c>
      <c r="L53" s="102">
        <v>0</v>
      </c>
    </row>
    <row r="54" spans="1:12">
      <c r="A54" s="93" t="s">
        <v>179</v>
      </c>
      <c r="B54" s="88" t="str">
        <f>IF(COUNTIF(A54,"*"&amp;REF!$A$1&amp;"*"),REF!$A$1,IF(COUNTIF(A54,"*"&amp;REF!$A$2&amp;"*"),REF!$A$2,IF(COUNTIF(A54,"*"&amp;REF!$A$3&amp;"*"),REF!$A$3,IF(COUNTIF(A54,"*"&amp;REF!$A$4&amp;"*"),REF!$A$4,IF(COUNTIF(A54,"*"&amp;REF!$A$5&amp;"*"),REF!$A$5,"")))))</f>
        <v>UNIT TESTS</v>
      </c>
      <c r="C54" s="88">
        <f t="shared" si="0"/>
        <v>9</v>
      </c>
      <c r="D54" s="88" t="str">
        <f>IF($B54="DTS NOT IN M3",VLOOKUP($C54,FIFI!$A$4:$DD$47,57,FALSE),VLOOKUP($C54,FIFI!$A$4:$DD$47,19,FALSE))</f>
        <v>3Kles (TBD)</v>
      </c>
      <c r="E54" s="110"/>
      <c r="F54" s="105" t="str">
        <f>IF($B54="DTS NOT IN M3",VLOOKUP($C54,FIFI!$A$4:$DD$47,59,FALSE),VLOOKUP($C54,FIFI!$A$4:$DD$47,31,FALSE))</f>
        <v>3Kles</v>
      </c>
      <c r="G54" s="110"/>
      <c r="H54" s="95">
        <v>43423</v>
      </c>
      <c r="I54" s="95"/>
      <c r="J54" s="91" t="s">
        <v>110</v>
      </c>
      <c r="K54" s="99">
        <v>4</v>
      </c>
      <c r="L54" s="102">
        <v>0</v>
      </c>
    </row>
    <row r="55" spans="1:12">
      <c r="A55" s="93" t="s">
        <v>183</v>
      </c>
      <c r="B55" s="88" t="str">
        <f>IF(COUNTIF(A55,"*"&amp;REF!$A$1&amp;"*"),REF!$A$1,IF(COUNTIF(A55,"*"&amp;REF!$A$2&amp;"*"),REF!$A$2,IF(COUNTIF(A55,"*"&amp;REF!$A$3&amp;"*"),REF!$A$3,IF(COUNTIF(A55,"*"&amp;REF!$A$4&amp;"*"),REF!$A$4,IF(COUNTIF(A55,"*"&amp;REF!$A$5&amp;"*"),REF!$A$5,"")))))</f>
        <v>UNIT TESTS</v>
      </c>
      <c r="C55" s="88">
        <f t="shared" si="0"/>
        <v>10</v>
      </c>
      <c r="D55" s="88" t="str">
        <f>IF($B55="DTS NOT IN M3",VLOOKUP($C55,FIFI!$A$4:$DD$47,57,FALSE),VLOOKUP($C55,FIFI!$A$4:$DD$47,19,FALSE))</f>
        <v>3Kles (TBD)</v>
      </c>
      <c r="E55" s="110"/>
      <c r="F55" s="105" t="str">
        <f>IF($B55="DTS NOT IN M3",VLOOKUP($C55,FIFI!$A$4:$DD$47,59,FALSE),VLOOKUP($C55,FIFI!$A$4:$DD$47,31,FALSE))</f>
        <v>3Kles</v>
      </c>
      <c r="G55" s="110"/>
      <c r="H55" s="95">
        <v>43431</v>
      </c>
      <c r="I55" s="95"/>
      <c r="J55" s="91" t="s">
        <v>110</v>
      </c>
      <c r="K55" s="99">
        <v>4</v>
      </c>
      <c r="L55" s="102">
        <v>0</v>
      </c>
    </row>
    <row r="56" spans="1:12">
      <c r="A56" s="93" t="s">
        <v>183</v>
      </c>
      <c r="B56" s="88" t="str">
        <f>IF(COUNTIF(A56,"*"&amp;REF!$A$1&amp;"*"),REF!$A$1,IF(COUNTIF(A56,"*"&amp;REF!$A$2&amp;"*"),REF!$A$2,IF(COUNTIF(A56,"*"&amp;REF!$A$3&amp;"*"),REF!$A$3,IF(COUNTIF(A56,"*"&amp;REF!$A$4&amp;"*"),REF!$A$4,IF(COUNTIF(A56,"*"&amp;REF!$A$5&amp;"*"),REF!$A$5,"")))))</f>
        <v>UNIT TESTS</v>
      </c>
      <c r="C56" s="88">
        <f t="shared" si="0"/>
        <v>11</v>
      </c>
      <c r="D56" s="88" t="str">
        <f>IF($B56="DTS NOT IN M3",VLOOKUP($C56,FIFI!$A$4:$DD$47,57,FALSE),VLOOKUP($C56,FIFI!$A$4:$DD$47,19,FALSE))</f>
        <v>3Kles (TBD)</v>
      </c>
      <c r="E56" s="110"/>
      <c r="F56" s="105" t="str">
        <f>IF($B56="DTS NOT IN M3",VLOOKUP($C56,FIFI!$A$4:$DD$47,59,FALSE),VLOOKUP($C56,FIFI!$A$4:$DD$47,31,FALSE))</f>
        <v>3Kles</v>
      </c>
      <c r="G56" s="110"/>
      <c r="H56" s="95">
        <v>43439</v>
      </c>
      <c r="I56" s="95"/>
      <c r="J56" s="91" t="s">
        <v>110</v>
      </c>
      <c r="K56" s="99">
        <v>4</v>
      </c>
      <c r="L56" s="102">
        <v>0</v>
      </c>
    </row>
    <row r="57" spans="1:12">
      <c r="A57" s="93"/>
      <c r="B57" s="88" t="str">
        <f>IF(COUNTIF(A57,"*"&amp;REF!$A$1&amp;"*"),REF!$A$1,IF(COUNTIF(A57,"*"&amp;REF!$A$2&amp;"*"),REF!$A$2,IF(COUNTIF(A57,"*"&amp;REF!$A$3&amp;"*"),REF!$A$3,IF(COUNTIF(A57,"*"&amp;REF!$A$4&amp;"*"),REF!$A$4,IF(COUNTIF(A57,"*"&amp;REF!$A$5&amp;"*"),REF!$A$5,"")))))</f>
        <v/>
      </c>
      <c r="C57" s="88" t="str">
        <f t="shared" si="0"/>
        <v/>
      </c>
      <c r="D57" s="88" t="e">
        <f>IF($B57="DTS NOT IN M3",VLOOKUP($C57,FIFI!$A$4:$DD$47,57,FALSE),VLOOKUP($C57,FIFI!$A$4:$DD$47,19,FALSE))</f>
        <v>#N/A</v>
      </c>
      <c r="E57" s="110"/>
      <c r="F57" s="105" t="e">
        <f>IF($B57="DTS NOT IN M3",VLOOKUP($C57,FIFI!$A$4:$DD$47,59,FALSE),VLOOKUP($C57,FIFI!$A$4:$DD$47,31,FALSE))</f>
        <v>#N/A</v>
      </c>
      <c r="G57" s="110"/>
      <c r="H57" s="95"/>
      <c r="I57" s="95"/>
      <c r="J57" s="91"/>
      <c r="K57" s="99"/>
      <c r="L57" s="102"/>
    </row>
    <row r="58" spans="1:12">
      <c r="A58" s="93"/>
      <c r="B58" s="88" t="str">
        <f>IF(COUNTIF(A58,"*"&amp;REF!$A$1&amp;"*"),REF!$A$1,IF(COUNTIF(A58,"*"&amp;REF!$A$2&amp;"*"),REF!$A$2,IF(COUNTIF(A58,"*"&amp;REF!$A$3&amp;"*"),REF!$A$3,IF(COUNTIF(A58,"*"&amp;REF!$A$4&amp;"*"),REF!$A$4,IF(COUNTIF(A58,"*"&amp;REF!$A$5&amp;"*"),REF!$A$5,"")))))</f>
        <v/>
      </c>
      <c r="C58" s="88" t="str">
        <f t="shared" si="0"/>
        <v/>
      </c>
      <c r="D58" s="88" t="e">
        <f>IF($B58="DTS NOT IN M3",VLOOKUP($C58,FIFI!$A$4:$DD$47,57,FALSE),VLOOKUP($C58,FIFI!$A$4:$DD$47,19,FALSE))</f>
        <v>#N/A</v>
      </c>
      <c r="E58" s="110"/>
      <c r="F58" s="105" t="e">
        <f>IF($B58="DTS NOT IN M3",VLOOKUP($C58,FIFI!$A$4:$DD$47,59,FALSE),VLOOKUP($C58,FIFI!$A$4:$DD$47,31,FALSE))</f>
        <v>#N/A</v>
      </c>
      <c r="G58" s="110"/>
      <c r="H58" s="95"/>
      <c r="I58" s="95"/>
      <c r="J58" s="91"/>
      <c r="K58" s="99"/>
      <c r="L58" s="102"/>
    </row>
    <row r="59" spans="1:12">
      <c r="A59" s="93"/>
      <c r="B59" s="88" t="str">
        <f>IF(COUNTIF(A59,"*"&amp;REF!$A$1&amp;"*"),REF!$A$1,IF(COUNTIF(A59,"*"&amp;REF!$A$2&amp;"*"),REF!$A$2,IF(COUNTIF(A59,"*"&amp;REF!$A$3&amp;"*"),REF!$A$3,IF(COUNTIF(A59,"*"&amp;REF!$A$4&amp;"*"),REF!$A$4,IF(COUNTIF(A59,"*"&amp;REF!$A$5&amp;"*"),REF!$A$5,"")))))</f>
        <v/>
      </c>
      <c r="C59" s="88" t="str">
        <f t="shared" si="0"/>
        <v/>
      </c>
      <c r="D59" s="88" t="e">
        <f>IF($B59="DTS NOT IN M3",VLOOKUP($C59,FIFI!$A$4:$DD$47,57,FALSE),VLOOKUP($C59,FIFI!$A$4:$DD$47,19,FALSE))</f>
        <v>#N/A</v>
      </c>
      <c r="E59" s="110"/>
      <c r="F59" s="105" t="e">
        <f>IF($B59="DTS NOT IN M3",VLOOKUP($C59,FIFI!$A$4:$DD$47,59,FALSE),VLOOKUP($C59,FIFI!$A$4:$DD$47,31,FALSE))</f>
        <v>#N/A</v>
      </c>
      <c r="G59" s="110"/>
      <c r="H59" s="95"/>
      <c r="I59" s="95"/>
      <c r="J59" s="91"/>
      <c r="K59" s="99"/>
      <c r="L59" s="102"/>
    </row>
    <row r="60" spans="1:12">
      <c r="A60" s="93"/>
      <c r="B60" s="88" t="str">
        <f>IF(COUNTIF(A60,"*"&amp;REF!$A$1&amp;"*"),REF!$A$1,IF(COUNTIF(A60,"*"&amp;REF!$A$2&amp;"*"),REF!$A$2,IF(COUNTIF(A60,"*"&amp;REF!$A$3&amp;"*"),REF!$A$3,IF(COUNTIF(A60,"*"&amp;REF!$A$4&amp;"*"),REF!$A$4,IF(COUNTIF(A60,"*"&amp;REF!$A$5&amp;"*"),REF!$A$5,"")))))</f>
        <v/>
      </c>
      <c r="C60" s="88" t="str">
        <f t="shared" si="0"/>
        <v/>
      </c>
      <c r="D60" s="88" t="e">
        <f>IF($B60="DTS NOT IN M3",VLOOKUP($C60,FIFI!$A$4:$DD$47,57,FALSE),VLOOKUP($C60,FIFI!$A$4:$DD$47,19,FALSE))</f>
        <v>#N/A</v>
      </c>
      <c r="E60" s="110"/>
      <c r="F60" s="105" t="e">
        <f>IF($B60="DTS NOT IN M3",VLOOKUP($C60,FIFI!$A$4:$DD$47,59,FALSE),VLOOKUP($C60,FIFI!$A$4:$DD$47,31,FALSE))</f>
        <v>#N/A</v>
      </c>
      <c r="G60" s="110"/>
      <c r="H60" s="95"/>
      <c r="I60" s="95"/>
      <c r="J60" s="91"/>
      <c r="K60" s="99"/>
      <c r="L60" s="102"/>
    </row>
    <row r="61" spans="1:12">
      <c r="A61" s="93"/>
      <c r="B61" s="88" t="str">
        <f>IF(COUNTIF(A61,"*"&amp;REF!$A$1&amp;"*"),REF!$A$1,IF(COUNTIF(A61,"*"&amp;REF!$A$2&amp;"*"),REF!$A$2,IF(COUNTIF(A61,"*"&amp;REF!$A$3&amp;"*"),REF!$A$3,IF(COUNTIF(A61,"*"&amp;REF!$A$4&amp;"*"),REF!$A$4,IF(COUNTIF(A61,"*"&amp;REF!$A$5&amp;"*"),REF!$A$5,"")))))</f>
        <v/>
      </c>
      <c r="C61" s="88" t="str">
        <f t="shared" si="0"/>
        <v/>
      </c>
      <c r="D61" s="88" t="e">
        <f>IF($B61="DTS NOT IN M3",VLOOKUP($C61,FIFI!$A$4:$DD$47,57,FALSE),VLOOKUP($C61,FIFI!$A$4:$DD$47,19,FALSE))</f>
        <v>#N/A</v>
      </c>
      <c r="E61" s="110"/>
      <c r="F61" s="105" t="e">
        <f>IF($B61="DTS NOT IN M3",VLOOKUP($C61,FIFI!$A$4:$DD$47,59,FALSE),VLOOKUP($C61,FIFI!$A$4:$DD$47,31,FALSE))</f>
        <v>#N/A</v>
      </c>
      <c r="G61" s="110"/>
      <c r="H61" s="95"/>
      <c r="I61" s="95"/>
      <c r="J61" s="91"/>
      <c r="K61" s="99"/>
      <c r="L61" s="102"/>
    </row>
    <row r="62" spans="1:12">
      <c r="A62" s="93"/>
      <c r="B62" s="88" t="str">
        <f>IF(COUNTIF(A62,"*"&amp;REF!$A$1&amp;"*"),REF!$A$1,IF(COUNTIF(A62,"*"&amp;REF!$A$2&amp;"*"),REF!$A$2,IF(COUNTIF(A62,"*"&amp;REF!$A$3&amp;"*"),REF!$A$3,IF(COUNTIF(A62,"*"&amp;REF!$A$4&amp;"*"),REF!$A$4,IF(COUNTIF(A62,"*"&amp;REF!$A$5&amp;"*"),REF!$A$5,"")))))</f>
        <v/>
      </c>
      <c r="C62" s="88" t="str">
        <f t="shared" si="0"/>
        <v/>
      </c>
      <c r="D62" s="88" t="e">
        <f>IF($B62="DTS NOT IN M3",VLOOKUP($C62,FIFI!$A$4:$DD$47,57,FALSE),VLOOKUP($C62,FIFI!$A$4:$DD$47,19,FALSE))</f>
        <v>#N/A</v>
      </c>
      <c r="E62" s="110"/>
      <c r="F62" s="105" t="e">
        <f>IF($B62="DTS NOT IN M3",VLOOKUP($C62,FIFI!$A$4:$DD$47,59,FALSE),VLOOKUP($C62,FIFI!$A$4:$DD$47,31,FALSE))</f>
        <v>#N/A</v>
      </c>
      <c r="G62" s="110"/>
      <c r="H62" s="95"/>
      <c r="I62" s="95"/>
      <c r="J62" s="91"/>
      <c r="K62" s="99"/>
      <c r="L62" s="102"/>
    </row>
    <row r="63" spans="1:12">
      <c r="A63" s="93"/>
      <c r="B63" s="88" t="str">
        <f>IF(COUNTIF(A63,"*"&amp;REF!$A$1&amp;"*"),REF!$A$1,IF(COUNTIF(A63,"*"&amp;REF!$A$2&amp;"*"),REF!$A$2,IF(COUNTIF(A63,"*"&amp;REF!$A$3&amp;"*"),REF!$A$3,IF(COUNTIF(A63,"*"&amp;REF!$A$4&amp;"*"),REF!$A$4,IF(COUNTIF(A63,"*"&amp;REF!$A$5&amp;"*"),REF!$A$5,"")))))</f>
        <v/>
      </c>
      <c r="C63" s="88" t="str">
        <f t="shared" si="0"/>
        <v/>
      </c>
      <c r="D63" s="88" t="e">
        <f>IF($B63="DTS NOT IN M3",VLOOKUP($C63,FIFI!$A$4:$DD$47,57,FALSE),VLOOKUP($C63,FIFI!$A$4:$DD$47,19,FALSE))</f>
        <v>#N/A</v>
      </c>
      <c r="E63" s="110"/>
      <c r="F63" s="105" t="e">
        <f>IF($B63="DTS NOT IN M3",VLOOKUP($C63,FIFI!$A$4:$DD$47,59,FALSE),VLOOKUP($C63,FIFI!$A$4:$DD$47,31,FALSE))</f>
        <v>#N/A</v>
      </c>
      <c r="G63" s="110"/>
      <c r="H63" s="95"/>
      <c r="I63" s="95"/>
      <c r="J63" s="91"/>
      <c r="K63" s="99"/>
      <c r="L63" s="102"/>
    </row>
    <row r="64" spans="1:12">
      <c r="A64" s="93"/>
      <c r="B64" s="88" t="str">
        <f>IF(COUNTIF(A64,"*"&amp;REF!$A$1&amp;"*"),REF!$A$1,IF(COUNTIF(A64,"*"&amp;REF!$A$2&amp;"*"),REF!$A$2,IF(COUNTIF(A64,"*"&amp;REF!$A$3&amp;"*"),REF!$A$3,IF(COUNTIF(A64,"*"&amp;REF!$A$4&amp;"*"),REF!$A$4,IF(COUNTIF(A64,"*"&amp;REF!$A$5&amp;"*"),REF!$A$5,"")))))</f>
        <v/>
      </c>
      <c r="C64" s="88" t="str">
        <f t="shared" si="0"/>
        <v/>
      </c>
      <c r="D64" s="88" t="e">
        <f>IF($B64="DTS NOT IN M3",VLOOKUP($C64,FIFI!$A$4:$DD$47,57,FALSE),VLOOKUP($C64,FIFI!$A$4:$DD$47,19,FALSE))</f>
        <v>#N/A</v>
      </c>
      <c r="E64" s="110"/>
      <c r="F64" s="105" t="e">
        <f>IF($B64="DTS NOT IN M3",VLOOKUP($C64,FIFI!$A$4:$DD$47,59,FALSE),VLOOKUP($C64,FIFI!$A$4:$DD$47,31,FALSE))</f>
        <v>#N/A</v>
      </c>
      <c r="G64" s="110"/>
      <c r="H64" s="95"/>
      <c r="I64" s="95"/>
      <c r="J64" s="91"/>
      <c r="K64" s="99"/>
      <c r="L64" s="102"/>
    </row>
    <row r="65" spans="1:12">
      <c r="A65" s="93"/>
      <c r="B65" s="88" t="str">
        <f>IF(COUNTIF(A65,"*"&amp;REF!$A$1&amp;"*"),REF!$A$1,IF(COUNTIF(A65,"*"&amp;REF!$A$2&amp;"*"),REF!$A$2,IF(COUNTIF(A65,"*"&amp;REF!$A$3&amp;"*"),REF!$A$3,IF(COUNTIF(A65,"*"&amp;REF!$A$4&amp;"*"),REF!$A$4,IF(COUNTIF(A65,"*"&amp;REF!$A$5&amp;"*"),REF!$A$5,"")))))</f>
        <v/>
      </c>
      <c r="C65" s="88" t="str">
        <f t="shared" si="0"/>
        <v/>
      </c>
      <c r="D65" s="88" t="e">
        <f>IF($B65="DTS NOT IN M3",VLOOKUP($C65,FIFI!$A$4:$DD$47,57,FALSE),VLOOKUP($C65,FIFI!$A$4:$DD$47,19,FALSE))</f>
        <v>#N/A</v>
      </c>
      <c r="E65" s="110"/>
      <c r="F65" s="105" t="e">
        <f>IF($B65="DTS NOT IN M3",VLOOKUP($C65,FIFI!$A$4:$DD$47,59,FALSE),VLOOKUP($C65,FIFI!$A$4:$DD$47,31,FALSE))</f>
        <v>#N/A</v>
      </c>
      <c r="G65" s="110"/>
      <c r="H65" s="95"/>
      <c r="I65" s="95"/>
      <c r="J65" s="91"/>
      <c r="K65" s="99"/>
      <c r="L65" s="102"/>
    </row>
    <row r="66" spans="1:12">
      <c r="A66" s="93"/>
      <c r="B66" s="88" t="str">
        <f>IF(COUNTIF(A66,"*"&amp;REF!$A$1&amp;"*"),REF!$A$1,IF(COUNTIF(A66,"*"&amp;REF!$A$2&amp;"*"),REF!$A$2,IF(COUNTIF(A66,"*"&amp;REF!$A$3&amp;"*"),REF!$A$3,IF(COUNTIF(A66,"*"&amp;REF!$A$4&amp;"*"),REF!$A$4,IF(COUNTIF(A66,"*"&amp;REF!$A$5&amp;"*"),REF!$A$5,"")))))</f>
        <v/>
      </c>
      <c r="C66" s="88" t="str">
        <f t="shared" si="0"/>
        <v/>
      </c>
      <c r="D66" s="88" t="e">
        <f>IF($B66="DTS NOT IN M3",VLOOKUP($C66,FIFI!$A$4:$DD$47,57,FALSE),VLOOKUP($C66,FIFI!$A$4:$DD$47,19,FALSE))</f>
        <v>#N/A</v>
      </c>
      <c r="E66" s="110"/>
      <c r="F66" s="105" t="e">
        <f>IF($B66="DTS NOT IN M3",VLOOKUP($C66,FIFI!$A$4:$DD$47,59,FALSE),VLOOKUP($C66,FIFI!$A$4:$DD$47,31,FALSE))</f>
        <v>#N/A</v>
      </c>
      <c r="G66" s="110"/>
      <c r="H66" s="95"/>
      <c r="I66" s="95"/>
      <c r="J66" s="91"/>
      <c r="K66" s="99"/>
      <c r="L66" s="102"/>
    </row>
    <row r="67" spans="1:12">
      <c r="A67" s="93"/>
      <c r="B67" s="88" t="str">
        <f>IF(COUNTIF(A67,"*"&amp;REF!$A$1&amp;"*"),REF!$A$1,IF(COUNTIF(A67,"*"&amp;REF!$A$2&amp;"*"),REF!$A$2,IF(COUNTIF(A67,"*"&amp;REF!$A$3&amp;"*"),REF!$A$3,IF(COUNTIF(A67,"*"&amp;REF!$A$4&amp;"*"),REF!$A$4,IF(COUNTIF(A67,"*"&amp;REF!$A$5&amp;"*"),REF!$A$5,"")))))</f>
        <v/>
      </c>
      <c r="C67" s="88" t="str">
        <f t="shared" si="0"/>
        <v/>
      </c>
      <c r="D67" s="88" t="e">
        <f>IF($B67="DTS NOT IN M3",VLOOKUP($C67,FIFI!$A$4:$DD$47,57,FALSE),VLOOKUP($C67,FIFI!$A$4:$DD$47,19,FALSE))</f>
        <v>#N/A</v>
      </c>
      <c r="E67" s="110"/>
      <c r="F67" s="105" t="e">
        <f>IF($B67="DTS NOT IN M3",VLOOKUP($C67,FIFI!$A$4:$DD$47,59,FALSE),VLOOKUP($C67,FIFI!$A$4:$DD$47,31,FALSE))</f>
        <v>#N/A</v>
      </c>
      <c r="G67" s="110"/>
      <c r="H67" s="95"/>
      <c r="I67" s="95"/>
      <c r="J67" s="91"/>
      <c r="K67" s="99"/>
      <c r="L67" s="102"/>
    </row>
    <row r="68" spans="1:12">
      <c r="A68" s="93"/>
      <c r="B68" s="88" t="str">
        <f>IF(COUNTIF(A68,"*"&amp;REF!$A$1&amp;"*"),REF!$A$1,IF(COUNTIF(A68,"*"&amp;REF!$A$2&amp;"*"),REF!$A$2,IF(COUNTIF(A68,"*"&amp;REF!$A$3&amp;"*"),REF!$A$3,IF(COUNTIF(A68,"*"&amp;REF!$A$4&amp;"*"),REF!$A$4,IF(COUNTIF(A68,"*"&amp;REF!$A$5&amp;"*"),REF!$A$5,"")))))</f>
        <v/>
      </c>
      <c r="C68" s="88" t="str">
        <f t="shared" ref="C68:C131" si="1">IF(B68="","",IF(B67=B68,1+C67,1))</f>
        <v/>
      </c>
      <c r="D68" s="88" t="e">
        <f>IF($B68="DTS NOT IN M3",VLOOKUP($C68,FIFI!$A$4:$DD$47,57,FALSE),VLOOKUP($C68,FIFI!$A$4:$DD$47,19,FALSE))</f>
        <v>#N/A</v>
      </c>
      <c r="E68" s="110"/>
      <c r="F68" s="105" t="e">
        <f>IF($B68="DTS NOT IN M3",VLOOKUP($C68,FIFI!$A$4:$DD$47,59,FALSE),VLOOKUP($C68,FIFI!$A$4:$DD$47,31,FALSE))</f>
        <v>#N/A</v>
      </c>
      <c r="G68" s="110"/>
      <c r="H68" s="95"/>
      <c r="I68" s="95"/>
      <c r="J68" s="91"/>
      <c r="K68" s="99"/>
      <c r="L68" s="102"/>
    </row>
    <row r="69" spans="1:12">
      <c r="A69" s="93"/>
      <c r="B69" s="88" t="str">
        <f>IF(COUNTIF(A69,"*"&amp;REF!$A$1&amp;"*"),REF!$A$1,IF(COUNTIF(A69,"*"&amp;REF!$A$2&amp;"*"),REF!$A$2,IF(COUNTIF(A69,"*"&amp;REF!$A$3&amp;"*"),REF!$A$3,IF(COUNTIF(A69,"*"&amp;REF!$A$4&amp;"*"),REF!$A$4,IF(COUNTIF(A69,"*"&amp;REF!$A$5&amp;"*"),REF!$A$5,"")))))</f>
        <v/>
      </c>
      <c r="C69" s="88" t="str">
        <f t="shared" si="1"/>
        <v/>
      </c>
      <c r="D69" s="88" t="e">
        <f>IF($B69="DTS NOT IN M3",VLOOKUP($C69,FIFI!$A$4:$DD$47,57,FALSE),VLOOKUP($C69,FIFI!$A$4:$DD$47,19,FALSE))</f>
        <v>#N/A</v>
      </c>
      <c r="E69" s="110"/>
      <c r="F69" s="105" t="e">
        <f>IF($B69="DTS NOT IN M3",VLOOKUP($C69,FIFI!$A$4:$DD$47,59,FALSE),VLOOKUP($C69,FIFI!$A$4:$DD$47,31,FALSE))</f>
        <v>#N/A</v>
      </c>
      <c r="G69" s="110"/>
      <c r="H69" s="95"/>
      <c r="I69" s="95"/>
      <c r="J69" s="91"/>
      <c r="K69" s="99"/>
      <c r="L69" s="102"/>
    </row>
    <row r="70" spans="1:12">
      <c r="A70" s="93"/>
      <c r="B70" s="88" t="str">
        <f>IF(COUNTIF(A70,"*"&amp;REF!$A$1&amp;"*"),REF!$A$1,IF(COUNTIF(A70,"*"&amp;REF!$A$2&amp;"*"),REF!$A$2,IF(COUNTIF(A70,"*"&amp;REF!$A$3&amp;"*"),REF!$A$3,IF(COUNTIF(A70,"*"&amp;REF!$A$4&amp;"*"),REF!$A$4,IF(COUNTIF(A70,"*"&amp;REF!$A$5&amp;"*"),REF!$A$5,"")))))</f>
        <v/>
      </c>
      <c r="C70" s="88" t="str">
        <f t="shared" si="1"/>
        <v/>
      </c>
      <c r="D70" s="88" t="e">
        <f>IF($B70="DTS NOT IN M3",VLOOKUP($C70,FIFI!$A$4:$DD$47,57,FALSE),VLOOKUP($C70,FIFI!$A$4:$DD$47,19,FALSE))</f>
        <v>#N/A</v>
      </c>
      <c r="E70" s="110"/>
      <c r="F70" s="105" t="e">
        <f>IF($B70="DTS NOT IN M3",VLOOKUP($C70,FIFI!$A$4:$DD$47,59,FALSE),VLOOKUP($C70,FIFI!$A$4:$DD$47,31,FALSE))</f>
        <v>#N/A</v>
      </c>
      <c r="G70" s="110"/>
      <c r="H70" s="95"/>
      <c r="I70" s="95"/>
      <c r="J70" s="91"/>
      <c r="K70" s="99"/>
      <c r="L70" s="102"/>
    </row>
    <row r="71" spans="1:12">
      <c r="A71" s="93"/>
      <c r="B71" s="88" t="str">
        <f>IF(COUNTIF(A71,"*"&amp;REF!$A$1&amp;"*"),REF!$A$1,IF(COUNTIF(A71,"*"&amp;REF!$A$2&amp;"*"),REF!$A$2,IF(COUNTIF(A71,"*"&amp;REF!$A$3&amp;"*"),REF!$A$3,IF(COUNTIF(A71,"*"&amp;REF!$A$4&amp;"*"),REF!$A$4,IF(COUNTIF(A71,"*"&amp;REF!$A$5&amp;"*"),REF!$A$5,"")))))</f>
        <v/>
      </c>
      <c r="C71" s="88" t="str">
        <f t="shared" si="1"/>
        <v/>
      </c>
      <c r="D71" s="88" t="e">
        <f>IF($B71="DTS NOT IN M3",VLOOKUP($C71,FIFI!$A$4:$DD$47,57,FALSE),VLOOKUP($C71,FIFI!$A$4:$DD$47,19,FALSE))</f>
        <v>#N/A</v>
      </c>
      <c r="E71" s="110"/>
      <c r="F71" s="105" t="e">
        <f>IF($B71="DTS NOT IN M3",VLOOKUP($C71,FIFI!$A$4:$DD$47,59,FALSE),VLOOKUP($C71,FIFI!$A$4:$DD$47,31,FALSE))</f>
        <v>#N/A</v>
      </c>
      <c r="G71" s="110"/>
      <c r="H71" s="95"/>
      <c r="I71" s="95"/>
      <c r="J71" s="91"/>
      <c r="K71" s="99"/>
      <c r="L71" s="102"/>
    </row>
    <row r="72" spans="1:12">
      <c r="A72" s="93"/>
      <c r="B72" s="88" t="str">
        <f>IF(COUNTIF(A72,"*"&amp;REF!$A$1&amp;"*"),REF!$A$1,IF(COUNTIF(A72,"*"&amp;REF!$A$2&amp;"*"),REF!$A$2,IF(COUNTIF(A72,"*"&amp;REF!$A$3&amp;"*"),REF!$A$3,IF(COUNTIF(A72,"*"&amp;REF!$A$4&amp;"*"),REF!$A$4,IF(COUNTIF(A72,"*"&amp;REF!$A$5&amp;"*"),REF!$A$5,"")))))</f>
        <v/>
      </c>
      <c r="C72" s="88" t="str">
        <f t="shared" si="1"/>
        <v/>
      </c>
      <c r="D72" s="88" t="e">
        <f>IF($B72="DTS NOT IN M3",VLOOKUP($C72,FIFI!$A$4:$DD$47,57,FALSE),VLOOKUP($C72,FIFI!$A$4:$DD$47,19,FALSE))</f>
        <v>#N/A</v>
      </c>
      <c r="E72" s="110"/>
      <c r="F72" s="105" t="e">
        <f>IF($B72="DTS NOT IN M3",VLOOKUP($C72,FIFI!$A$4:$DD$47,59,FALSE),VLOOKUP($C72,FIFI!$A$4:$DD$47,31,FALSE))</f>
        <v>#N/A</v>
      </c>
      <c r="G72" s="110"/>
      <c r="H72" s="95"/>
      <c r="I72" s="95"/>
      <c r="J72" s="91"/>
      <c r="K72" s="99"/>
      <c r="L72" s="102"/>
    </row>
    <row r="73" spans="1:12">
      <c r="A73" s="93"/>
      <c r="B73" s="88" t="str">
        <f>IF(COUNTIF(A73,"*"&amp;REF!$A$1&amp;"*"),REF!$A$1,IF(COUNTIF(A73,"*"&amp;REF!$A$2&amp;"*"),REF!$A$2,IF(COUNTIF(A73,"*"&amp;REF!$A$3&amp;"*"),REF!$A$3,IF(COUNTIF(A73,"*"&amp;REF!$A$4&amp;"*"),REF!$A$4,IF(COUNTIF(A73,"*"&amp;REF!$A$5&amp;"*"),REF!$A$5,"")))))</f>
        <v/>
      </c>
      <c r="C73" s="88" t="str">
        <f t="shared" si="1"/>
        <v/>
      </c>
      <c r="D73" s="88" t="e">
        <f>IF($B73="DTS NOT IN M3",VLOOKUP($C73,FIFI!$A$4:$DD$47,57,FALSE),VLOOKUP($C73,FIFI!$A$4:$DD$47,19,FALSE))</f>
        <v>#N/A</v>
      </c>
      <c r="E73" s="110"/>
      <c r="F73" s="105" t="e">
        <f>IF($B73="DTS NOT IN M3",VLOOKUP($C73,FIFI!$A$4:$DD$47,59,FALSE),VLOOKUP($C73,FIFI!$A$4:$DD$47,31,FALSE))</f>
        <v>#N/A</v>
      </c>
      <c r="G73" s="110"/>
      <c r="H73" s="95"/>
      <c r="I73" s="95"/>
      <c r="J73" s="91"/>
      <c r="K73" s="99"/>
      <c r="L73" s="102"/>
    </row>
    <row r="74" spans="1:12">
      <c r="A74" s="93"/>
      <c r="B74" s="88" t="str">
        <f>IF(COUNTIF(A74,"*"&amp;REF!$A$1&amp;"*"),REF!$A$1,IF(COUNTIF(A74,"*"&amp;REF!$A$2&amp;"*"),REF!$A$2,IF(COUNTIF(A74,"*"&amp;REF!$A$3&amp;"*"),REF!$A$3,IF(COUNTIF(A74,"*"&amp;REF!$A$4&amp;"*"),REF!$A$4,IF(COUNTIF(A74,"*"&amp;REF!$A$5&amp;"*"),REF!$A$5,"")))))</f>
        <v/>
      </c>
      <c r="C74" s="88" t="str">
        <f t="shared" si="1"/>
        <v/>
      </c>
      <c r="D74" s="88" t="e">
        <f>IF($B74="DTS NOT IN M3",VLOOKUP($C74,FIFI!$A$4:$DD$47,57,FALSE),VLOOKUP($C74,FIFI!$A$4:$DD$47,19,FALSE))</f>
        <v>#N/A</v>
      </c>
      <c r="E74" s="110"/>
      <c r="F74" s="105" t="e">
        <f>IF($B74="DTS NOT IN M3",VLOOKUP($C74,FIFI!$A$4:$DD$47,59,FALSE),VLOOKUP($C74,FIFI!$A$4:$DD$47,31,FALSE))</f>
        <v>#N/A</v>
      </c>
      <c r="G74" s="110"/>
      <c r="H74" s="95"/>
      <c r="I74" s="95"/>
      <c r="J74" s="91"/>
      <c r="K74" s="99"/>
      <c r="L74" s="102"/>
    </row>
    <row r="75" spans="1:12">
      <c r="A75" s="93"/>
      <c r="B75" s="88" t="str">
        <f>IF(COUNTIF(A75,"*"&amp;REF!$A$1&amp;"*"),REF!$A$1,IF(COUNTIF(A75,"*"&amp;REF!$A$2&amp;"*"),REF!$A$2,IF(COUNTIF(A75,"*"&amp;REF!$A$3&amp;"*"),REF!$A$3,IF(COUNTIF(A75,"*"&amp;REF!$A$4&amp;"*"),REF!$A$4,IF(COUNTIF(A75,"*"&amp;REF!$A$5&amp;"*"),REF!$A$5,"")))))</f>
        <v/>
      </c>
      <c r="C75" s="88" t="str">
        <f t="shared" si="1"/>
        <v/>
      </c>
      <c r="D75" s="88" t="e">
        <f>IF($B75="DTS NOT IN M3",VLOOKUP($C75,FIFI!$A$4:$DD$47,57,FALSE),VLOOKUP($C75,FIFI!$A$4:$DD$47,19,FALSE))</f>
        <v>#N/A</v>
      </c>
      <c r="E75" s="110"/>
      <c r="F75" s="105" t="e">
        <f>IF($B75="DTS NOT IN M3",VLOOKUP($C75,FIFI!$A$4:$DD$47,59,FALSE),VLOOKUP($C75,FIFI!$A$4:$DD$47,31,FALSE))</f>
        <v>#N/A</v>
      </c>
      <c r="G75" s="110"/>
      <c r="H75" s="95"/>
      <c r="I75" s="95"/>
      <c r="J75" s="91"/>
      <c r="K75" s="99"/>
      <c r="L75" s="102"/>
    </row>
    <row r="76" spans="1:12">
      <c r="A76" s="93"/>
      <c r="B76" s="88" t="str">
        <f>IF(COUNTIF(A76,"*"&amp;REF!$A$1&amp;"*"),REF!$A$1,IF(COUNTIF(A76,"*"&amp;REF!$A$2&amp;"*"),REF!$A$2,IF(COUNTIF(A76,"*"&amp;REF!$A$3&amp;"*"),REF!$A$3,IF(COUNTIF(A76,"*"&amp;REF!$A$4&amp;"*"),REF!$A$4,IF(COUNTIF(A76,"*"&amp;REF!$A$5&amp;"*"),REF!$A$5,"")))))</f>
        <v/>
      </c>
      <c r="C76" s="88" t="str">
        <f t="shared" si="1"/>
        <v/>
      </c>
      <c r="D76" s="88" t="e">
        <f>IF($B76="DTS NOT IN M3",VLOOKUP($C76,FIFI!$A$4:$DD$47,57,FALSE),VLOOKUP($C76,FIFI!$A$4:$DD$47,19,FALSE))</f>
        <v>#N/A</v>
      </c>
      <c r="E76" s="110"/>
      <c r="F76" s="105" t="e">
        <f>IF($B76="DTS NOT IN M3",VLOOKUP($C76,FIFI!$A$4:$DD$47,59,FALSE),VLOOKUP($C76,FIFI!$A$4:$DD$47,31,FALSE))</f>
        <v>#N/A</v>
      </c>
      <c r="G76" s="110"/>
      <c r="H76" s="95"/>
      <c r="I76" s="95"/>
      <c r="J76" s="91"/>
      <c r="K76" s="99"/>
      <c r="L76" s="102"/>
    </row>
    <row r="77" spans="1:12">
      <c r="A77" s="93"/>
      <c r="B77" s="88" t="str">
        <f>IF(COUNTIF(A77,"*"&amp;REF!$A$1&amp;"*"),REF!$A$1,IF(COUNTIF(A77,"*"&amp;REF!$A$2&amp;"*"),REF!$A$2,IF(COUNTIF(A77,"*"&amp;REF!$A$3&amp;"*"),REF!$A$3,IF(COUNTIF(A77,"*"&amp;REF!$A$4&amp;"*"),REF!$A$4,IF(COUNTIF(A77,"*"&amp;REF!$A$5&amp;"*"),REF!$A$5,"")))))</f>
        <v/>
      </c>
      <c r="C77" s="88" t="str">
        <f t="shared" si="1"/>
        <v/>
      </c>
      <c r="D77" s="88" t="e">
        <f>IF($B77="DTS NOT IN M3",VLOOKUP($C77,FIFI!$A$4:$DD$47,57,FALSE),VLOOKUP($C77,FIFI!$A$4:$DD$47,19,FALSE))</f>
        <v>#N/A</v>
      </c>
      <c r="E77" s="110"/>
      <c r="F77" s="105" t="e">
        <f>IF($B77="DTS NOT IN M3",VLOOKUP($C77,FIFI!$A$4:$DD$47,59,FALSE),VLOOKUP($C77,FIFI!$A$4:$DD$47,31,FALSE))</f>
        <v>#N/A</v>
      </c>
      <c r="G77" s="110"/>
      <c r="H77" s="95"/>
      <c r="I77" s="95"/>
      <c r="J77" s="91"/>
      <c r="K77" s="99"/>
      <c r="L77" s="102"/>
    </row>
    <row r="78" spans="1:12">
      <c r="A78" s="93"/>
      <c r="B78" s="88" t="str">
        <f>IF(COUNTIF(A78,"*"&amp;REF!$A$1&amp;"*"),REF!$A$1,IF(COUNTIF(A78,"*"&amp;REF!$A$2&amp;"*"),REF!$A$2,IF(COUNTIF(A78,"*"&amp;REF!$A$3&amp;"*"),REF!$A$3,IF(COUNTIF(A78,"*"&amp;REF!$A$4&amp;"*"),REF!$A$4,IF(COUNTIF(A78,"*"&amp;REF!$A$5&amp;"*"),REF!$A$5,"")))))</f>
        <v/>
      </c>
      <c r="C78" s="88" t="str">
        <f t="shared" si="1"/>
        <v/>
      </c>
      <c r="D78" s="88" t="e">
        <f>IF($B78="DTS NOT IN M3",VLOOKUP($C78,FIFI!$A$4:$DD$47,57,FALSE),VLOOKUP($C78,FIFI!$A$4:$DD$47,19,FALSE))</f>
        <v>#N/A</v>
      </c>
      <c r="E78" s="110"/>
      <c r="F78" s="105" t="e">
        <f>IF($B78="DTS NOT IN M3",VLOOKUP($C78,FIFI!$A$4:$DD$47,59,FALSE),VLOOKUP($C78,FIFI!$A$4:$DD$47,31,FALSE))</f>
        <v>#N/A</v>
      </c>
      <c r="G78" s="110"/>
      <c r="H78" s="95"/>
      <c r="I78" s="95"/>
      <c r="J78" s="91"/>
      <c r="K78" s="99"/>
      <c r="L78" s="102"/>
    </row>
    <row r="79" spans="1:12">
      <c r="A79" s="93"/>
      <c r="B79" s="88" t="str">
        <f>IF(COUNTIF(A79,"*"&amp;REF!$A$1&amp;"*"),REF!$A$1,IF(COUNTIF(A79,"*"&amp;REF!$A$2&amp;"*"),REF!$A$2,IF(COUNTIF(A79,"*"&amp;REF!$A$3&amp;"*"),REF!$A$3,IF(COUNTIF(A79,"*"&amp;REF!$A$4&amp;"*"),REF!$A$4,IF(COUNTIF(A79,"*"&amp;REF!$A$5&amp;"*"),REF!$A$5,"")))))</f>
        <v/>
      </c>
      <c r="C79" s="88" t="str">
        <f t="shared" si="1"/>
        <v/>
      </c>
      <c r="D79" s="88" t="e">
        <f>IF($B79="DTS NOT IN M3",VLOOKUP($C79,FIFI!$A$4:$DD$47,57,FALSE),VLOOKUP($C79,FIFI!$A$4:$DD$47,19,FALSE))</f>
        <v>#N/A</v>
      </c>
      <c r="E79" s="110"/>
      <c r="F79" s="105" t="e">
        <f>IF($B79="DTS NOT IN M3",VLOOKUP($C79,FIFI!$A$4:$DD$47,59,FALSE),VLOOKUP($C79,FIFI!$A$4:$DD$47,31,FALSE))</f>
        <v>#N/A</v>
      </c>
      <c r="G79" s="110"/>
      <c r="H79" s="95"/>
      <c r="I79" s="95"/>
      <c r="J79" s="91"/>
      <c r="K79" s="99"/>
      <c r="L79" s="102"/>
    </row>
    <row r="80" spans="1:12">
      <c r="A80" s="93"/>
      <c r="B80" s="88" t="str">
        <f>IF(COUNTIF(A80,"*"&amp;REF!$A$1&amp;"*"),REF!$A$1,IF(COUNTIF(A80,"*"&amp;REF!$A$2&amp;"*"),REF!$A$2,IF(COUNTIF(A80,"*"&amp;REF!$A$3&amp;"*"),REF!$A$3,IF(COUNTIF(A80,"*"&amp;REF!$A$4&amp;"*"),REF!$A$4,IF(COUNTIF(A80,"*"&amp;REF!$A$5&amp;"*"),REF!$A$5,"")))))</f>
        <v/>
      </c>
      <c r="C80" s="88" t="str">
        <f t="shared" si="1"/>
        <v/>
      </c>
      <c r="D80" s="88" t="e">
        <f>IF($B80="DTS NOT IN M3",VLOOKUP($C80,FIFI!$A$4:$DD$47,57,FALSE),VLOOKUP($C80,FIFI!$A$4:$DD$47,19,FALSE))</f>
        <v>#N/A</v>
      </c>
      <c r="E80" s="110"/>
      <c r="F80" s="105" t="e">
        <f>IF($B80="DTS NOT IN M3",VLOOKUP($C80,FIFI!$A$4:$DD$47,59,FALSE),VLOOKUP($C80,FIFI!$A$4:$DD$47,31,FALSE))</f>
        <v>#N/A</v>
      </c>
      <c r="G80" s="110"/>
      <c r="H80" s="95"/>
      <c r="I80" s="95"/>
      <c r="J80" s="91"/>
      <c r="K80" s="99"/>
      <c r="L80" s="102"/>
    </row>
    <row r="81" spans="1:12">
      <c r="A81" s="93"/>
      <c r="B81" s="88" t="str">
        <f>IF(COUNTIF(A81,"*"&amp;REF!$A$1&amp;"*"),REF!$A$1,IF(COUNTIF(A81,"*"&amp;REF!$A$2&amp;"*"),REF!$A$2,IF(COUNTIF(A81,"*"&amp;REF!$A$3&amp;"*"),REF!$A$3,IF(COUNTIF(A81,"*"&amp;REF!$A$4&amp;"*"),REF!$A$4,IF(COUNTIF(A81,"*"&amp;REF!$A$5&amp;"*"),REF!$A$5,"")))))</f>
        <v/>
      </c>
      <c r="C81" s="88" t="str">
        <f t="shared" si="1"/>
        <v/>
      </c>
      <c r="D81" s="88" t="e">
        <f>IF($B81="DTS NOT IN M3",VLOOKUP($C81,FIFI!$A$4:$DD$47,57,FALSE),VLOOKUP($C81,FIFI!$A$4:$DD$47,19,FALSE))</f>
        <v>#N/A</v>
      </c>
      <c r="E81" s="110"/>
      <c r="F81" s="105" t="e">
        <f>IF($B81="DTS NOT IN M3",VLOOKUP($C81,FIFI!$A$4:$DD$47,59,FALSE),VLOOKUP($C81,FIFI!$A$4:$DD$47,31,FALSE))</f>
        <v>#N/A</v>
      </c>
      <c r="G81" s="110"/>
      <c r="H81" s="95"/>
      <c r="I81" s="95"/>
      <c r="J81" s="91"/>
      <c r="K81" s="99"/>
      <c r="L81" s="102"/>
    </row>
    <row r="82" spans="1:12">
      <c r="A82" s="93"/>
      <c r="B82" s="88" t="str">
        <f>IF(COUNTIF(A82,"*"&amp;REF!$A$1&amp;"*"),REF!$A$1,IF(COUNTIF(A82,"*"&amp;REF!$A$2&amp;"*"),REF!$A$2,IF(COUNTIF(A82,"*"&amp;REF!$A$3&amp;"*"),REF!$A$3,IF(COUNTIF(A82,"*"&amp;REF!$A$4&amp;"*"),REF!$A$4,IF(COUNTIF(A82,"*"&amp;REF!$A$5&amp;"*"),REF!$A$5,"")))))</f>
        <v/>
      </c>
      <c r="C82" s="88" t="str">
        <f t="shared" si="1"/>
        <v/>
      </c>
      <c r="D82" s="88" t="e">
        <f>IF($B82="DTS NOT IN M3",VLOOKUP($C82,FIFI!$A$4:$DD$47,57,FALSE),VLOOKUP($C82,FIFI!$A$4:$DD$47,19,FALSE))</f>
        <v>#N/A</v>
      </c>
      <c r="E82" s="110"/>
      <c r="F82" s="105" t="e">
        <f>IF($B82="DTS NOT IN M3",VLOOKUP($C82,FIFI!$A$4:$DD$47,59,FALSE),VLOOKUP($C82,FIFI!$A$4:$DD$47,31,FALSE))</f>
        <v>#N/A</v>
      </c>
      <c r="G82" s="110"/>
      <c r="H82" s="95"/>
      <c r="I82" s="95"/>
      <c r="J82" s="91"/>
      <c r="K82" s="99"/>
      <c r="L82" s="102"/>
    </row>
    <row r="83" spans="1:12">
      <c r="A83" s="93"/>
      <c r="B83" s="88" t="str">
        <f>IF(COUNTIF(A83,"*"&amp;REF!$A$1&amp;"*"),REF!$A$1,IF(COUNTIF(A83,"*"&amp;REF!$A$2&amp;"*"),REF!$A$2,IF(COUNTIF(A83,"*"&amp;REF!$A$3&amp;"*"),REF!$A$3,IF(COUNTIF(A83,"*"&amp;REF!$A$4&amp;"*"),REF!$A$4,IF(COUNTIF(A83,"*"&amp;REF!$A$5&amp;"*"),REF!$A$5,"")))))</f>
        <v/>
      </c>
      <c r="C83" s="88" t="str">
        <f t="shared" si="1"/>
        <v/>
      </c>
      <c r="D83" s="88" t="e">
        <f>IF($B83="DTS NOT IN M3",VLOOKUP($C83,FIFI!$A$4:$DD$47,57,FALSE),VLOOKUP($C83,FIFI!$A$4:$DD$47,19,FALSE))</f>
        <v>#N/A</v>
      </c>
      <c r="E83" s="110"/>
      <c r="F83" s="105" t="e">
        <f>IF($B83="DTS NOT IN M3",VLOOKUP($C83,FIFI!$A$4:$DD$47,59,FALSE),VLOOKUP($C83,FIFI!$A$4:$DD$47,31,FALSE))</f>
        <v>#N/A</v>
      </c>
      <c r="G83" s="110"/>
      <c r="H83" s="95"/>
      <c r="I83" s="95"/>
      <c r="J83" s="91"/>
      <c r="K83" s="99"/>
      <c r="L83" s="102"/>
    </row>
    <row r="84" spans="1:12">
      <c r="A84" s="93"/>
      <c r="B84" s="88" t="str">
        <f>IF(COUNTIF(A84,"*"&amp;REF!$A$1&amp;"*"),REF!$A$1,IF(COUNTIF(A84,"*"&amp;REF!$A$2&amp;"*"),REF!$A$2,IF(COUNTIF(A84,"*"&amp;REF!$A$3&amp;"*"),REF!$A$3,IF(COUNTIF(A84,"*"&amp;REF!$A$4&amp;"*"),REF!$A$4,IF(COUNTIF(A84,"*"&amp;REF!$A$5&amp;"*"),REF!$A$5,"")))))</f>
        <v/>
      </c>
      <c r="C84" s="88" t="str">
        <f t="shared" si="1"/>
        <v/>
      </c>
      <c r="D84" s="88" t="e">
        <f>IF($B84="DTS NOT IN M3",VLOOKUP($C84,FIFI!$A$4:$DD$47,57,FALSE),VLOOKUP($C84,FIFI!$A$4:$DD$47,19,FALSE))</f>
        <v>#N/A</v>
      </c>
      <c r="E84" s="110"/>
      <c r="F84" s="105" t="e">
        <f>IF($B84="DTS NOT IN M3",VLOOKUP($C84,FIFI!$A$4:$DD$47,59,FALSE),VLOOKUP($C84,FIFI!$A$4:$DD$47,31,FALSE))</f>
        <v>#N/A</v>
      </c>
      <c r="G84" s="110"/>
      <c r="H84" s="95"/>
      <c r="I84" s="95"/>
      <c r="J84" s="91"/>
      <c r="K84" s="99"/>
      <c r="L84" s="102"/>
    </row>
    <row r="85" spans="1:12">
      <c r="A85" s="93"/>
      <c r="B85" s="88" t="str">
        <f>IF(COUNTIF(A85,"*"&amp;REF!$A$1&amp;"*"),REF!$A$1,IF(COUNTIF(A85,"*"&amp;REF!$A$2&amp;"*"),REF!$A$2,IF(COUNTIF(A85,"*"&amp;REF!$A$3&amp;"*"),REF!$A$3,IF(COUNTIF(A85,"*"&amp;REF!$A$4&amp;"*"),REF!$A$4,IF(COUNTIF(A85,"*"&amp;REF!$A$5&amp;"*"),REF!$A$5,"")))))</f>
        <v/>
      </c>
      <c r="C85" s="88" t="str">
        <f t="shared" si="1"/>
        <v/>
      </c>
      <c r="D85" s="88" t="e">
        <f>IF($B85="DTS NOT IN M3",VLOOKUP($C85,FIFI!$A$4:$DD$47,57,FALSE),VLOOKUP($C85,FIFI!$A$4:$DD$47,19,FALSE))</f>
        <v>#N/A</v>
      </c>
      <c r="E85" s="110"/>
      <c r="F85" s="105" t="e">
        <f>IF($B85="DTS NOT IN M3",VLOOKUP($C85,FIFI!$A$4:$DD$47,59,FALSE),VLOOKUP($C85,FIFI!$A$4:$DD$47,31,FALSE))</f>
        <v>#N/A</v>
      </c>
      <c r="G85" s="110"/>
      <c r="H85" s="95"/>
      <c r="I85" s="95"/>
      <c r="J85" s="91"/>
      <c r="K85" s="99"/>
      <c r="L85" s="102"/>
    </row>
    <row r="86" spans="1:12">
      <c r="A86" s="93"/>
      <c r="B86" s="88" t="str">
        <f>IF(COUNTIF(A86,"*"&amp;REF!$A$1&amp;"*"),REF!$A$1,IF(COUNTIF(A86,"*"&amp;REF!$A$2&amp;"*"),REF!$A$2,IF(COUNTIF(A86,"*"&amp;REF!$A$3&amp;"*"),REF!$A$3,IF(COUNTIF(A86,"*"&amp;REF!$A$4&amp;"*"),REF!$A$4,IF(COUNTIF(A86,"*"&amp;REF!$A$5&amp;"*"),REF!$A$5,"")))))</f>
        <v/>
      </c>
      <c r="C86" s="88" t="str">
        <f t="shared" si="1"/>
        <v/>
      </c>
      <c r="D86" s="88" t="e">
        <f>IF($B86="DTS NOT IN M3",VLOOKUP($C86,FIFI!$A$4:$DD$47,57,FALSE),VLOOKUP($C86,FIFI!$A$4:$DD$47,19,FALSE))</f>
        <v>#N/A</v>
      </c>
      <c r="E86" s="110"/>
      <c r="F86" s="105" t="e">
        <f>IF($B86="DTS NOT IN M3",VLOOKUP($C86,FIFI!$A$4:$DD$47,59,FALSE),VLOOKUP($C86,FIFI!$A$4:$DD$47,31,FALSE))</f>
        <v>#N/A</v>
      </c>
      <c r="G86" s="110"/>
      <c r="H86" s="95"/>
      <c r="I86" s="95"/>
      <c r="J86" s="91"/>
      <c r="K86" s="99"/>
      <c r="L86" s="102"/>
    </row>
    <row r="87" spans="1:12">
      <c r="A87" s="93"/>
      <c r="B87" s="88" t="str">
        <f>IF(COUNTIF(A87,"*"&amp;REF!$A$1&amp;"*"),REF!$A$1,IF(COUNTIF(A87,"*"&amp;REF!$A$2&amp;"*"),REF!$A$2,IF(COUNTIF(A87,"*"&amp;REF!$A$3&amp;"*"),REF!$A$3,IF(COUNTIF(A87,"*"&amp;REF!$A$4&amp;"*"),REF!$A$4,IF(COUNTIF(A87,"*"&amp;REF!$A$5&amp;"*"),REF!$A$5,"")))))</f>
        <v/>
      </c>
      <c r="C87" s="88" t="str">
        <f t="shared" si="1"/>
        <v/>
      </c>
      <c r="D87" s="88" t="e">
        <f>IF($B87="DTS NOT IN M3",VLOOKUP($C87,FIFI!$A$4:$DD$47,57,FALSE),VLOOKUP($C87,FIFI!$A$4:$DD$47,19,FALSE))</f>
        <v>#N/A</v>
      </c>
      <c r="E87" s="110"/>
      <c r="F87" s="105" t="e">
        <f>IF($B87="DTS NOT IN M3",VLOOKUP($C87,FIFI!$A$4:$DD$47,59,FALSE),VLOOKUP($C87,FIFI!$A$4:$DD$47,31,FALSE))</f>
        <v>#N/A</v>
      </c>
      <c r="G87" s="110"/>
      <c r="H87" s="95"/>
      <c r="I87" s="95"/>
      <c r="J87" s="91"/>
      <c r="K87" s="99"/>
      <c r="L87" s="102"/>
    </row>
    <row r="88" spans="1:12">
      <c r="A88" s="93"/>
      <c r="B88" s="88" t="str">
        <f>IF(COUNTIF(A88,"*"&amp;REF!$A$1&amp;"*"),REF!$A$1,IF(COUNTIF(A88,"*"&amp;REF!$A$2&amp;"*"),REF!$A$2,IF(COUNTIF(A88,"*"&amp;REF!$A$3&amp;"*"),REF!$A$3,IF(COUNTIF(A88,"*"&amp;REF!$A$4&amp;"*"),REF!$A$4,IF(COUNTIF(A88,"*"&amp;REF!$A$5&amp;"*"),REF!$A$5,"")))))</f>
        <v/>
      </c>
      <c r="C88" s="88" t="str">
        <f t="shared" si="1"/>
        <v/>
      </c>
      <c r="D88" s="88" t="e">
        <f>IF($B88="DTS NOT IN M3",VLOOKUP($C88,FIFI!$A$4:$DD$47,57,FALSE),VLOOKUP($C88,FIFI!$A$4:$DD$47,19,FALSE))</f>
        <v>#N/A</v>
      </c>
      <c r="E88" s="110"/>
      <c r="F88" s="105" t="e">
        <f>IF($B88="DTS NOT IN M3",VLOOKUP($C88,FIFI!$A$4:$DD$47,59,FALSE),VLOOKUP($C88,FIFI!$A$4:$DD$47,31,FALSE))</f>
        <v>#N/A</v>
      </c>
      <c r="G88" s="110"/>
      <c r="H88" s="95"/>
      <c r="I88" s="95"/>
      <c r="J88" s="91"/>
      <c r="K88" s="99"/>
      <c r="L88" s="102"/>
    </row>
    <row r="89" spans="1:12">
      <c r="A89" s="93"/>
      <c r="B89" s="88" t="str">
        <f>IF(COUNTIF(A89,"*"&amp;REF!$A$1&amp;"*"),REF!$A$1,IF(COUNTIF(A89,"*"&amp;REF!$A$2&amp;"*"),REF!$A$2,IF(COUNTIF(A89,"*"&amp;REF!$A$3&amp;"*"),REF!$A$3,IF(COUNTIF(A89,"*"&amp;REF!$A$4&amp;"*"),REF!$A$4,IF(COUNTIF(A89,"*"&amp;REF!$A$5&amp;"*"),REF!$A$5,"")))))</f>
        <v/>
      </c>
      <c r="C89" s="88" t="str">
        <f t="shared" si="1"/>
        <v/>
      </c>
      <c r="D89" s="88" t="e">
        <f>IF($B89="DTS NOT IN M3",VLOOKUP($C89,FIFI!$A$4:$DD$47,57,FALSE),VLOOKUP($C89,FIFI!$A$4:$DD$47,19,FALSE))</f>
        <v>#N/A</v>
      </c>
      <c r="E89" s="110"/>
      <c r="F89" s="105" t="e">
        <f>IF($B89="DTS NOT IN M3",VLOOKUP($C89,FIFI!$A$4:$DD$47,59,FALSE),VLOOKUP($C89,FIFI!$A$4:$DD$47,31,FALSE))</f>
        <v>#N/A</v>
      </c>
      <c r="G89" s="110"/>
      <c r="H89" s="95"/>
      <c r="I89" s="95"/>
      <c r="J89" s="91"/>
      <c r="K89" s="99"/>
      <c r="L89" s="102"/>
    </row>
    <row r="90" spans="1:12">
      <c r="A90" s="93"/>
      <c r="B90" s="88" t="str">
        <f>IF(COUNTIF(A90,"*"&amp;REF!$A$1&amp;"*"),REF!$A$1,IF(COUNTIF(A90,"*"&amp;REF!$A$2&amp;"*"),REF!$A$2,IF(COUNTIF(A90,"*"&amp;REF!$A$3&amp;"*"),REF!$A$3,IF(COUNTIF(A90,"*"&amp;REF!$A$4&amp;"*"),REF!$A$4,IF(COUNTIF(A90,"*"&amp;REF!$A$5&amp;"*"),REF!$A$5,"")))))</f>
        <v/>
      </c>
      <c r="C90" s="88" t="str">
        <f t="shared" si="1"/>
        <v/>
      </c>
      <c r="D90" s="88" t="e">
        <f>IF($B90="DTS NOT IN M3",VLOOKUP($C90,FIFI!$A$4:$DD$47,57,FALSE),VLOOKUP($C90,FIFI!$A$4:$DD$47,19,FALSE))</f>
        <v>#N/A</v>
      </c>
      <c r="E90" s="110"/>
      <c r="F90" s="105" t="e">
        <f>IF($B90="DTS NOT IN M3",VLOOKUP($C90,FIFI!$A$4:$DD$47,59,FALSE),VLOOKUP($C90,FIFI!$A$4:$DD$47,31,FALSE))</f>
        <v>#N/A</v>
      </c>
      <c r="G90" s="110"/>
      <c r="H90" s="95"/>
      <c r="I90" s="95"/>
      <c r="J90" s="91"/>
      <c r="K90" s="99"/>
      <c r="L90" s="102"/>
    </row>
    <row r="91" spans="1:12">
      <c r="A91" s="93"/>
      <c r="B91" s="88" t="str">
        <f>IF(COUNTIF(A91,"*"&amp;REF!$A$1&amp;"*"),REF!$A$1,IF(COUNTIF(A91,"*"&amp;REF!$A$2&amp;"*"),REF!$A$2,IF(COUNTIF(A91,"*"&amp;REF!$A$3&amp;"*"),REF!$A$3,IF(COUNTIF(A91,"*"&amp;REF!$A$4&amp;"*"),REF!$A$4,IF(COUNTIF(A91,"*"&amp;REF!$A$5&amp;"*"),REF!$A$5,"")))))</f>
        <v/>
      </c>
      <c r="C91" s="88" t="str">
        <f t="shared" si="1"/>
        <v/>
      </c>
      <c r="D91" s="88" t="e">
        <f>IF($B91="DTS NOT IN M3",VLOOKUP($C91,FIFI!$A$4:$DD$47,57,FALSE),VLOOKUP($C91,FIFI!$A$4:$DD$47,19,FALSE))</f>
        <v>#N/A</v>
      </c>
      <c r="E91" s="110"/>
      <c r="F91" s="105" t="e">
        <f>IF($B91="DTS NOT IN M3",VLOOKUP($C91,FIFI!$A$4:$DD$47,59,FALSE),VLOOKUP($C91,FIFI!$A$4:$DD$47,31,FALSE))</f>
        <v>#N/A</v>
      </c>
      <c r="G91" s="110"/>
      <c r="H91" s="95"/>
      <c r="I91" s="95"/>
      <c r="J91" s="91"/>
      <c r="K91" s="99"/>
      <c r="L91" s="102"/>
    </row>
    <row r="92" spans="1:12">
      <c r="A92" s="93"/>
      <c r="B92" s="88" t="str">
        <f>IF(COUNTIF(A92,"*"&amp;REF!$A$1&amp;"*"),REF!$A$1,IF(COUNTIF(A92,"*"&amp;REF!$A$2&amp;"*"),REF!$A$2,IF(COUNTIF(A92,"*"&amp;REF!$A$3&amp;"*"),REF!$A$3,IF(COUNTIF(A92,"*"&amp;REF!$A$4&amp;"*"),REF!$A$4,IF(COUNTIF(A92,"*"&amp;REF!$A$5&amp;"*"),REF!$A$5,"")))))</f>
        <v/>
      </c>
      <c r="C92" s="88" t="str">
        <f t="shared" si="1"/>
        <v/>
      </c>
      <c r="D92" s="88" t="e">
        <f>IF($B92="DTS NOT IN M3",VLOOKUP($C92,FIFI!$A$4:$DD$47,57,FALSE),VLOOKUP($C92,FIFI!$A$4:$DD$47,19,FALSE))</f>
        <v>#N/A</v>
      </c>
      <c r="E92" s="110"/>
      <c r="F92" s="105" t="e">
        <f>IF($B92="DTS NOT IN M3",VLOOKUP($C92,FIFI!$A$4:$DD$47,59,FALSE),VLOOKUP($C92,FIFI!$A$4:$DD$47,31,FALSE))</f>
        <v>#N/A</v>
      </c>
      <c r="G92" s="110"/>
      <c r="H92" s="95"/>
      <c r="I92" s="95"/>
      <c r="J92" s="91"/>
      <c r="K92" s="99"/>
      <c r="L92" s="102"/>
    </row>
    <row r="93" spans="1:12">
      <c r="A93" s="93"/>
      <c r="B93" s="88" t="str">
        <f>IF(COUNTIF(A93,"*"&amp;REF!$A$1&amp;"*"),REF!$A$1,IF(COUNTIF(A93,"*"&amp;REF!$A$2&amp;"*"),REF!$A$2,IF(COUNTIF(A93,"*"&amp;REF!$A$3&amp;"*"),REF!$A$3,IF(COUNTIF(A93,"*"&amp;REF!$A$4&amp;"*"),REF!$A$4,IF(COUNTIF(A93,"*"&amp;REF!$A$5&amp;"*"),REF!$A$5,"")))))</f>
        <v/>
      </c>
      <c r="C93" s="88" t="str">
        <f t="shared" si="1"/>
        <v/>
      </c>
      <c r="D93" s="88" t="e">
        <f>IF($B93="DTS NOT IN M3",VLOOKUP($C93,FIFI!$A$4:$DD$47,57,FALSE),VLOOKUP($C93,FIFI!$A$4:$DD$47,19,FALSE))</f>
        <v>#N/A</v>
      </c>
      <c r="E93" s="110"/>
      <c r="F93" s="105" t="e">
        <f>IF($B93="DTS NOT IN M3",VLOOKUP($C93,FIFI!$A$4:$DD$47,59,FALSE),VLOOKUP($C93,FIFI!$A$4:$DD$47,31,FALSE))</f>
        <v>#N/A</v>
      </c>
      <c r="G93" s="110"/>
      <c r="H93" s="95"/>
      <c r="I93" s="95"/>
      <c r="J93" s="91"/>
      <c r="K93" s="99"/>
      <c r="L93" s="102"/>
    </row>
    <row r="94" spans="1:12">
      <c r="A94" s="93"/>
      <c r="B94" s="88" t="str">
        <f>IF(COUNTIF(A94,"*"&amp;REF!$A$1&amp;"*"),REF!$A$1,IF(COUNTIF(A94,"*"&amp;REF!$A$2&amp;"*"),REF!$A$2,IF(COUNTIF(A94,"*"&amp;REF!$A$3&amp;"*"),REF!$A$3,IF(COUNTIF(A94,"*"&amp;REF!$A$4&amp;"*"),REF!$A$4,IF(COUNTIF(A94,"*"&amp;REF!$A$5&amp;"*"),REF!$A$5,"")))))</f>
        <v/>
      </c>
      <c r="C94" s="88" t="str">
        <f t="shared" si="1"/>
        <v/>
      </c>
      <c r="D94" s="88" t="e">
        <f>IF($B94="DTS NOT IN M3",VLOOKUP($C94,FIFI!$A$4:$DD$47,57,FALSE),VLOOKUP($C94,FIFI!$A$4:$DD$47,19,FALSE))</f>
        <v>#N/A</v>
      </c>
      <c r="E94" s="110"/>
      <c r="F94" s="105" t="e">
        <f>IF($B94="DTS NOT IN M3",VLOOKUP($C94,FIFI!$A$4:$DD$47,59,FALSE),VLOOKUP($C94,FIFI!$A$4:$DD$47,31,FALSE))</f>
        <v>#N/A</v>
      </c>
      <c r="G94" s="110"/>
      <c r="H94" s="95"/>
      <c r="I94" s="95"/>
      <c r="J94" s="91"/>
      <c r="K94" s="99"/>
      <c r="L94" s="102"/>
    </row>
    <row r="95" spans="1:12">
      <c r="A95" s="93"/>
      <c r="B95" s="88" t="str">
        <f>IF(COUNTIF(A95,"*"&amp;REF!$A$1&amp;"*"),REF!$A$1,IF(COUNTIF(A95,"*"&amp;REF!$A$2&amp;"*"),REF!$A$2,IF(COUNTIF(A95,"*"&amp;REF!$A$3&amp;"*"),REF!$A$3,IF(COUNTIF(A95,"*"&amp;REF!$A$4&amp;"*"),REF!$A$4,IF(COUNTIF(A95,"*"&amp;REF!$A$5&amp;"*"),REF!$A$5,"")))))</f>
        <v/>
      </c>
      <c r="C95" s="88" t="str">
        <f t="shared" si="1"/>
        <v/>
      </c>
      <c r="D95" s="88" t="e">
        <f>IF($B95="DTS NOT IN M3",VLOOKUP($C95,FIFI!$A$4:$DD$47,57,FALSE),VLOOKUP($C95,FIFI!$A$4:$DD$47,19,FALSE))</f>
        <v>#N/A</v>
      </c>
      <c r="E95" s="110"/>
      <c r="F95" s="105" t="e">
        <f>IF($B95="DTS NOT IN M3",VLOOKUP($C95,FIFI!$A$4:$DD$47,59,FALSE),VLOOKUP($C95,FIFI!$A$4:$DD$47,31,FALSE))</f>
        <v>#N/A</v>
      </c>
      <c r="G95" s="110"/>
      <c r="H95" s="95"/>
      <c r="I95" s="95"/>
      <c r="J95" s="91"/>
      <c r="K95" s="99"/>
      <c r="L95" s="102"/>
    </row>
    <row r="96" spans="1:12">
      <c r="A96" s="93"/>
      <c r="B96" s="88" t="str">
        <f>IF(COUNTIF(A96,"*"&amp;REF!$A$1&amp;"*"),REF!$A$1,IF(COUNTIF(A96,"*"&amp;REF!$A$2&amp;"*"),REF!$A$2,IF(COUNTIF(A96,"*"&amp;REF!$A$3&amp;"*"),REF!$A$3,IF(COUNTIF(A96,"*"&amp;REF!$A$4&amp;"*"),REF!$A$4,IF(COUNTIF(A96,"*"&amp;REF!$A$5&amp;"*"),REF!$A$5,"")))))</f>
        <v/>
      </c>
      <c r="C96" s="88" t="str">
        <f t="shared" si="1"/>
        <v/>
      </c>
      <c r="D96" s="88" t="e">
        <f>IF($B96="DTS NOT IN M3",VLOOKUP($C96,FIFI!$A$4:$DD$47,57,FALSE),VLOOKUP($C96,FIFI!$A$4:$DD$47,19,FALSE))</f>
        <v>#N/A</v>
      </c>
      <c r="E96" s="110"/>
      <c r="F96" s="105" t="e">
        <f>IF($B96="DTS NOT IN M3",VLOOKUP($C96,FIFI!$A$4:$DD$47,59,FALSE),VLOOKUP($C96,FIFI!$A$4:$DD$47,31,FALSE))</f>
        <v>#N/A</v>
      </c>
      <c r="G96" s="110"/>
      <c r="H96" s="95"/>
      <c r="I96" s="95"/>
      <c r="J96" s="91"/>
      <c r="K96" s="99"/>
      <c r="L96" s="102"/>
    </row>
    <row r="97" spans="1:12">
      <c r="A97" s="93"/>
      <c r="B97" s="88" t="str">
        <f>IF(COUNTIF(A97,"*"&amp;REF!$A$1&amp;"*"),REF!$A$1,IF(COUNTIF(A97,"*"&amp;REF!$A$2&amp;"*"),REF!$A$2,IF(COUNTIF(A97,"*"&amp;REF!$A$3&amp;"*"),REF!$A$3,IF(COUNTIF(A97,"*"&amp;REF!$A$4&amp;"*"),REF!$A$4,IF(COUNTIF(A97,"*"&amp;REF!$A$5&amp;"*"),REF!$A$5,"")))))</f>
        <v/>
      </c>
      <c r="C97" s="88" t="str">
        <f t="shared" si="1"/>
        <v/>
      </c>
      <c r="D97" s="88" t="e">
        <f>IF($B97="DTS NOT IN M3",VLOOKUP($C97,FIFI!$A$4:$DD$47,57,FALSE),VLOOKUP($C97,FIFI!$A$4:$DD$47,19,FALSE))</f>
        <v>#N/A</v>
      </c>
      <c r="E97" s="110"/>
      <c r="F97" s="105" t="e">
        <f>IF($B97="DTS NOT IN M3",VLOOKUP($C97,FIFI!$A$4:$DD$47,59,FALSE),VLOOKUP($C97,FIFI!$A$4:$DD$47,31,FALSE))</f>
        <v>#N/A</v>
      </c>
      <c r="G97" s="110"/>
      <c r="H97" s="95"/>
      <c r="I97" s="95"/>
      <c r="J97" s="91"/>
      <c r="K97" s="99"/>
      <c r="L97" s="102"/>
    </row>
    <row r="98" spans="1:12">
      <c r="A98" s="93"/>
      <c r="B98" s="88" t="str">
        <f>IF(COUNTIF(A98,"*"&amp;REF!$A$1&amp;"*"),REF!$A$1,IF(COUNTIF(A98,"*"&amp;REF!$A$2&amp;"*"),REF!$A$2,IF(COUNTIF(A98,"*"&amp;REF!$A$3&amp;"*"),REF!$A$3,IF(COUNTIF(A98,"*"&amp;REF!$A$4&amp;"*"),REF!$A$4,IF(COUNTIF(A98,"*"&amp;REF!$A$5&amp;"*"),REF!$A$5,"")))))</f>
        <v/>
      </c>
      <c r="C98" s="88" t="str">
        <f t="shared" si="1"/>
        <v/>
      </c>
      <c r="D98" s="88" t="e">
        <f>IF($B98="DTS NOT IN M3",VLOOKUP($C98,FIFI!$A$4:$DD$47,57,FALSE),VLOOKUP($C98,FIFI!$A$4:$DD$47,19,FALSE))</f>
        <v>#N/A</v>
      </c>
      <c r="E98" s="110"/>
      <c r="F98" s="105" t="e">
        <f>IF($B98="DTS NOT IN M3",VLOOKUP($C98,FIFI!$A$4:$DD$47,59,FALSE),VLOOKUP($C98,FIFI!$A$4:$DD$47,31,FALSE))</f>
        <v>#N/A</v>
      </c>
      <c r="G98" s="110"/>
      <c r="H98" s="95"/>
      <c r="I98" s="95"/>
      <c r="J98" s="91"/>
      <c r="K98" s="99"/>
      <c r="L98" s="102"/>
    </row>
    <row r="99" spans="1:12">
      <c r="A99" s="93"/>
      <c r="B99" s="88" t="str">
        <f>IF(COUNTIF(A99,"*"&amp;REF!$A$1&amp;"*"),REF!$A$1,IF(COUNTIF(A99,"*"&amp;REF!$A$2&amp;"*"),REF!$A$2,IF(COUNTIF(A99,"*"&amp;REF!$A$3&amp;"*"),REF!$A$3,IF(COUNTIF(A99,"*"&amp;REF!$A$4&amp;"*"),REF!$A$4,IF(COUNTIF(A99,"*"&amp;REF!$A$5&amp;"*"),REF!$A$5,"")))))</f>
        <v/>
      </c>
      <c r="C99" s="88" t="str">
        <f t="shared" si="1"/>
        <v/>
      </c>
      <c r="D99" s="88" t="e">
        <f>IF($B99="DTS NOT IN M3",VLOOKUP($C99,FIFI!$A$4:$DD$47,57,FALSE),VLOOKUP($C99,FIFI!$A$4:$DD$47,19,FALSE))</f>
        <v>#N/A</v>
      </c>
      <c r="E99" s="110"/>
      <c r="F99" s="105" t="e">
        <f>IF($B99="DTS NOT IN M3",VLOOKUP($C99,FIFI!$A$4:$DD$47,59,FALSE),VLOOKUP($C99,FIFI!$A$4:$DD$47,31,FALSE))</f>
        <v>#N/A</v>
      </c>
      <c r="G99" s="110"/>
      <c r="H99" s="95"/>
      <c r="I99" s="95"/>
      <c r="J99" s="91"/>
      <c r="K99" s="99"/>
      <c r="L99" s="102"/>
    </row>
    <row r="100" spans="1:12">
      <c r="A100" s="93"/>
      <c r="B100" s="88" t="str">
        <f>IF(COUNTIF(A100,"*"&amp;REF!$A$1&amp;"*"),REF!$A$1,IF(COUNTIF(A100,"*"&amp;REF!$A$2&amp;"*"),REF!$A$2,IF(COUNTIF(A100,"*"&amp;REF!$A$3&amp;"*"),REF!$A$3,IF(COUNTIF(A100,"*"&amp;REF!$A$4&amp;"*"),REF!$A$4,IF(COUNTIF(A100,"*"&amp;REF!$A$5&amp;"*"),REF!$A$5,"")))))</f>
        <v/>
      </c>
      <c r="C100" s="88" t="str">
        <f t="shared" si="1"/>
        <v/>
      </c>
      <c r="D100" s="88" t="e">
        <f>IF($B100="DTS NOT IN M3",VLOOKUP($C100,FIFI!$A$4:$DD$47,57,FALSE),VLOOKUP($C100,FIFI!$A$4:$DD$47,19,FALSE))</f>
        <v>#N/A</v>
      </c>
      <c r="E100" s="110"/>
      <c r="F100" s="105" t="e">
        <f>IF($B100="DTS NOT IN M3",VLOOKUP($C100,FIFI!$A$4:$DD$47,59,FALSE),VLOOKUP($C100,FIFI!$A$4:$DD$47,31,FALSE))</f>
        <v>#N/A</v>
      </c>
      <c r="G100" s="110"/>
      <c r="H100" s="95"/>
      <c r="I100" s="95"/>
      <c r="J100" s="91"/>
      <c r="K100" s="99"/>
      <c r="L100" s="102"/>
    </row>
    <row r="101" spans="1:12">
      <c r="A101" s="93"/>
      <c r="B101" s="88" t="str">
        <f>IF(COUNTIF(A101,"*"&amp;REF!$A$1&amp;"*"),REF!$A$1,IF(COUNTIF(A101,"*"&amp;REF!$A$2&amp;"*"),REF!$A$2,IF(COUNTIF(A101,"*"&amp;REF!$A$3&amp;"*"),REF!$A$3,IF(COUNTIF(A101,"*"&amp;REF!$A$4&amp;"*"),REF!$A$4,IF(COUNTIF(A101,"*"&amp;REF!$A$5&amp;"*"),REF!$A$5,"")))))</f>
        <v/>
      </c>
      <c r="C101" s="88" t="str">
        <f t="shared" si="1"/>
        <v/>
      </c>
      <c r="D101" s="88" t="e">
        <f>IF($B101="DTS NOT IN M3",VLOOKUP($C101,FIFI!$A$4:$DD$47,57,FALSE),VLOOKUP($C101,FIFI!$A$4:$DD$47,19,FALSE))</f>
        <v>#N/A</v>
      </c>
      <c r="E101" s="110"/>
      <c r="F101" s="105" t="e">
        <f>IF($B101="DTS NOT IN M3",VLOOKUP($C101,FIFI!$A$4:$DD$47,59,FALSE),VLOOKUP($C101,FIFI!$A$4:$DD$47,31,FALSE))</f>
        <v>#N/A</v>
      </c>
      <c r="G101" s="110"/>
      <c r="H101" s="95"/>
      <c r="I101" s="95"/>
      <c r="J101" s="91"/>
      <c r="K101" s="99"/>
      <c r="L101" s="102"/>
    </row>
    <row r="102" spans="1:12">
      <c r="A102" s="93"/>
      <c r="B102" s="88" t="str">
        <f>IF(COUNTIF(A102,"*"&amp;REF!$A$1&amp;"*"),REF!$A$1,IF(COUNTIF(A102,"*"&amp;REF!$A$2&amp;"*"),REF!$A$2,IF(COUNTIF(A102,"*"&amp;REF!$A$3&amp;"*"),REF!$A$3,IF(COUNTIF(A102,"*"&amp;REF!$A$4&amp;"*"),REF!$A$4,IF(COUNTIF(A102,"*"&amp;REF!$A$5&amp;"*"),REF!$A$5,"")))))</f>
        <v/>
      </c>
      <c r="C102" s="88" t="str">
        <f t="shared" si="1"/>
        <v/>
      </c>
      <c r="D102" s="88" t="e">
        <f>IF($B102="DTS NOT IN M3",VLOOKUP($C102,FIFI!$A$4:$DD$47,57,FALSE),VLOOKUP($C102,FIFI!$A$4:$DD$47,19,FALSE))</f>
        <v>#N/A</v>
      </c>
      <c r="E102" s="110"/>
      <c r="F102" s="105" t="e">
        <f>IF($B102="DTS NOT IN M3",VLOOKUP($C102,FIFI!$A$4:$DD$47,59,FALSE),VLOOKUP($C102,FIFI!$A$4:$DD$47,31,FALSE))</f>
        <v>#N/A</v>
      </c>
      <c r="G102" s="110"/>
      <c r="H102" s="95"/>
      <c r="I102" s="95"/>
      <c r="J102" s="91"/>
      <c r="K102" s="99"/>
      <c r="L102" s="102"/>
    </row>
    <row r="103" spans="1:12">
      <c r="A103" s="93"/>
      <c r="B103" s="88" t="str">
        <f>IF(COUNTIF(A103,"*"&amp;REF!$A$1&amp;"*"),REF!$A$1,IF(COUNTIF(A103,"*"&amp;REF!$A$2&amp;"*"),REF!$A$2,IF(COUNTIF(A103,"*"&amp;REF!$A$3&amp;"*"),REF!$A$3,IF(COUNTIF(A103,"*"&amp;REF!$A$4&amp;"*"),REF!$A$4,IF(COUNTIF(A103,"*"&amp;REF!$A$5&amp;"*"),REF!$A$5,"")))))</f>
        <v/>
      </c>
      <c r="C103" s="88" t="str">
        <f t="shared" si="1"/>
        <v/>
      </c>
      <c r="D103" s="88" t="e">
        <f>IF($B103="DTS NOT IN M3",VLOOKUP($C103,FIFI!$A$4:$DD$47,57,FALSE),VLOOKUP($C103,FIFI!$A$4:$DD$47,19,FALSE))</f>
        <v>#N/A</v>
      </c>
      <c r="E103" s="110"/>
      <c r="F103" s="105" t="e">
        <f>IF($B103="DTS NOT IN M3",VLOOKUP($C103,FIFI!$A$4:$DD$47,59,FALSE),VLOOKUP($C103,FIFI!$A$4:$DD$47,31,FALSE))</f>
        <v>#N/A</v>
      </c>
      <c r="G103" s="110"/>
      <c r="H103" s="95"/>
      <c r="I103" s="95"/>
      <c r="J103" s="91"/>
      <c r="K103" s="99"/>
      <c r="L103" s="102"/>
    </row>
    <row r="104" spans="1:12">
      <c r="A104" s="93"/>
      <c r="B104" s="88" t="str">
        <f>IF(COUNTIF(A104,"*"&amp;REF!$A$1&amp;"*"),REF!$A$1,IF(COUNTIF(A104,"*"&amp;REF!$A$2&amp;"*"),REF!$A$2,IF(COUNTIF(A104,"*"&amp;REF!$A$3&amp;"*"),REF!$A$3,IF(COUNTIF(A104,"*"&amp;REF!$A$4&amp;"*"),REF!$A$4,IF(COUNTIF(A104,"*"&amp;REF!$A$5&amp;"*"),REF!$A$5,"")))))</f>
        <v/>
      </c>
      <c r="C104" s="88" t="str">
        <f t="shared" si="1"/>
        <v/>
      </c>
      <c r="D104" s="88" t="e">
        <f>IF($B104="DTS NOT IN M3",VLOOKUP($C104,FIFI!$A$4:$DD$47,57,FALSE),VLOOKUP($C104,FIFI!$A$4:$DD$47,19,FALSE))</f>
        <v>#N/A</v>
      </c>
      <c r="E104" s="110"/>
      <c r="F104" s="105" t="e">
        <f>IF($B104="DTS NOT IN M3",VLOOKUP($C104,FIFI!$A$4:$DD$47,59,FALSE),VLOOKUP($C104,FIFI!$A$4:$DD$47,31,FALSE))</f>
        <v>#N/A</v>
      </c>
      <c r="G104" s="110"/>
      <c r="H104" s="95"/>
      <c r="I104" s="95"/>
      <c r="J104" s="91"/>
      <c r="K104" s="99"/>
      <c r="L104" s="102"/>
    </row>
    <row r="105" spans="1:12">
      <c r="A105" s="93"/>
      <c r="B105" s="88" t="str">
        <f>IF(COUNTIF(A105,"*"&amp;REF!$A$1&amp;"*"),REF!$A$1,IF(COUNTIF(A105,"*"&amp;REF!$A$2&amp;"*"),REF!$A$2,IF(COUNTIF(A105,"*"&amp;REF!$A$3&amp;"*"),REF!$A$3,IF(COUNTIF(A105,"*"&amp;REF!$A$4&amp;"*"),REF!$A$4,IF(COUNTIF(A105,"*"&amp;REF!$A$5&amp;"*"),REF!$A$5,"")))))</f>
        <v/>
      </c>
      <c r="C105" s="88" t="str">
        <f t="shared" si="1"/>
        <v/>
      </c>
      <c r="D105" s="88" t="e">
        <f>IF($B105="DTS NOT IN M3",VLOOKUP($C105,FIFI!$A$4:$DD$47,57,FALSE),VLOOKUP($C105,FIFI!$A$4:$DD$47,19,FALSE))</f>
        <v>#N/A</v>
      </c>
      <c r="E105" s="110"/>
      <c r="F105" s="105" t="e">
        <f>IF($B105="DTS NOT IN M3",VLOOKUP($C105,FIFI!$A$4:$DD$47,59,FALSE),VLOOKUP($C105,FIFI!$A$4:$DD$47,31,FALSE))</f>
        <v>#N/A</v>
      </c>
      <c r="G105" s="110"/>
      <c r="H105" s="95"/>
      <c r="I105" s="95"/>
      <c r="J105" s="91"/>
      <c r="K105" s="99"/>
      <c r="L105" s="102"/>
    </row>
    <row r="106" spans="1:12">
      <c r="A106" s="93"/>
      <c r="B106" s="88" t="str">
        <f>IF(COUNTIF(A106,"*"&amp;REF!$A$1&amp;"*"),REF!$A$1,IF(COUNTIF(A106,"*"&amp;REF!$A$2&amp;"*"),REF!$A$2,IF(COUNTIF(A106,"*"&amp;REF!$A$3&amp;"*"),REF!$A$3,IF(COUNTIF(A106,"*"&amp;REF!$A$4&amp;"*"),REF!$A$4,IF(COUNTIF(A106,"*"&amp;REF!$A$5&amp;"*"),REF!$A$5,"")))))</f>
        <v/>
      </c>
      <c r="C106" s="88" t="str">
        <f t="shared" si="1"/>
        <v/>
      </c>
      <c r="D106" s="88" t="e">
        <f>IF($B106="DTS NOT IN M3",VLOOKUP($C106,FIFI!$A$4:$DD$47,57,FALSE),VLOOKUP($C106,FIFI!$A$4:$DD$47,19,FALSE))</f>
        <v>#N/A</v>
      </c>
      <c r="E106" s="110"/>
      <c r="F106" s="105" t="e">
        <f>IF($B106="DTS NOT IN M3",VLOOKUP($C106,FIFI!$A$4:$DD$47,59,FALSE),VLOOKUP($C106,FIFI!$A$4:$DD$47,31,FALSE))</f>
        <v>#N/A</v>
      </c>
      <c r="G106" s="110"/>
      <c r="H106" s="95"/>
      <c r="I106" s="95"/>
      <c r="J106" s="91"/>
      <c r="K106" s="99"/>
      <c r="L106" s="102"/>
    </row>
    <row r="107" spans="1:12">
      <c r="A107" s="93"/>
      <c r="B107" s="88" t="str">
        <f>IF(COUNTIF(A107,"*"&amp;REF!$A$1&amp;"*"),REF!$A$1,IF(COUNTIF(A107,"*"&amp;REF!$A$2&amp;"*"),REF!$A$2,IF(COUNTIF(A107,"*"&amp;REF!$A$3&amp;"*"),REF!$A$3,IF(COUNTIF(A107,"*"&amp;REF!$A$4&amp;"*"),REF!$A$4,IF(COUNTIF(A107,"*"&amp;REF!$A$5&amp;"*"),REF!$A$5,"")))))</f>
        <v/>
      </c>
      <c r="C107" s="88" t="str">
        <f t="shared" si="1"/>
        <v/>
      </c>
      <c r="D107" s="88" t="e">
        <f>IF($B107="DTS NOT IN M3",VLOOKUP($C107,FIFI!$A$4:$DD$47,57,FALSE),VLOOKUP($C107,FIFI!$A$4:$DD$47,19,FALSE))</f>
        <v>#N/A</v>
      </c>
      <c r="E107" s="110"/>
      <c r="F107" s="105" t="e">
        <f>IF($B107="DTS NOT IN M3",VLOOKUP($C107,FIFI!$A$4:$DD$47,59,FALSE),VLOOKUP($C107,FIFI!$A$4:$DD$47,31,FALSE))</f>
        <v>#N/A</v>
      </c>
      <c r="G107" s="110"/>
      <c r="H107" s="95"/>
      <c r="I107" s="95"/>
      <c r="J107" s="91"/>
      <c r="K107" s="99"/>
      <c r="L107" s="102"/>
    </row>
    <row r="108" spans="1:12">
      <c r="A108" s="93"/>
      <c r="B108" s="88" t="str">
        <f>IF(COUNTIF(A108,"*"&amp;REF!$A$1&amp;"*"),REF!$A$1,IF(COUNTIF(A108,"*"&amp;REF!$A$2&amp;"*"),REF!$A$2,IF(COUNTIF(A108,"*"&amp;REF!$A$3&amp;"*"),REF!$A$3,IF(COUNTIF(A108,"*"&amp;REF!$A$4&amp;"*"),REF!$A$4,IF(COUNTIF(A108,"*"&amp;REF!$A$5&amp;"*"),REF!$A$5,"")))))</f>
        <v/>
      </c>
      <c r="C108" s="88" t="str">
        <f t="shared" si="1"/>
        <v/>
      </c>
      <c r="D108" s="88" t="e">
        <f>IF($B108="DTS NOT IN M3",VLOOKUP($C108,FIFI!$A$4:$DD$47,57,FALSE),VLOOKUP($C108,FIFI!$A$4:$DD$47,19,FALSE))</f>
        <v>#N/A</v>
      </c>
      <c r="E108" s="110"/>
      <c r="F108" s="105" t="e">
        <f>IF($B108="DTS NOT IN M3",VLOOKUP($C108,FIFI!$A$4:$DD$47,59,FALSE),VLOOKUP($C108,FIFI!$A$4:$DD$47,31,FALSE))</f>
        <v>#N/A</v>
      </c>
      <c r="G108" s="110"/>
      <c r="H108" s="95"/>
      <c r="I108" s="95"/>
      <c r="J108" s="91"/>
      <c r="K108" s="99"/>
      <c r="L108" s="102"/>
    </row>
    <row r="109" spans="1:12">
      <c r="A109" s="93"/>
      <c r="B109" s="88" t="str">
        <f>IF(COUNTIF(A109,"*"&amp;REF!$A$1&amp;"*"),REF!$A$1,IF(COUNTIF(A109,"*"&amp;REF!$A$2&amp;"*"),REF!$A$2,IF(COUNTIF(A109,"*"&amp;REF!$A$3&amp;"*"),REF!$A$3,IF(COUNTIF(A109,"*"&amp;REF!$A$4&amp;"*"),REF!$A$4,IF(COUNTIF(A109,"*"&amp;REF!$A$5&amp;"*"),REF!$A$5,"")))))</f>
        <v/>
      </c>
      <c r="C109" s="88" t="str">
        <f t="shared" si="1"/>
        <v/>
      </c>
      <c r="D109" s="88" t="e">
        <f>IF($B109="DTS NOT IN M3",VLOOKUP($C109,FIFI!$A$4:$DD$47,57,FALSE),VLOOKUP($C109,FIFI!$A$4:$DD$47,19,FALSE))</f>
        <v>#N/A</v>
      </c>
      <c r="E109" s="110"/>
      <c r="F109" s="105" t="e">
        <f>IF($B109="DTS NOT IN M3",VLOOKUP($C109,FIFI!$A$4:$DD$47,59,FALSE),VLOOKUP($C109,FIFI!$A$4:$DD$47,31,FALSE))</f>
        <v>#N/A</v>
      </c>
      <c r="G109" s="110"/>
      <c r="H109" s="95"/>
      <c r="I109" s="95"/>
      <c r="J109" s="91"/>
      <c r="K109" s="99"/>
      <c r="L109" s="102"/>
    </row>
    <row r="110" spans="1:12">
      <c r="A110" s="93"/>
      <c r="B110" s="88" t="str">
        <f>IF(COUNTIF(A110,"*"&amp;REF!$A$1&amp;"*"),REF!$A$1,IF(COUNTIF(A110,"*"&amp;REF!$A$2&amp;"*"),REF!$A$2,IF(COUNTIF(A110,"*"&amp;REF!$A$3&amp;"*"),REF!$A$3,IF(COUNTIF(A110,"*"&amp;REF!$A$4&amp;"*"),REF!$A$4,IF(COUNTIF(A110,"*"&amp;REF!$A$5&amp;"*"),REF!$A$5,"")))))</f>
        <v/>
      </c>
      <c r="C110" s="88" t="str">
        <f t="shared" si="1"/>
        <v/>
      </c>
      <c r="D110" s="88" t="e">
        <f>IF($B110="DTS NOT IN M3",VLOOKUP($C110,FIFI!$A$4:$DD$47,57,FALSE),VLOOKUP($C110,FIFI!$A$4:$DD$47,19,FALSE))</f>
        <v>#N/A</v>
      </c>
      <c r="E110" s="110"/>
      <c r="F110" s="105" t="e">
        <f>IF($B110="DTS NOT IN M3",VLOOKUP($C110,FIFI!$A$4:$DD$47,59,FALSE),VLOOKUP($C110,FIFI!$A$4:$DD$47,31,FALSE))</f>
        <v>#N/A</v>
      </c>
      <c r="G110" s="110"/>
      <c r="H110" s="95"/>
      <c r="I110" s="95"/>
      <c r="J110" s="91"/>
      <c r="K110" s="99"/>
      <c r="L110" s="102"/>
    </row>
    <row r="111" spans="1:12">
      <c r="A111" s="93"/>
      <c r="B111" s="88" t="str">
        <f>IF(COUNTIF(A111,"*"&amp;REF!$A$1&amp;"*"),REF!$A$1,IF(COUNTIF(A111,"*"&amp;REF!$A$2&amp;"*"),REF!$A$2,IF(COUNTIF(A111,"*"&amp;REF!$A$3&amp;"*"),REF!$A$3,IF(COUNTIF(A111,"*"&amp;REF!$A$4&amp;"*"),REF!$A$4,IF(COUNTIF(A111,"*"&amp;REF!$A$5&amp;"*"),REF!$A$5,"")))))</f>
        <v/>
      </c>
      <c r="C111" s="88" t="str">
        <f t="shared" si="1"/>
        <v/>
      </c>
      <c r="D111" s="88" t="e">
        <f>IF($B111="DTS NOT IN M3",VLOOKUP($C111,FIFI!$A$4:$DD$47,57,FALSE),VLOOKUP($C111,FIFI!$A$4:$DD$47,19,FALSE))</f>
        <v>#N/A</v>
      </c>
      <c r="E111" s="110"/>
      <c r="F111" s="105" t="e">
        <f>IF($B111="DTS NOT IN M3",VLOOKUP($C111,FIFI!$A$4:$DD$47,59,FALSE),VLOOKUP($C111,FIFI!$A$4:$DD$47,31,FALSE))</f>
        <v>#N/A</v>
      </c>
      <c r="G111" s="110"/>
      <c r="H111" s="95"/>
      <c r="I111" s="95"/>
      <c r="J111" s="91"/>
      <c r="K111" s="99"/>
      <c r="L111" s="102"/>
    </row>
    <row r="112" spans="1:12">
      <c r="A112" s="93"/>
      <c r="B112" s="88" t="str">
        <f>IF(COUNTIF(A112,"*"&amp;REF!$A$1&amp;"*"),REF!$A$1,IF(COUNTIF(A112,"*"&amp;REF!$A$2&amp;"*"),REF!$A$2,IF(COUNTIF(A112,"*"&amp;REF!$A$3&amp;"*"),REF!$A$3,IF(COUNTIF(A112,"*"&amp;REF!$A$4&amp;"*"),REF!$A$4,IF(COUNTIF(A112,"*"&amp;REF!$A$5&amp;"*"),REF!$A$5,"")))))</f>
        <v/>
      </c>
      <c r="C112" s="88" t="str">
        <f t="shared" si="1"/>
        <v/>
      </c>
      <c r="D112" s="88" t="e">
        <f>IF($B112="DTS NOT IN M3",VLOOKUP($C112,FIFI!$A$4:$DD$47,57,FALSE),VLOOKUP($C112,FIFI!$A$4:$DD$47,19,FALSE))</f>
        <v>#N/A</v>
      </c>
      <c r="E112" s="110"/>
      <c r="F112" s="105" t="e">
        <f>IF($B112="DTS NOT IN M3",VLOOKUP($C112,FIFI!$A$4:$DD$47,59,FALSE),VLOOKUP($C112,FIFI!$A$4:$DD$47,31,FALSE))</f>
        <v>#N/A</v>
      </c>
      <c r="G112" s="110"/>
      <c r="H112" s="95"/>
      <c r="I112" s="95"/>
      <c r="J112" s="91"/>
      <c r="K112" s="99"/>
      <c r="L112" s="102"/>
    </row>
    <row r="113" spans="1:12">
      <c r="A113" s="93"/>
      <c r="B113" s="88" t="str">
        <f>IF(COUNTIF(A113,"*"&amp;REF!$A$1&amp;"*"),REF!$A$1,IF(COUNTIF(A113,"*"&amp;REF!$A$2&amp;"*"),REF!$A$2,IF(COUNTIF(A113,"*"&amp;REF!$A$3&amp;"*"),REF!$A$3,IF(COUNTIF(A113,"*"&amp;REF!$A$4&amp;"*"),REF!$A$4,IF(COUNTIF(A113,"*"&amp;REF!$A$5&amp;"*"),REF!$A$5,"")))))</f>
        <v/>
      </c>
      <c r="C113" s="88" t="str">
        <f t="shared" si="1"/>
        <v/>
      </c>
      <c r="D113" s="88" t="e">
        <f>IF($B113="DTS NOT IN M3",VLOOKUP($C113,FIFI!$A$4:$DD$47,57,FALSE),VLOOKUP($C113,FIFI!$A$4:$DD$47,19,FALSE))</f>
        <v>#N/A</v>
      </c>
      <c r="E113" s="110"/>
      <c r="F113" s="105" t="e">
        <f>IF($B113="DTS NOT IN M3",VLOOKUP($C113,FIFI!$A$4:$DD$47,59,FALSE),VLOOKUP($C113,FIFI!$A$4:$DD$47,31,FALSE))</f>
        <v>#N/A</v>
      </c>
      <c r="G113" s="110"/>
      <c r="H113" s="95"/>
      <c r="I113" s="95"/>
      <c r="J113" s="91"/>
      <c r="K113" s="99"/>
      <c r="L113" s="102"/>
    </row>
    <row r="114" spans="1:12">
      <c r="A114" s="93"/>
      <c r="B114" s="88" t="str">
        <f>IF(COUNTIF(A114,"*"&amp;REF!$A$1&amp;"*"),REF!$A$1,IF(COUNTIF(A114,"*"&amp;REF!$A$2&amp;"*"),REF!$A$2,IF(COUNTIF(A114,"*"&amp;REF!$A$3&amp;"*"),REF!$A$3,IF(COUNTIF(A114,"*"&amp;REF!$A$4&amp;"*"),REF!$A$4,IF(COUNTIF(A114,"*"&amp;REF!$A$5&amp;"*"),REF!$A$5,"")))))</f>
        <v/>
      </c>
      <c r="C114" s="88" t="str">
        <f t="shared" si="1"/>
        <v/>
      </c>
      <c r="D114" s="88" t="e">
        <f>IF($B114="DTS NOT IN M3",VLOOKUP($C114,FIFI!$A$4:$DD$47,57,FALSE),VLOOKUP($C114,FIFI!$A$4:$DD$47,19,FALSE))</f>
        <v>#N/A</v>
      </c>
      <c r="E114" s="110"/>
      <c r="F114" s="105" t="e">
        <f>IF($B114="DTS NOT IN M3",VLOOKUP($C114,FIFI!$A$4:$DD$47,59,FALSE),VLOOKUP($C114,FIFI!$A$4:$DD$47,31,FALSE))</f>
        <v>#N/A</v>
      </c>
      <c r="G114" s="110"/>
      <c r="H114" s="95"/>
      <c r="I114" s="95"/>
      <c r="J114" s="91"/>
      <c r="K114" s="99"/>
      <c r="L114" s="102"/>
    </row>
    <row r="115" spans="1:12">
      <c r="A115" s="93"/>
      <c r="B115" s="88" t="str">
        <f>IF(COUNTIF(A115,"*"&amp;REF!$A$1&amp;"*"),REF!$A$1,IF(COUNTIF(A115,"*"&amp;REF!$A$2&amp;"*"),REF!$A$2,IF(COUNTIF(A115,"*"&amp;REF!$A$3&amp;"*"),REF!$A$3,IF(COUNTIF(A115,"*"&amp;REF!$A$4&amp;"*"),REF!$A$4,IF(COUNTIF(A115,"*"&amp;REF!$A$5&amp;"*"),REF!$A$5,"")))))</f>
        <v/>
      </c>
      <c r="C115" s="88" t="str">
        <f t="shared" si="1"/>
        <v/>
      </c>
      <c r="D115" s="88" t="e">
        <f>IF($B115="DTS NOT IN M3",VLOOKUP($C115,FIFI!$A$4:$DD$47,57,FALSE),VLOOKUP($C115,FIFI!$A$4:$DD$47,19,FALSE))</f>
        <v>#N/A</v>
      </c>
      <c r="E115" s="110"/>
      <c r="F115" s="105" t="e">
        <f>IF($B115="DTS NOT IN M3",VLOOKUP($C115,FIFI!$A$4:$DD$47,59,FALSE),VLOOKUP($C115,FIFI!$A$4:$DD$47,31,FALSE))</f>
        <v>#N/A</v>
      </c>
      <c r="G115" s="110"/>
      <c r="H115" s="95"/>
      <c r="I115" s="95"/>
      <c r="J115" s="91"/>
      <c r="K115" s="99"/>
      <c r="L115" s="102"/>
    </row>
    <row r="116" spans="1:12">
      <c r="A116" s="93"/>
      <c r="B116" s="88" t="str">
        <f>IF(COUNTIF(A116,"*"&amp;REF!$A$1&amp;"*"),REF!$A$1,IF(COUNTIF(A116,"*"&amp;REF!$A$2&amp;"*"),REF!$A$2,IF(COUNTIF(A116,"*"&amp;REF!$A$3&amp;"*"),REF!$A$3,IF(COUNTIF(A116,"*"&amp;REF!$A$4&amp;"*"),REF!$A$4,IF(COUNTIF(A116,"*"&amp;REF!$A$5&amp;"*"),REF!$A$5,"")))))</f>
        <v/>
      </c>
      <c r="C116" s="88" t="str">
        <f t="shared" si="1"/>
        <v/>
      </c>
      <c r="D116" s="88" t="e">
        <f>IF($B116="DTS NOT IN M3",VLOOKUP($C116,FIFI!$A$4:$DD$47,57,FALSE),VLOOKUP($C116,FIFI!$A$4:$DD$47,19,FALSE))</f>
        <v>#N/A</v>
      </c>
      <c r="E116" s="110"/>
      <c r="F116" s="105" t="e">
        <f>IF($B116="DTS NOT IN M3",VLOOKUP($C116,FIFI!$A$4:$DD$47,59,FALSE),VLOOKUP($C116,FIFI!$A$4:$DD$47,31,FALSE))</f>
        <v>#N/A</v>
      </c>
      <c r="G116" s="110"/>
      <c r="H116" s="95"/>
      <c r="I116" s="95"/>
      <c r="J116" s="91"/>
      <c r="K116" s="99"/>
      <c r="L116" s="102"/>
    </row>
    <row r="117" spans="1:12">
      <c r="A117" s="93"/>
      <c r="B117" s="88" t="str">
        <f>IF(COUNTIF(A117,"*"&amp;REF!$A$1&amp;"*"),REF!$A$1,IF(COUNTIF(A117,"*"&amp;REF!$A$2&amp;"*"),REF!$A$2,IF(COUNTIF(A117,"*"&amp;REF!$A$3&amp;"*"),REF!$A$3,IF(COUNTIF(A117,"*"&amp;REF!$A$4&amp;"*"),REF!$A$4,IF(COUNTIF(A117,"*"&amp;REF!$A$5&amp;"*"),REF!$A$5,"")))))</f>
        <v/>
      </c>
      <c r="C117" s="88" t="str">
        <f t="shared" si="1"/>
        <v/>
      </c>
      <c r="D117" s="88" t="e">
        <f>IF($B117="DTS NOT IN M3",VLOOKUP($C117,FIFI!$A$4:$DD$47,57,FALSE),VLOOKUP($C117,FIFI!$A$4:$DD$47,19,FALSE))</f>
        <v>#N/A</v>
      </c>
      <c r="E117" s="110"/>
      <c r="F117" s="105" t="e">
        <f>IF($B117="DTS NOT IN M3",VLOOKUP($C117,FIFI!$A$4:$DD$47,59,FALSE),VLOOKUP($C117,FIFI!$A$4:$DD$47,31,FALSE))</f>
        <v>#N/A</v>
      </c>
      <c r="G117" s="110"/>
      <c r="H117" s="95"/>
      <c r="I117" s="95"/>
      <c r="J117" s="91"/>
      <c r="K117" s="99"/>
      <c r="L117" s="102"/>
    </row>
    <row r="118" spans="1:12">
      <c r="A118" s="93"/>
      <c r="B118" s="88" t="str">
        <f>IF(COUNTIF(A118,"*"&amp;REF!$A$1&amp;"*"),REF!$A$1,IF(COUNTIF(A118,"*"&amp;REF!$A$2&amp;"*"),REF!$A$2,IF(COUNTIF(A118,"*"&amp;REF!$A$3&amp;"*"),REF!$A$3,IF(COUNTIF(A118,"*"&amp;REF!$A$4&amp;"*"),REF!$A$4,IF(COUNTIF(A118,"*"&amp;REF!$A$5&amp;"*"),REF!$A$5,"")))))</f>
        <v/>
      </c>
      <c r="C118" s="88" t="str">
        <f t="shared" si="1"/>
        <v/>
      </c>
      <c r="D118" s="88" t="e">
        <f>IF($B118="DTS NOT IN M3",VLOOKUP($C118,FIFI!$A$4:$DD$47,57,FALSE),VLOOKUP($C118,FIFI!$A$4:$DD$47,19,FALSE))</f>
        <v>#N/A</v>
      </c>
      <c r="E118" s="110"/>
      <c r="F118" s="105" t="e">
        <f>IF($B118="DTS NOT IN M3",VLOOKUP($C118,FIFI!$A$4:$DD$47,59,FALSE),VLOOKUP($C118,FIFI!$A$4:$DD$47,31,FALSE))</f>
        <v>#N/A</v>
      </c>
      <c r="G118" s="110"/>
      <c r="H118" s="95"/>
      <c r="I118" s="95"/>
      <c r="J118" s="91"/>
      <c r="K118" s="99"/>
      <c r="L118" s="102"/>
    </row>
    <row r="119" spans="1:12">
      <c r="A119" s="93"/>
      <c r="B119" s="88" t="str">
        <f>IF(COUNTIF(A119,"*"&amp;REF!$A$1&amp;"*"),REF!$A$1,IF(COUNTIF(A119,"*"&amp;REF!$A$2&amp;"*"),REF!$A$2,IF(COUNTIF(A119,"*"&amp;REF!$A$3&amp;"*"),REF!$A$3,IF(COUNTIF(A119,"*"&amp;REF!$A$4&amp;"*"),REF!$A$4,IF(COUNTIF(A119,"*"&amp;REF!$A$5&amp;"*"),REF!$A$5,"")))))</f>
        <v/>
      </c>
      <c r="C119" s="88" t="str">
        <f t="shared" si="1"/>
        <v/>
      </c>
      <c r="D119" s="88" t="e">
        <f>IF($B119="DTS NOT IN M3",VLOOKUP($C119,FIFI!$A$4:$DD$47,57,FALSE),VLOOKUP($C119,FIFI!$A$4:$DD$47,19,FALSE))</f>
        <v>#N/A</v>
      </c>
      <c r="E119" s="110"/>
      <c r="F119" s="105" t="e">
        <f>IF($B119="DTS NOT IN M3",VLOOKUP($C119,FIFI!$A$4:$DD$47,59,FALSE),VLOOKUP($C119,FIFI!$A$4:$DD$47,31,FALSE))</f>
        <v>#N/A</v>
      </c>
      <c r="G119" s="110"/>
      <c r="H119" s="95"/>
      <c r="I119" s="95"/>
      <c r="J119" s="91"/>
      <c r="K119" s="99"/>
      <c r="L119" s="102"/>
    </row>
    <row r="120" spans="1:12">
      <c r="A120" s="93"/>
      <c r="B120" s="88" t="str">
        <f>IF(COUNTIF(A120,"*"&amp;REF!$A$1&amp;"*"),REF!$A$1,IF(COUNTIF(A120,"*"&amp;REF!$A$2&amp;"*"),REF!$A$2,IF(COUNTIF(A120,"*"&amp;REF!$A$3&amp;"*"),REF!$A$3,IF(COUNTIF(A120,"*"&amp;REF!$A$4&amp;"*"),REF!$A$4,IF(COUNTIF(A120,"*"&amp;REF!$A$5&amp;"*"),REF!$A$5,"")))))</f>
        <v/>
      </c>
      <c r="C120" s="88" t="str">
        <f t="shared" si="1"/>
        <v/>
      </c>
      <c r="D120" s="88" t="e">
        <f>IF($B120="DTS NOT IN M3",VLOOKUP($C120,FIFI!$A$4:$DD$47,57,FALSE),VLOOKUP($C120,FIFI!$A$4:$DD$47,19,FALSE))</f>
        <v>#N/A</v>
      </c>
      <c r="E120" s="110"/>
      <c r="F120" s="105" t="e">
        <f>IF($B120="DTS NOT IN M3",VLOOKUP($C120,FIFI!$A$4:$DD$47,59,FALSE),VLOOKUP($C120,FIFI!$A$4:$DD$47,31,FALSE))</f>
        <v>#N/A</v>
      </c>
      <c r="G120" s="110"/>
      <c r="H120" s="95"/>
      <c r="I120" s="95"/>
      <c r="J120" s="91"/>
      <c r="K120" s="99"/>
      <c r="L120" s="102"/>
    </row>
    <row r="121" spans="1:12">
      <c r="A121" s="93"/>
      <c r="B121" s="88" t="str">
        <f>IF(COUNTIF(A121,"*"&amp;REF!$A$1&amp;"*"),REF!$A$1,IF(COUNTIF(A121,"*"&amp;REF!$A$2&amp;"*"),REF!$A$2,IF(COUNTIF(A121,"*"&amp;REF!$A$3&amp;"*"),REF!$A$3,IF(COUNTIF(A121,"*"&amp;REF!$A$4&amp;"*"),REF!$A$4,IF(COUNTIF(A121,"*"&amp;REF!$A$5&amp;"*"),REF!$A$5,"")))))</f>
        <v/>
      </c>
      <c r="C121" s="88" t="str">
        <f t="shared" si="1"/>
        <v/>
      </c>
      <c r="D121" s="88" t="e">
        <f>IF($B121="DTS NOT IN M3",VLOOKUP($C121,FIFI!$A$4:$DD$47,57,FALSE),VLOOKUP($C121,FIFI!$A$4:$DD$47,19,FALSE))</f>
        <v>#N/A</v>
      </c>
      <c r="E121" s="110"/>
      <c r="F121" s="105" t="e">
        <f>IF($B121="DTS NOT IN M3",VLOOKUP($C121,FIFI!$A$4:$DD$47,59,FALSE),VLOOKUP($C121,FIFI!$A$4:$DD$47,31,FALSE))</f>
        <v>#N/A</v>
      </c>
      <c r="G121" s="110"/>
      <c r="H121" s="95"/>
      <c r="I121" s="95"/>
      <c r="J121" s="91"/>
      <c r="K121" s="99"/>
      <c r="L121" s="102"/>
    </row>
    <row r="122" spans="1:12">
      <c r="A122" s="93"/>
      <c r="B122" s="88" t="str">
        <f>IF(COUNTIF(A122,"*"&amp;REF!$A$1&amp;"*"),REF!$A$1,IF(COUNTIF(A122,"*"&amp;REF!$A$2&amp;"*"),REF!$A$2,IF(COUNTIF(A122,"*"&amp;REF!$A$3&amp;"*"),REF!$A$3,IF(COUNTIF(A122,"*"&amp;REF!$A$4&amp;"*"),REF!$A$4,IF(COUNTIF(A122,"*"&amp;REF!$A$5&amp;"*"),REF!$A$5,"")))))</f>
        <v/>
      </c>
      <c r="C122" s="88" t="str">
        <f t="shared" si="1"/>
        <v/>
      </c>
      <c r="D122" s="88" t="e">
        <f>IF($B122="DTS NOT IN M3",VLOOKUP($C122,FIFI!$A$4:$DD$47,57,FALSE),VLOOKUP($C122,FIFI!$A$4:$DD$47,19,FALSE))</f>
        <v>#N/A</v>
      </c>
      <c r="E122" s="110"/>
      <c r="F122" s="105" t="e">
        <f>IF($B122="DTS NOT IN M3",VLOOKUP($C122,FIFI!$A$4:$DD$47,59,FALSE),VLOOKUP($C122,FIFI!$A$4:$DD$47,31,FALSE))</f>
        <v>#N/A</v>
      </c>
      <c r="G122" s="110"/>
      <c r="H122" s="95"/>
      <c r="I122" s="95"/>
      <c r="J122" s="91"/>
      <c r="K122" s="99"/>
      <c r="L122" s="102"/>
    </row>
    <row r="123" spans="1:12">
      <c r="A123" s="93"/>
      <c r="B123" s="88" t="str">
        <f>IF(COUNTIF(A123,"*"&amp;REF!$A$1&amp;"*"),REF!$A$1,IF(COUNTIF(A123,"*"&amp;REF!$A$2&amp;"*"),REF!$A$2,IF(COUNTIF(A123,"*"&amp;REF!$A$3&amp;"*"),REF!$A$3,IF(COUNTIF(A123,"*"&amp;REF!$A$4&amp;"*"),REF!$A$4,IF(COUNTIF(A123,"*"&amp;REF!$A$5&amp;"*"),REF!$A$5,"")))))</f>
        <v/>
      </c>
      <c r="C123" s="88" t="str">
        <f t="shared" si="1"/>
        <v/>
      </c>
      <c r="D123" s="88" t="e">
        <f>IF($B123="DTS NOT IN M3",VLOOKUP($C123,FIFI!$A$4:$DD$47,57,FALSE),VLOOKUP($C123,FIFI!$A$4:$DD$47,19,FALSE))</f>
        <v>#N/A</v>
      </c>
      <c r="E123" s="110"/>
      <c r="F123" s="105" t="e">
        <f>IF($B123="DTS NOT IN M3",VLOOKUP($C123,FIFI!$A$4:$DD$47,59,FALSE),VLOOKUP($C123,FIFI!$A$4:$DD$47,31,FALSE))</f>
        <v>#N/A</v>
      </c>
      <c r="G123" s="110"/>
      <c r="H123" s="95"/>
      <c r="I123" s="95"/>
      <c r="J123" s="91"/>
      <c r="K123" s="99"/>
      <c r="L123" s="102"/>
    </row>
    <row r="124" spans="1:12">
      <c r="A124" s="93"/>
      <c r="B124" s="88" t="str">
        <f>IF(COUNTIF(A124,"*"&amp;REF!$A$1&amp;"*"),REF!$A$1,IF(COUNTIF(A124,"*"&amp;REF!$A$2&amp;"*"),REF!$A$2,IF(COUNTIF(A124,"*"&amp;REF!$A$3&amp;"*"),REF!$A$3,IF(COUNTIF(A124,"*"&amp;REF!$A$4&amp;"*"),REF!$A$4,IF(COUNTIF(A124,"*"&amp;REF!$A$5&amp;"*"),REF!$A$5,"")))))</f>
        <v/>
      </c>
      <c r="C124" s="88" t="str">
        <f t="shared" si="1"/>
        <v/>
      </c>
      <c r="D124" s="88" t="e">
        <f>IF($B124="DTS NOT IN M3",VLOOKUP($C124,FIFI!$A$4:$DD$47,57,FALSE),VLOOKUP($C124,FIFI!$A$4:$DD$47,19,FALSE))</f>
        <v>#N/A</v>
      </c>
      <c r="E124" s="110"/>
      <c r="F124" s="105" t="e">
        <f>IF($B124="DTS NOT IN M3",VLOOKUP($C124,FIFI!$A$4:$DD$47,59,FALSE),VLOOKUP($C124,FIFI!$A$4:$DD$47,31,FALSE))</f>
        <v>#N/A</v>
      </c>
      <c r="G124" s="110"/>
      <c r="H124" s="95"/>
      <c r="I124" s="95"/>
      <c r="J124" s="91"/>
      <c r="K124" s="99"/>
      <c r="L124" s="102"/>
    </row>
    <row r="125" spans="1:12">
      <c r="A125" s="93"/>
      <c r="B125" s="88" t="str">
        <f>IF(COUNTIF(A125,"*"&amp;REF!$A$1&amp;"*"),REF!$A$1,IF(COUNTIF(A125,"*"&amp;REF!$A$2&amp;"*"),REF!$A$2,IF(COUNTIF(A125,"*"&amp;REF!$A$3&amp;"*"),REF!$A$3,IF(COUNTIF(A125,"*"&amp;REF!$A$4&amp;"*"),REF!$A$4,IF(COUNTIF(A125,"*"&amp;REF!$A$5&amp;"*"),REF!$A$5,"")))))</f>
        <v/>
      </c>
      <c r="C125" s="88" t="str">
        <f t="shared" si="1"/>
        <v/>
      </c>
      <c r="D125" s="88" t="e">
        <f>IF($B125="DTS NOT IN M3",VLOOKUP($C125,FIFI!$A$4:$DD$47,57,FALSE),VLOOKUP($C125,FIFI!$A$4:$DD$47,19,FALSE))</f>
        <v>#N/A</v>
      </c>
      <c r="E125" s="110"/>
      <c r="F125" s="105" t="e">
        <f>IF($B125="DTS NOT IN M3",VLOOKUP($C125,FIFI!$A$4:$DD$47,59,FALSE),VLOOKUP($C125,FIFI!$A$4:$DD$47,31,FALSE))</f>
        <v>#N/A</v>
      </c>
      <c r="G125" s="110"/>
      <c r="H125" s="95"/>
      <c r="I125" s="95"/>
      <c r="J125" s="91"/>
      <c r="K125" s="99"/>
      <c r="L125" s="102"/>
    </row>
    <row r="126" spans="1:12">
      <c r="A126" s="93"/>
      <c r="B126" s="88" t="str">
        <f>IF(COUNTIF(A126,"*"&amp;REF!$A$1&amp;"*"),REF!$A$1,IF(COUNTIF(A126,"*"&amp;REF!$A$2&amp;"*"),REF!$A$2,IF(COUNTIF(A126,"*"&amp;REF!$A$3&amp;"*"),REF!$A$3,IF(COUNTIF(A126,"*"&amp;REF!$A$4&amp;"*"),REF!$A$4,IF(COUNTIF(A126,"*"&amp;REF!$A$5&amp;"*"),REF!$A$5,"")))))</f>
        <v/>
      </c>
      <c r="C126" s="88" t="str">
        <f t="shared" si="1"/>
        <v/>
      </c>
      <c r="D126" s="88" t="e">
        <f>IF($B126="DTS NOT IN M3",VLOOKUP($C126,FIFI!$A$4:$DD$47,57,FALSE),VLOOKUP($C126,FIFI!$A$4:$DD$47,19,FALSE))</f>
        <v>#N/A</v>
      </c>
      <c r="E126" s="110"/>
      <c r="F126" s="105" t="e">
        <f>IF($B126="DTS NOT IN M3",VLOOKUP($C126,FIFI!$A$4:$DD$47,59,FALSE),VLOOKUP($C126,FIFI!$A$4:$DD$47,31,FALSE))</f>
        <v>#N/A</v>
      </c>
      <c r="G126" s="110"/>
      <c r="H126" s="95"/>
      <c r="I126" s="95"/>
      <c r="J126" s="91"/>
      <c r="K126" s="99"/>
      <c r="L126" s="102"/>
    </row>
    <row r="127" spans="1:12">
      <c r="A127" s="93"/>
      <c r="B127" s="88" t="str">
        <f>IF(COUNTIF(A127,"*"&amp;REF!$A$1&amp;"*"),REF!$A$1,IF(COUNTIF(A127,"*"&amp;REF!$A$2&amp;"*"),REF!$A$2,IF(COUNTIF(A127,"*"&amp;REF!$A$3&amp;"*"),REF!$A$3,IF(COUNTIF(A127,"*"&amp;REF!$A$4&amp;"*"),REF!$A$4,IF(COUNTIF(A127,"*"&amp;REF!$A$5&amp;"*"),REF!$A$5,"")))))</f>
        <v/>
      </c>
      <c r="C127" s="88" t="str">
        <f t="shared" si="1"/>
        <v/>
      </c>
      <c r="D127" s="88" t="e">
        <f>IF($B127="DTS NOT IN M3",VLOOKUP($C127,FIFI!$A$4:$DD$47,57,FALSE),VLOOKUP($C127,FIFI!$A$4:$DD$47,19,FALSE))</f>
        <v>#N/A</v>
      </c>
      <c r="E127" s="110"/>
      <c r="F127" s="105" t="e">
        <f>IF($B127="DTS NOT IN M3",VLOOKUP($C127,FIFI!$A$4:$DD$47,59,FALSE),VLOOKUP($C127,FIFI!$A$4:$DD$47,31,FALSE))</f>
        <v>#N/A</v>
      </c>
      <c r="G127" s="110"/>
      <c r="H127" s="95"/>
      <c r="I127" s="95"/>
      <c r="J127" s="91"/>
      <c r="K127" s="99"/>
      <c r="L127" s="102"/>
    </row>
    <row r="128" spans="1:12">
      <c r="A128" s="93"/>
      <c r="B128" s="88" t="str">
        <f>IF(COUNTIF(A128,"*"&amp;REF!$A$1&amp;"*"),REF!$A$1,IF(COUNTIF(A128,"*"&amp;REF!$A$2&amp;"*"),REF!$A$2,IF(COUNTIF(A128,"*"&amp;REF!$A$3&amp;"*"),REF!$A$3,IF(COUNTIF(A128,"*"&amp;REF!$A$4&amp;"*"),REF!$A$4,IF(COUNTIF(A128,"*"&amp;REF!$A$5&amp;"*"),REF!$A$5,"")))))</f>
        <v/>
      </c>
      <c r="C128" s="88" t="str">
        <f t="shared" si="1"/>
        <v/>
      </c>
      <c r="D128" s="88" t="e">
        <f>IF($B128="DTS NOT IN M3",VLOOKUP($C128,FIFI!$A$4:$DD$47,57,FALSE),VLOOKUP($C128,FIFI!$A$4:$DD$47,19,FALSE))</f>
        <v>#N/A</v>
      </c>
      <c r="E128" s="110"/>
      <c r="F128" s="105" t="e">
        <f>IF($B128="DTS NOT IN M3",VLOOKUP($C128,FIFI!$A$4:$DD$47,59,FALSE),VLOOKUP($C128,FIFI!$A$4:$DD$47,31,FALSE))</f>
        <v>#N/A</v>
      </c>
      <c r="G128" s="110"/>
      <c r="H128" s="95"/>
      <c r="I128" s="95"/>
      <c r="J128" s="91"/>
      <c r="K128" s="99"/>
      <c r="L128" s="102"/>
    </row>
    <row r="129" spans="1:12">
      <c r="A129" s="93"/>
      <c r="B129" s="88" t="str">
        <f>IF(COUNTIF(A129,"*"&amp;REF!$A$1&amp;"*"),REF!$A$1,IF(COUNTIF(A129,"*"&amp;REF!$A$2&amp;"*"),REF!$A$2,IF(COUNTIF(A129,"*"&amp;REF!$A$3&amp;"*"),REF!$A$3,IF(COUNTIF(A129,"*"&amp;REF!$A$4&amp;"*"),REF!$A$4,IF(COUNTIF(A129,"*"&amp;REF!$A$5&amp;"*"),REF!$A$5,"")))))</f>
        <v/>
      </c>
      <c r="C129" s="88" t="str">
        <f t="shared" si="1"/>
        <v/>
      </c>
      <c r="D129" s="88" t="e">
        <f>IF($B129="DTS NOT IN M3",VLOOKUP($C129,FIFI!$A$4:$DD$47,57,FALSE),VLOOKUP($C129,FIFI!$A$4:$DD$47,19,FALSE))</f>
        <v>#N/A</v>
      </c>
      <c r="E129" s="110"/>
      <c r="F129" s="105" t="e">
        <f>IF($B129="DTS NOT IN M3",VLOOKUP($C129,FIFI!$A$4:$DD$47,59,FALSE),VLOOKUP($C129,FIFI!$A$4:$DD$47,31,FALSE))</f>
        <v>#N/A</v>
      </c>
      <c r="G129" s="110"/>
      <c r="H129" s="95"/>
      <c r="I129" s="95"/>
      <c r="J129" s="91"/>
      <c r="K129" s="99"/>
      <c r="L129" s="102"/>
    </row>
    <row r="130" spans="1:12">
      <c r="A130" s="93"/>
      <c r="B130" s="88" t="str">
        <f>IF(COUNTIF(A130,"*"&amp;REF!$A$1&amp;"*"),REF!$A$1,IF(COUNTIF(A130,"*"&amp;REF!$A$2&amp;"*"),REF!$A$2,IF(COUNTIF(A130,"*"&amp;REF!$A$3&amp;"*"),REF!$A$3,IF(COUNTIF(A130,"*"&amp;REF!$A$4&amp;"*"),REF!$A$4,IF(COUNTIF(A130,"*"&amp;REF!$A$5&amp;"*"),REF!$A$5,"")))))</f>
        <v/>
      </c>
      <c r="C130" s="88" t="str">
        <f t="shared" si="1"/>
        <v/>
      </c>
      <c r="D130" s="88" t="e">
        <f>IF($B130="DTS NOT IN M3",VLOOKUP($C130,FIFI!$A$4:$DD$47,57,FALSE),VLOOKUP($C130,FIFI!$A$4:$DD$47,19,FALSE))</f>
        <v>#N/A</v>
      </c>
      <c r="E130" s="110"/>
      <c r="F130" s="105" t="e">
        <f>IF($B130="DTS NOT IN M3",VLOOKUP($C130,FIFI!$A$4:$DD$47,59,FALSE),VLOOKUP($C130,FIFI!$A$4:$DD$47,31,FALSE))</f>
        <v>#N/A</v>
      </c>
      <c r="G130" s="110"/>
      <c r="H130" s="95"/>
      <c r="I130" s="95"/>
      <c r="J130" s="91"/>
      <c r="K130" s="99"/>
      <c r="L130" s="102"/>
    </row>
    <row r="131" spans="1:12">
      <c r="A131" s="93"/>
      <c r="B131" s="88" t="str">
        <f>IF(COUNTIF(A131,"*"&amp;REF!$A$1&amp;"*"),REF!$A$1,IF(COUNTIF(A131,"*"&amp;REF!$A$2&amp;"*"),REF!$A$2,IF(COUNTIF(A131,"*"&amp;REF!$A$3&amp;"*"),REF!$A$3,IF(COUNTIF(A131,"*"&amp;REF!$A$4&amp;"*"),REF!$A$4,IF(COUNTIF(A131,"*"&amp;REF!$A$5&amp;"*"),REF!$A$5,"")))))</f>
        <v/>
      </c>
      <c r="C131" s="88" t="str">
        <f t="shared" si="1"/>
        <v/>
      </c>
      <c r="D131" s="88" t="e">
        <f>IF($B131="DTS NOT IN M3",VLOOKUP($C131,FIFI!$A$4:$DD$47,57,FALSE),VLOOKUP($C131,FIFI!$A$4:$DD$47,19,FALSE))</f>
        <v>#N/A</v>
      </c>
      <c r="E131" s="110"/>
      <c r="F131" s="105" t="e">
        <f>IF($B131="DTS NOT IN M3",VLOOKUP($C131,FIFI!$A$4:$DD$47,59,FALSE),VLOOKUP($C131,FIFI!$A$4:$DD$47,31,FALSE))</f>
        <v>#N/A</v>
      </c>
      <c r="G131" s="110"/>
      <c r="H131" s="95"/>
      <c r="I131" s="95"/>
      <c r="J131" s="91"/>
      <c r="K131" s="99"/>
      <c r="L131" s="102"/>
    </row>
    <row r="132" spans="1:12">
      <c r="A132" s="93"/>
      <c r="B132" s="88" t="str">
        <f>IF(COUNTIF(A132,"*"&amp;REF!$A$1&amp;"*"),REF!$A$1,IF(COUNTIF(A132,"*"&amp;REF!$A$2&amp;"*"),REF!$A$2,IF(COUNTIF(A132,"*"&amp;REF!$A$3&amp;"*"),REF!$A$3,IF(COUNTIF(A132,"*"&amp;REF!$A$4&amp;"*"),REF!$A$4,IF(COUNTIF(A132,"*"&amp;REF!$A$5&amp;"*"),REF!$A$5,"")))))</f>
        <v/>
      </c>
      <c r="C132" s="88" t="str">
        <f t="shared" ref="C132:C195" si="2">IF(B132="","",IF(B131=B132,1+C131,1))</f>
        <v/>
      </c>
      <c r="D132" s="88" t="e">
        <f>IF($B132="DTS NOT IN M3",VLOOKUP($C132,FIFI!$A$4:$DD$47,57,FALSE),VLOOKUP($C132,FIFI!$A$4:$DD$47,19,FALSE))</f>
        <v>#N/A</v>
      </c>
      <c r="E132" s="110"/>
      <c r="F132" s="105" t="e">
        <f>IF($B132="DTS NOT IN M3",VLOOKUP($C132,FIFI!$A$4:$DD$47,59,FALSE),VLOOKUP($C132,FIFI!$A$4:$DD$47,31,FALSE))</f>
        <v>#N/A</v>
      </c>
      <c r="G132" s="110"/>
      <c r="H132" s="95"/>
      <c r="I132" s="95"/>
      <c r="J132" s="91"/>
      <c r="K132" s="99"/>
      <c r="L132" s="102"/>
    </row>
    <row r="133" spans="1:12">
      <c r="A133" s="93"/>
      <c r="B133" s="88" t="str">
        <f>IF(COUNTIF(A133,"*"&amp;REF!$A$1&amp;"*"),REF!$A$1,IF(COUNTIF(A133,"*"&amp;REF!$A$2&amp;"*"),REF!$A$2,IF(COUNTIF(A133,"*"&amp;REF!$A$3&amp;"*"),REF!$A$3,IF(COUNTIF(A133,"*"&amp;REF!$A$4&amp;"*"),REF!$A$4,IF(COUNTIF(A133,"*"&amp;REF!$A$5&amp;"*"),REF!$A$5,"")))))</f>
        <v/>
      </c>
      <c r="C133" s="88" t="str">
        <f t="shared" si="2"/>
        <v/>
      </c>
      <c r="D133" s="88" t="e">
        <f>IF($B133="DTS NOT IN M3",VLOOKUP($C133,FIFI!$A$4:$DD$47,57,FALSE),VLOOKUP($C133,FIFI!$A$4:$DD$47,19,FALSE))</f>
        <v>#N/A</v>
      </c>
      <c r="E133" s="110"/>
      <c r="F133" s="105" t="e">
        <f>IF($B133="DTS NOT IN M3",VLOOKUP($C133,FIFI!$A$4:$DD$47,59,FALSE),VLOOKUP($C133,FIFI!$A$4:$DD$47,31,FALSE))</f>
        <v>#N/A</v>
      </c>
      <c r="G133" s="110"/>
      <c r="H133" s="95"/>
      <c r="I133" s="95"/>
      <c r="J133" s="91"/>
      <c r="K133" s="99"/>
      <c r="L133" s="102"/>
    </row>
    <row r="134" spans="1:12">
      <c r="A134" s="93"/>
      <c r="B134" s="88" t="str">
        <f>IF(COUNTIF(A134,"*"&amp;REF!$A$1&amp;"*"),REF!$A$1,IF(COUNTIF(A134,"*"&amp;REF!$A$2&amp;"*"),REF!$A$2,IF(COUNTIF(A134,"*"&amp;REF!$A$3&amp;"*"),REF!$A$3,IF(COUNTIF(A134,"*"&amp;REF!$A$4&amp;"*"),REF!$A$4,IF(COUNTIF(A134,"*"&amp;REF!$A$5&amp;"*"),REF!$A$5,"")))))</f>
        <v/>
      </c>
      <c r="C134" s="88" t="str">
        <f t="shared" si="2"/>
        <v/>
      </c>
      <c r="D134" s="88" t="e">
        <f>IF($B134="DTS NOT IN M3",VLOOKUP($C134,FIFI!$A$4:$DD$47,57,FALSE),VLOOKUP($C134,FIFI!$A$4:$DD$47,19,FALSE))</f>
        <v>#N/A</v>
      </c>
      <c r="E134" s="110"/>
      <c r="F134" s="105" t="e">
        <f>IF($B134="DTS NOT IN M3",VLOOKUP($C134,FIFI!$A$4:$DD$47,59,FALSE),VLOOKUP($C134,FIFI!$A$4:$DD$47,31,FALSE))</f>
        <v>#N/A</v>
      </c>
      <c r="G134" s="110"/>
      <c r="H134" s="95"/>
      <c r="I134" s="95"/>
      <c r="J134" s="91"/>
      <c r="K134" s="99"/>
      <c r="L134" s="102"/>
    </row>
    <row r="135" spans="1:12">
      <c r="A135" s="93"/>
      <c r="B135" s="88" t="str">
        <f>IF(COUNTIF(A135,"*"&amp;REF!$A$1&amp;"*"),REF!$A$1,IF(COUNTIF(A135,"*"&amp;REF!$A$2&amp;"*"),REF!$A$2,IF(COUNTIF(A135,"*"&amp;REF!$A$3&amp;"*"),REF!$A$3,IF(COUNTIF(A135,"*"&amp;REF!$A$4&amp;"*"),REF!$A$4,IF(COUNTIF(A135,"*"&amp;REF!$A$5&amp;"*"),REF!$A$5,"")))))</f>
        <v/>
      </c>
      <c r="C135" s="88" t="str">
        <f t="shared" si="2"/>
        <v/>
      </c>
      <c r="D135" s="88" t="e">
        <f>IF($B135="DTS NOT IN M3",VLOOKUP($C135,FIFI!$A$4:$DD$47,57,FALSE),VLOOKUP($C135,FIFI!$A$4:$DD$47,19,FALSE))</f>
        <v>#N/A</v>
      </c>
      <c r="E135" s="110"/>
      <c r="F135" s="105" t="e">
        <f>IF($B135="DTS NOT IN M3",VLOOKUP($C135,FIFI!$A$4:$DD$47,59,FALSE),VLOOKUP($C135,FIFI!$A$4:$DD$47,31,FALSE))</f>
        <v>#N/A</v>
      </c>
      <c r="G135" s="110"/>
      <c r="H135" s="95"/>
      <c r="I135" s="95"/>
      <c r="J135" s="91"/>
      <c r="K135" s="99"/>
      <c r="L135" s="102"/>
    </row>
    <row r="136" spans="1:12">
      <c r="A136" s="93"/>
      <c r="B136" s="88" t="str">
        <f>IF(COUNTIF(A136,"*"&amp;REF!$A$1&amp;"*"),REF!$A$1,IF(COUNTIF(A136,"*"&amp;REF!$A$2&amp;"*"),REF!$A$2,IF(COUNTIF(A136,"*"&amp;REF!$A$3&amp;"*"),REF!$A$3,IF(COUNTIF(A136,"*"&amp;REF!$A$4&amp;"*"),REF!$A$4,IF(COUNTIF(A136,"*"&amp;REF!$A$5&amp;"*"),REF!$A$5,"")))))</f>
        <v/>
      </c>
      <c r="C136" s="88" t="str">
        <f t="shared" si="2"/>
        <v/>
      </c>
      <c r="D136" s="88" t="e">
        <f>IF($B136="DTS NOT IN M3",VLOOKUP($C136,FIFI!$A$4:$DD$47,57,FALSE),VLOOKUP($C136,FIFI!$A$4:$DD$47,19,FALSE))</f>
        <v>#N/A</v>
      </c>
      <c r="E136" s="110"/>
      <c r="F136" s="105" t="e">
        <f>IF($B136="DTS NOT IN M3",VLOOKUP($C136,FIFI!$A$4:$DD$47,59,FALSE),VLOOKUP($C136,FIFI!$A$4:$DD$47,31,FALSE))</f>
        <v>#N/A</v>
      </c>
      <c r="G136" s="110"/>
      <c r="H136" s="95"/>
      <c r="I136" s="95"/>
      <c r="J136" s="91"/>
      <c r="K136" s="99"/>
      <c r="L136" s="102"/>
    </row>
    <row r="137" spans="1:12">
      <c r="A137" s="93"/>
      <c r="B137" s="88" t="str">
        <f>IF(COUNTIF(A137,"*"&amp;REF!$A$1&amp;"*"),REF!$A$1,IF(COUNTIF(A137,"*"&amp;REF!$A$2&amp;"*"),REF!$A$2,IF(COUNTIF(A137,"*"&amp;REF!$A$3&amp;"*"),REF!$A$3,IF(COUNTIF(A137,"*"&amp;REF!$A$4&amp;"*"),REF!$A$4,IF(COUNTIF(A137,"*"&amp;REF!$A$5&amp;"*"),REF!$A$5,"")))))</f>
        <v/>
      </c>
      <c r="C137" s="88" t="str">
        <f t="shared" si="2"/>
        <v/>
      </c>
      <c r="D137" s="88" t="e">
        <f>IF($B137="DTS NOT IN M3",VLOOKUP($C137,FIFI!$A$4:$DD$47,57,FALSE),VLOOKUP($C137,FIFI!$A$4:$DD$47,19,FALSE))</f>
        <v>#N/A</v>
      </c>
      <c r="E137" s="110"/>
      <c r="F137" s="105" t="e">
        <f>IF($B137="DTS NOT IN M3",VLOOKUP($C137,FIFI!$A$4:$DD$47,59,FALSE),VLOOKUP($C137,FIFI!$A$4:$DD$47,31,FALSE))</f>
        <v>#N/A</v>
      </c>
      <c r="G137" s="110"/>
      <c r="H137" s="95"/>
      <c r="I137" s="95"/>
      <c r="J137" s="91"/>
      <c r="K137" s="99"/>
      <c r="L137" s="102"/>
    </row>
    <row r="138" spans="1:12">
      <c r="A138" s="93"/>
      <c r="B138" s="88" t="str">
        <f>IF(COUNTIF(A138,"*"&amp;REF!$A$1&amp;"*"),REF!$A$1,IF(COUNTIF(A138,"*"&amp;REF!$A$2&amp;"*"),REF!$A$2,IF(COUNTIF(A138,"*"&amp;REF!$A$3&amp;"*"),REF!$A$3,IF(COUNTIF(A138,"*"&amp;REF!$A$4&amp;"*"),REF!$A$4,IF(COUNTIF(A138,"*"&amp;REF!$A$5&amp;"*"),REF!$A$5,"")))))</f>
        <v/>
      </c>
      <c r="C138" s="88" t="str">
        <f t="shared" si="2"/>
        <v/>
      </c>
      <c r="D138" s="88" t="e">
        <f>IF($B138="DTS NOT IN M3",VLOOKUP($C138,FIFI!$A$4:$DD$47,57,FALSE),VLOOKUP($C138,FIFI!$A$4:$DD$47,19,FALSE))</f>
        <v>#N/A</v>
      </c>
      <c r="E138" s="110"/>
      <c r="F138" s="105" t="e">
        <f>IF($B138="DTS NOT IN M3",VLOOKUP($C138,FIFI!$A$4:$DD$47,59,FALSE),VLOOKUP($C138,FIFI!$A$4:$DD$47,31,FALSE))</f>
        <v>#N/A</v>
      </c>
      <c r="G138" s="110"/>
      <c r="H138" s="95"/>
      <c r="I138" s="95"/>
      <c r="J138" s="91"/>
      <c r="K138" s="99"/>
      <c r="L138" s="102"/>
    </row>
    <row r="139" spans="1:12">
      <c r="A139" s="93"/>
      <c r="B139" s="88" t="str">
        <f>IF(COUNTIF(A139,"*"&amp;REF!$A$1&amp;"*"),REF!$A$1,IF(COUNTIF(A139,"*"&amp;REF!$A$2&amp;"*"),REF!$A$2,IF(COUNTIF(A139,"*"&amp;REF!$A$3&amp;"*"),REF!$A$3,IF(COUNTIF(A139,"*"&amp;REF!$A$4&amp;"*"),REF!$A$4,IF(COUNTIF(A139,"*"&amp;REF!$A$5&amp;"*"),REF!$A$5,"")))))</f>
        <v/>
      </c>
      <c r="C139" s="88" t="str">
        <f t="shared" si="2"/>
        <v/>
      </c>
      <c r="D139" s="88" t="e">
        <f>IF($B139="DTS NOT IN M3",VLOOKUP($C139,FIFI!$A$4:$DD$47,57,FALSE),VLOOKUP($C139,FIFI!$A$4:$DD$47,19,FALSE))</f>
        <v>#N/A</v>
      </c>
      <c r="E139" s="110"/>
      <c r="F139" s="105" t="e">
        <f>IF($B139="DTS NOT IN M3",VLOOKUP($C139,FIFI!$A$4:$DD$47,59,FALSE),VLOOKUP($C139,FIFI!$A$4:$DD$47,31,FALSE))</f>
        <v>#N/A</v>
      </c>
      <c r="G139" s="110"/>
      <c r="H139" s="95"/>
      <c r="I139" s="95"/>
      <c r="J139" s="91"/>
      <c r="K139" s="99"/>
      <c r="L139" s="102"/>
    </row>
    <row r="140" spans="1:12">
      <c r="A140" s="93"/>
      <c r="B140" s="88" t="str">
        <f>IF(COUNTIF(A140,"*"&amp;REF!$A$1&amp;"*"),REF!$A$1,IF(COUNTIF(A140,"*"&amp;REF!$A$2&amp;"*"),REF!$A$2,IF(COUNTIF(A140,"*"&amp;REF!$A$3&amp;"*"),REF!$A$3,IF(COUNTIF(A140,"*"&amp;REF!$A$4&amp;"*"),REF!$A$4,IF(COUNTIF(A140,"*"&amp;REF!$A$5&amp;"*"),REF!$A$5,"")))))</f>
        <v/>
      </c>
      <c r="C140" s="88" t="str">
        <f t="shared" si="2"/>
        <v/>
      </c>
      <c r="D140" s="88" t="e">
        <f>IF($B140="DTS NOT IN M3",VLOOKUP($C140,FIFI!$A$4:$DD$47,57,FALSE),VLOOKUP($C140,FIFI!$A$4:$DD$47,19,FALSE))</f>
        <v>#N/A</v>
      </c>
      <c r="E140" s="110"/>
      <c r="F140" s="105" t="e">
        <f>IF($B140="DTS NOT IN M3",VLOOKUP($C140,FIFI!$A$4:$DD$47,59,FALSE),VLOOKUP($C140,FIFI!$A$4:$DD$47,31,FALSE))</f>
        <v>#N/A</v>
      </c>
      <c r="G140" s="110"/>
      <c r="H140" s="95"/>
      <c r="I140" s="95"/>
      <c r="J140" s="91"/>
      <c r="K140" s="99"/>
      <c r="L140" s="102"/>
    </row>
    <row r="141" spans="1:12">
      <c r="A141" s="93"/>
      <c r="B141" s="88" t="str">
        <f>IF(COUNTIF(A141,"*"&amp;REF!$A$1&amp;"*"),REF!$A$1,IF(COUNTIF(A141,"*"&amp;REF!$A$2&amp;"*"),REF!$A$2,IF(COUNTIF(A141,"*"&amp;REF!$A$3&amp;"*"),REF!$A$3,IF(COUNTIF(A141,"*"&amp;REF!$A$4&amp;"*"),REF!$A$4,IF(COUNTIF(A141,"*"&amp;REF!$A$5&amp;"*"),REF!$A$5,"")))))</f>
        <v/>
      </c>
      <c r="C141" s="88" t="str">
        <f t="shared" si="2"/>
        <v/>
      </c>
      <c r="D141" s="88" t="e">
        <f>IF($B141="DTS NOT IN M3",VLOOKUP($C141,FIFI!$A$4:$DD$47,57,FALSE),VLOOKUP($C141,FIFI!$A$4:$DD$47,19,FALSE))</f>
        <v>#N/A</v>
      </c>
      <c r="E141" s="110"/>
      <c r="F141" s="105" t="e">
        <f>IF($B141="DTS NOT IN M3",VLOOKUP($C141,FIFI!$A$4:$DD$47,59,FALSE),VLOOKUP($C141,FIFI!$A$4:$DD$47,31,FALSE))</f>
        <v>#N/A</v>
      </c>
      <c r="G141" s="110"/>
      <c r="H141" s="95"/>
      <c r="I141" s="95"/>
      <c r="J141" s="91"/>
      <c r="K141" s="99"/>
      <c r="L141" s="102"/>
    </row>
    <row r="142" spans="1:12">
      <c r="A142" s="93"/>
      <c r="B142" s="88" t="str">
        <f>IF(COUNTIF(A142,"*"&amp;REF!$A$1&amp;"*"),REF!$A$1,IF(COUNTIF(A142,"*"&amp;REF!$A$2&amp;"*"),REF!$A$2,IF(COUNTIF(A142,"*"&amp;REF!$A$3&amp;"*"),REF!$A$3,IF(COUNTIF(A142,"*"&amp;REF!$A$4&amp;"*"),REF!$A$4,IF(COUNTIF(A142,"*"&amp;REF!$A$5&amp;"*"),REF!$A$5,"")))))</f>
        <v/>
      </c>
      <c r="C142" s="88" t="str">
        <f t="shared" si="2"/>
        <v/>
      </c>
      <c r="D142" s="88" t="e">
        <f>IF($B142="DTS NOT IN M3",VLOOKUP($C142,FIFI!$A$4:$DD$47,57,FALSE),VLOOKUP($C142,FIFI!$A$4:$DD$47,19,FALSE))</f>
        <v>#N/A</v>
      </c>
      <c r="E142" s="110"/>
      <c r="F142" s="105" t="e">
        <f>IF($B142="DTS NOT IN M3",VLOOKUP($C142,FIFI!$A$4:$DD$47,59,FALSE),VLOOKUP($C142,FIFI!$A$4:$DD$47,31,FALSE))</f>
        <v>#N/A</v>
      </c>
      <c r="G142" s="110"/>
      <c r="H142" s="95"/>
      <c r="I142" s="95"/>
      <c r="J142" s="91"/>
      <c r="K142" s="99"/>
      <c r="L142" s="102"/>
    </row>
    <row r="143" spans="1:12">
      <c r="A143" s="93"/>
      <c r="B143" s="88" t="str">
        <f>IF(COUNTIF(A143,"*"&amp;REF!$A$1&amp;"*"),REF!$A$1,IF(COUNTIF(A143,"*"&amp;REF!$A$2&amp;"*"),REF!$A$2,IF(COUNTIF(A143,"*"&amp;REF!$A$3&amp;"*"),REF!$A$3,IF(COUNTIF(A143,"*"&amp;REF!$A$4&amp;"*"),REF!$A$4,IF(COUNTIF(A143,"*"&amp;REF!$A$5&amp;"*"),REF!$A$5,"")))))</f>
        <v/>
      </c>
      <c r="C143" s="88" t="str">
        <f t="shared" si="2"/>
        <v/>
      </c>
      <c r="D143" s="88" t="e">
        <f>IF($B143="DTS NOT IN M3",VLOOKUP($C143,FIFI!$A$4:$DD$47,57,FALSE),VLOOKUP($C143,FIFI!$A$4:$DD$47,19,FALSE))</f>
        <v>#N/A</v>
      </c>
      <c r="E143" s="110"/>
      <c r="F143" s="105" t="e">
        <f>IF($B143="DTS NOT IN M3",VLOOKUP($C143,FIFI!$A$4:$DD$47,59,FALSE),VLOOKUP($C143,FIFI!$A$4:$DD$47,31,FALSE))</f>
        <v>#N/A</v>
      </c>
      <c r="G143" s="110"/>
      <c r="H143" s="95"/>
      <c r="I143" s="95"/>
      <c r="J143" s="91"/>
      <c r="K143" s="99"/>
      <c r="L143" s="102"/>
    </row>
    <row r="144" spans="1:12">
      <c r="A144" s="93"/>
      <c r="B144" s="88" t="str">
        <f>IF(COUNTIF(A144,"*"&amp;REF!$A$1&amp;"*"),REF!$A$1,IF(COUNTIF(A144,"*"&amp;REF!$A$2&amp;"*"),REF!$A$2,IF(COUNTIF(A144,"*"&amp;REF!$A$3&amp;"*"),REF!$A$3,IF(COUNTIF(A144,"*"&amp;REF!$A$4&amp;"*"),REF!$A$4,IF(COUNTIF(A144,"*"&amp;REF!$A$5&amp;"*"),REF!$A$5,"")))))</f>
        <v/>
      </c>
      <c r="C144" s="88" t="str">
        <f t="shared" si="2"/>
        <v/>
      </c>
      <c r="D144" s="88" t="e">
        <f>IF($B144="DTS NOT IN M3",VLOOKUP($C144,FIFI!$A$4:$DD$47,57,FALSE),VLOOKUP($C144,FIFI!$A$4:$DD$47,19,FALSE))</f>
        <v>#N/A</v>
      </c>
      <c r="E144" s="110"/>
      <c r="F144" s="105" t="e">
        <f>IF($B144="DTS NOT IN M3",VLOOKUP($C144,FIFI!$A$4:$DD$47,59,FALSE),VLOOKUP($C144,FIFI!$A$4:$DD$47,31,FALSE))</f>
        <v>#N/A</v>
      </c>
      <c r="G144" s="110"/>
      <c r="H144" s="95"/>
      <c r="I144" s="95"/>
      <c r="J144" s="91"/>
      <c r="K144" s="99"/>
      <c r="L144" s="102"/>
    </row>
    <row r="145" spans="1:12">
      <c r="A145" s="93"/>
      <c r="B145" s="88" t="str">
        <f>IF(COUNTIF(A145,"*"&amp;REF!$A$1&amp;"*"),REF!$A$1,IF(COUNTIF(A145,"*"&amp;REF!$A$2&amp;"*"),REF!$A$2,IF(COUNTIF(A145,"*"&amp;REF!$A$3&amp;"*"),REF!$A$3,IF(COUNTIF(A145,"*"&amp;REF!$A$4&amp;"*"),REF!$A$4,IF(COUNTIF(A145,"*"&amp;REF!$A$5&amp;"*"),REF!$A$5,"")))))</f>
        <v/>
      </c>
      <c r="C145" s="88" t="str">
        <f t="shared" si="2"/>
        <v/>
      </c>
      <c r="D145" s="88" t="e">
        <f>IF($B145="DTS NOT IN M3",VLOOKUP($C145,FIFI!$A$4:$DD$47,57,FALSE),VLOOKUP($C145,FIFI!$A$4:$DD$47,19,FALSE))</f>
        <v>#N/A</v>
      </c>
      <c r="E145" s="110"/>
      <c r="F145" s="105" t="e">
        <f>IF($B145="DTS NOT IN M3",VLOOKUP($C145,FIFI!$A$4:$DD$47,59,FALSE),VLOOKUP($C145,FIFI!$A$4:$DD$47,31,FALSE))</f>
        <v>#N/A</v>
      </c>
      <c r="G145" s="110"/>
      <c r="H145" s="95"/>
      <c r="I145" s="95"/>
      <c r="J145" s="91"/>
      <c r="K145" s="99"/>
      <c r="L145" s="102"/>
    </row>
    <row r="146" spans="1:12">
      <c r="A146" s="93"/>
      <c r="B146" s="88" t="str">
        <f>IF(COUNTIF(A146,"*"&amp;REF!$A$1&amp;"*"),REF!$A$1,IF(COUNTIF(A146,"*"&amp;REF!$A$2&amp;"*"),REF!$A$2,IF(COUNTIF(A146,"*"&amp;REF!$A$3&amp;"*"),REF!$A$3,IF(COUNTIF(A146,"*"&amp;REF!$A$4&amp;"*"),REF!$A$4,IF(COUNTIF(A146,"*"&amp;REF!$A$5&amp;"*"),REF!$A$5,"")))))</f>
        <v/>
      </c>
      <c r="C146" s="88" t="str">
        <f t="shared" si="2"/>
        <v/>
      </c>
      <c r="D146" s="88" t="e">
        <f>IF($B146="DTS NOT IN M3",VLOOKUP($C146,FIFI!$A$4:$DD$47,57,FALSE),VLOOKUP($C146,FIFI!$A$4:$DD$47,19,FALSE))</f>
        <v>#N/A</v>
      </c>
      <c r="E146" s="110"/>
      <c r="F146" s="105" t="e">
        <f>IF($B146="DTS NOT IN M3",VLOOKUP($C146,FIFI!$A$4:$DD$47,59,FALSE),VLOOKUP($C146,FIFI!$A$4:$DD$47,31,FALSE))</f>
        <v>#N/A</v>
      </c>
      <c r="G146" s="110"/>
      <c r="H146" s="95"/>
      <c r="I146" s="95"/>
      <c r="J146" s="91"/>
      <c r="K146" s="99"/>
      <c r="L146" s="102"/>
    </row>
    <row r="147" spans="1:12">
      <c r="A147" s="93"/>
      <c r="B147" s="88" t="str">
        <f>IF(COUNTIF(A147,"*"&amp;REF!$A$1&amp;"*"),REF!$A$1,IF(COUNTIF(A147,"*"&amp;REF!$A$2&amp;"*"),REF!$A$2,IF(COUNTIF(A147,"*"&amp;REF!$A$3&amp;"*"),REF!$A$3,IF(COUNTIF(A147,"*"&amp;REF!$A$4&amp;"*"),REF!$A$4,IF(COUNTIF(A147,"*"&amp;REF!$A$5&amp;"*"),REF!$A$5,"")))))</f>
        <v/>
      </c>
      <c r="C147" s="88" t="str">
        <f t="shared" si="2"/>
        <v/>
      </c>
      <c r="D147" s="88" t="e">
        <f>IF($B147="DTS NOT IN M3",VLOOKUP($C147,FIFI!$A$4:$DD$47,57,FALSE),VLOOKUP($C147,FIFI!$A$4:$DD$47,19,FALSE))</f>
        <v>#N/A</v>
      </c>
      <c r="E147" s="110"/>
      <c r="F147" s="105" t="e">
        <f>IF($B147="DTS NOT IN M3",VLOOKUP($C147,FIFI!$A$4:$DD$47,59,FALSE),VLOOKUP($C147,FIFI!$A$4:$DD$47,31,FALSE))</f>
        <v>#N/A</v>
      </c>
      <c r="G147" s="110"/>
      <c r="H147" s="95"/>
      <c r="I147" s="95"/>
      <c r="J147" s="91"/>
      <c r="K147" s="99"/>
      <c r="L147" s="102"/>
    </row>
    <row r="148" spans="1:12">
      <c r="A148" s="93"/>
      <c r="B148" s="88" t="str">
        <f>IF(COUNTIF(A148,"*"&amp;REF!$A$1&amp;"*"),REF!$A$1,IF(COUNTIF(A148,"*"&amp;REF!$A$2&amp;"*"),REF!$A$2,IF(COUNTIF(A148,"*"&amp;REF!$A$3&amp;"*"),REF!$A$3,IF(COUNTIF(A148,"*"&amp;REF!$A$4&amp;"*"),REF!$A$4,IF(COUNTIF(A148,"*"&amp;REF!$A$5&amp;"*"),REF!$A$5,"")))))</f>
        <v/>
      </c>
      <c r="C148" s="88" t="str">
        <f t="shared" si="2"/>
        <v/>
      </c>
      <c r="D148" s="88" t="e">
        <f>IF($B148="DTS NOT IN M3",VLOOKUP($C148,FIFI!$A$4:$DD$47,57,FALSE),VLOOKUP($C148,FIFI!$A$4:$DD$47,19,FALSE))</f>
        <v>#N/A</v>
      </c>
      <c r="E148" s="110"/>
      <c r="F148" s="105" t="e">
        <f>IF($B148="DTS NOT IN M3",VLOOKUP($C148,FIFI!$A$4:$DD$47,59,FALSE),VLOOKUP($C148,FIFI!$A$4:$DD$47,31,FALSE))</f>
        <v>#N/A</v>
      </c>
      <c r="G148" s="110"/>
      <c r="H148" s="95"/>
      <c r="I148" s="95"/>
      <c r="J148" s="91"/>
      <c r="K148" s="99"/>
      <c r="L148" s="102"/>
    </row>
    <row r="149" spans="1:12">
      <c r="A149" s="93"/>
      <c r="B149" s="88" t="str">
        <f>IF(COUNTIF(A149,"*"&amp;REF!$A$1&amp;"*"),REF!$A$1,IF(COUNTIF(A149,"*"&amp;REF!$A$2&amp;"*"),REF!$A$2,IF(COUNTIF(A149,"*"&amp;REF!$A$3&amp;"*"),REF!$A$3,IF(COUNTIF(A149,"*"&amp;REF!$A$4&amp;"*"),REF!$A$4,IF(COUNTIF(A149,"*"&amp;REF!$A$5&amp;"*"),REF!$A$5,"")))))</f>
        <v/>
      </c>
      <c r="C149" s="88" t="str">
        <f t="shared" si="2"/>
        <v/>
      </c>
      <c r="D149" s="88" t="e">
        <f>IF($B149="DTS NOT IN M3",VLOOKUP($C149,FIFI!$A$4:$DD$47,57,FALSE),VLOOKUP($C149,FIFI!$A$4:$DD$47,19,FALSE))</f>
        <v>#N/A</v>
      </c>
      <c r="E149" s="110"/>
      <c r="F149" s="105" t="e">
        <f>IF($B149="DTS NOT IN M3",VLOOKUP($C149,FIFI!$A$4:$DD$47,59,FALSE),VLOOKUP($C149,FIFI!$A$4:$DD$47,31,FALSE))</f>
        <v>#N/A</v>
      </c>
      <c r="G149" s="110"/>
      <c r="H149" s="95"/>
      <c r="I149" s="95"/>
      <c r="J149" s="91"/>
      <c r="K149" s="99"/>
      <c r="L149" s="102"/>
    </row>
    <row r="150" spans="1:12">
      <c r="A150" s="93"/>
      <c r="B150" s="88" t="str">
        <f>IF(COUNTIF(A150,"*"&amp;REF!$A$1&amp;"*"),REF!$A$1,IF(COUNTIF(A150,"*"&amp;REF!$A$2&amp;"*"),REF!$A$2,IF(COUNTIF(A150,"*"&amp;REF!$A$3&amp;"*"),REF!$A$3,IF(COUNTIF(A150,"*"&amp;REF!$A$4&amp;"*"),REF!$A$4,IF(COUNTIF(A150,"*"&amp;REF!$A$5&amp;"*"),REF!$A$5,"")))))</f>
        <v/>
      </c>
      <c r="C150" s="88" t="str">
        <f t="shared" si="2"/>
        <v/>
      </c>
      <c r="D150" s="88" t="e">
        <f>IF($B150="DTS NOT IN M3",VLOOKUP($C150,FIFI!$A$4:$DD$47,57,FALSE),VLOOKUP($C150,FIFI!$A$4:$DD$47,19,FALSE))</f>
        <v>#N/A</v>
      </c>
      <c r="E150" s="110"/>
      <c r="F150" s="105" t="e">
        <f>IF($B150="DTS NOT IN M3",VLOOKUP($C150,FIFI!$A$4:$DD$47,59,FALSE),VLOOKUP($C150,FIFI!$A$4:$DD$47,31,FALSE))</f>
        <v>#N/A</v>
      </c>
      <c r="G150" s="110"/>
      <c r="H150" s="95"/>
      <c r="I150" s="95"/>
      <c r="J150" s="91"/>
      <c r="K150" s="99"/>
      <c r="L150" s="102"/>
    </row>
    <row r="151" spans="1:12">
      <c r="A151" s="93"/>
      <c r="B151" s="88" t="str">
        <f>IF(COUNTIF(A151,"*"&amp;REF!$A$1&amp;"*"),REF!$A$1,IF(COUNTIF(A151,"*"&amp;REF!$A$2&amp;"*"),REF!$A$2,IF(COUNTIF(A151,"*"&amp;REF!$A$3&amp;"*"),REF!$A$3,IF(COUNTIF(A151,"*"&amp;REF!$A$4&amp;"*"),REF!$A$4,IF(COUNTIF(A151,"*"&amp;REF!$A$5&amp;"*"),REF!$A$5,"")))))</f>
        <v/>
      </c>
      <c r="C151" s="88" t="str">
        <f t="shared" si="2"/>
        <v/>
      </c>
      <c r="D151" s="88" t="e">
        <f>IF($B151="DTS NOT IN M3",VLOOKUP($C151,FIFI!$A$4:$DD$47,57,FALSE),VLOOKUP($C151,FIFI!$A$4:$DD$47,19,FALSE))</f>
        <v>#N/A</v>
      </c>
      <c r="E151" s="110"/>
      <c r="F151" s="105" t="e">
        <f>IF($B151="DTS NOT IN M3",VLOOKUP($C151,FIFI!$A$4:$DD$47,59,FALSE),VLOOKUP($C151,FIFI!$A$4:$DD$47,31,FALSE))</f>
        <v>#N/A</v>
      </c>
      <c r="G151" s="110"/>
      <c r="H151" s="95"/>
      <c r="I151" s="95"/>
      <c r="J151" s="91"/>
      <c r="K151" s="99"/>
      <c r="L151" s="102"/>
    </row>
    <row r="152" spans="1:12">
      <c r="A152" s="93"/>
      <c r="B152" s="88" t="str">
        <f>IF(COUNTIF(A152,"*"&amp;REF!$A$1&amp;"*"),REF!$A$1,IF(COUNTIF(A152,"*"&amp;REF!$A$2&amp;"*"),REF!$A$2,IF(COUNTIF(A152,"*"&amp;REF!$A$3&amp;"*"),REF!$A$3,IF(COUNTIF(A152,"*"&amp;REF!$A$4&amp;"*"),REF!$A$4,IF(COUNTIF(A152,"*"&amp;REF!$A$5&amp;"*"),REF!$A$5,"")))))</f>
        <v/>
      </c>
      <c r="C152" s="88" t="str">
        <f t="shared" si="2"/>
        <v/>
      </c>
      <c r="D152" s="88" t="e">
        <f>IF($B152="DTS NOT IN M3",VLOOKUP($C152,FIFI!$A$4:$DD$47,57,FALSE),VLOOKUP($C152,FIFI!$A$4:$DD$47,19,FALSE))</f>
        <v>#N/A</v>
      </c>
      <c r="E152" s="110"/>
      <c r="F152" s="105" t="e">
        <f>IF($B152="DTS NOT IN M3",VLOOKUP($C152,FIFI!$A$4:$DD$47,59,FALSE),VLOOKUP($C152,FIFI!$A$4:$DD$47,31,FALSE))</f>
        <v>#N/A</v>
      </c>
      <c r="G152" s="110"/>
      <c r="H152" s="95"/>
      <c r="I152" s="95"/>
      <c r="J152" s="91"/>
      <c r="K152" s="99"/>
      <c r="L152" s="102"/>
    </row>
    <row r="153" spans="1:12">
      <c r="A153" s="93"/>
      <c r="B153" s="88" t="str">
        <f>IF(COUNTIF(A153,"*"&amp;REF!$A$1&amp;"*"),REF!$A$1,IF(COUNTIF(A153,"*"&amp;REF!$A$2&amp;"*"),REF!$A$2,IF(COUNTIF(A153,"*"&amp;REF!$A$3&amp;"*"),REF!$A$3,IF(COUNTIF(A153,"*"&amp;REF!$A$4&amp;"*"),REF!$A$4,IF(COUNTIF(A153,"*"&amp;REF!$A$5&amp;"*"),REF!$A$5,"")))))</f>
        <v/>
      </c>
      <c r="C153" s="88" t="str">
        <f t="shared" si="2"/>
        <v/>
      </c>
      <c r="D153" s="88" t="e">
        <f>IF($B153="DTS NOT IN M3",VLOOKUP($C153,FIFI!$A$4:$DD$47,57,FALSE),VLOOKUP($C153,FIFI!$A$4:$DD$47,19,FALSE))</f>
        <v>#N/A</v>
      </c>
      <c r="E153" s="110"/>
      <c r="F153" s="105" t="e">
        <f>IF($B153="DTS NOT IN M3",VLOOKUP($C153,FIFI!$A$4:$DD$47,59,FALSE),VLOOKUP($C153,FIFI!$A$4:$DD$47,31,FALSE))</f>
        <v>#N/A</v>
      </c>
      <c r="G153" s="110"/>
      <c r="H153" s="95"/>
      <c r="I153" s="95"/>
      <c r="J153" s="91"/>
      <c r="K153" s="99"/>
      <c r="L153" s="102"/>
    </row>
    <row r="154" spans="1:12">
      <c r="A154" s="93"/>
      <c r="B154" s="88" t="str">
        <f>IF(COUNTIF(A154,"*"&amp;REF!$A$1&amp;"*"),REF!$A$1,IF(COUNTIF(A154,"*"&amp;REF!$A$2&amp;"*"),REF!$A$2,IF(COUNTIF(A154,"*"&amp;REF!$A$3&amp;"*"),REF!$A$3,IF(COUNTIF(A154,"*"&amp;REF!$A$4&amp;"*"),REF!$A$4,IF(COUNTIF(A154,"*"&amp;REF!$A$5&amp;"*"),REF!$A$5,"")))))</f>
        <v/>
      </c>
      <c r="C154" s="88" t="str">
        <f t="shared" si="2"/>
        <v/>
      </c>
      <c r="D154" s="88" t="e">
        <f>IF($B154="DTS NOT IN M3",VLOOKUP($C154,FIFI!$A$4:$DD$47,57,FALSE),VLOOKUP($C154,FIFI!$A$4:$DD$47,19,FALSE))</f>
        <v>#N/A</v>
      </c>
      <c r="E154" s="110"/>
      <c r="F154" s="105" t="e">
        <f>IF($B154="DTS NOT IN M3",VLOOKUP($C154,FIFI!$A$4:$DD$47,59,FALSE),VLOOKUP($C154,FIFI!$A$4:$DD$47,31,FALSE))</f>
        <v>#N/A</v>
      </c>
      <c r="G154" s="110"/>
      <c r="H154" s="95"/>
      <c r="I154" s="95"/>
      <c r="J154" s="91"/>
      <c r="K154" s="99"/>
      <c r="L154" s="102"/>
    </row>
    <row r="155" spans="1:12">
      <c r="A155" s="93"/>
      <c r="B155" s="88" t="str">
        <f>IF(COUNTIF(A155,"*"&amp;REF!$A$1&amp;"*"),REF!$A$1,IF(COUNTIF(A155,"*"&amp;REF!$A$2&amp;"*"),REF!$A$2,IF(COUNTIF(A155,"*"&amp;REF!$A$3&amp;"*"),REF!$A$3,IF(COUNTIF(A155,"*"&amp;REF!$A$4&amp;"*"),REF!$A$4,IF(COUNTIF(A155,"*"&amp;REF!$A$5&amp;"*"),REF!$A$5,"")))))</f>
        <v/>
      </c>
      <c r="C155" s="88" t="str">
        <f t="shared" si="2"/>
        <v/>
      </c>
      <c r="D155" s="88" t="e">
        <f>IF($B155="DTS NOT IN M3",VLOOKUP($C155,FIFI!$A$4:$DD$47,57,FALSE),VLOOKUP($C155,FIFI!$A$4:$DD$47,19,FALSE))</f>
        <v>#N/A</v>
      </c>
      <c r="E155" s="110"/>
      <c r="F155" s="105" t="e">
        <f>IF($B155="DTS NOT IN M3",VLOOKUP($C155,FIFI!$A$4:$DD$47,59,FALSE),VLOOKUP($C155,FIFI!$A$4:$DD$47,31,FALSE))</f>
        <v>#N/A</v>
      </c>
      <c r="G155" s="110"/>
      <c r="H155" s="95"/>
      <c r="I155" s="95"/>
      <c r="J155" s="91"/>
      <c r="K155" s="99"/>
      <c r="L155" s="102"/>
    </row>
    <row r="156" spans="1:12">
      <c r="A156" s="93"/>
      <c r="B156" s="88" t="str">
        <f>IF(COUNTIF(A156,"*"&amp;REF!$A$1&amp;"*"),REF!$A$1,IF(COUNTIF(A156,"*"&amp;REF!$A$2&amp;"*"),REF!$A$2,IF(COUNTIF(A156,"*"&amp;REF!$A$3&amp;"*"),REF!$A$3,IF(COUNTIF(A156,"*"&amp;REF!$A$4&amp;"*"),REF!$A$4,IF(COUNTIF(A156,"*"&amp;REF!$A$5&amp;"*"),REF!$A$5,"")))))</f>
        <v/>
      </c>
      <c r="C156" s="88" t="str">
        <f t="shared" si="2"/>
        <v/>
      </c>
      <c r="D156" s="88" t="e">
        <f>IF($B156="DTS NOT IN M3",VLOOKUP($C156,FIFI!$A$4:$DD$47,57,FALSE),VLOOKUP($C156,FIFI!$A$4:$DD$47,19,FALSE))</f>
        <v>#N/A</v>
      </c>
      <c r="E156" s="110"/>
      <c r="F156" s="105" t="e">
        <f>IF($B156="DTS NOT IN M3",VLOOKUP($C156,FIFI!$A$4:$DD$47,59,FALSE),VLOOKUP($C156,FIFI!$A$4:$DD$47,31,FALSE))</f>
        <v>#N/A</v>
      </c>
      <c r="G156" s="110"/>
      <c r="H156" s="95"/>
      <c r="I156" s="95"/>
      <c r="J156" s="91"/>
      <c r="K156" s="99"/>
      <c r="L156" s="102"/>
    </row>
    <row r="157" spans="1:12">
      <c r="A157" s="93"/>
      <c r="B157" s="88" t="str">
        <f>IF(COUNTIF(A157,"*"&amp;REF!$A$1&amp;"*"),REF!$A$1,IF(COUNTIF(A157,"*"&amp;REF!$A$2&amp;"*"),REF!$A$2,IF(COUNTIF(A157,"*"&amp;REF!$A$3&amp;"*"),REF!$A$3,IF(COUNTIF(A157,"*"&amp;REF!$A$4&amp;"*"),REF!$A$4,IF(COUNTIF(A157,"*"&amp;REF!$A$5&amp;"*"),REF!$A$5,"")))))</f>
        <v/>
      </c>
      <c r="C157" s="88" t="str">
        <f t="shared" si="2"/>
        <v/>
      </c>
      <c r="D157" s="88" t="e">
        <f>IF($B157="DTS NOT IN M3",VLOOKUP($C157,FIFI!$A$4:$DD$47,57,FALSE),VLOOKUP($C157,FIFI!$A$4:$DD$47,19,FALSE))</f>
        <v>#N/A</v>
      </c>
      <c r="E157" s="110"/>
      <c r="F157" s="105" t="e">
        <f>IF($B157="DTS NOT IN M3",VLOOKUP($C157,FIFI!$A$4:$DD$47,59,FALSE),VLOOKUP($C157,FIFI!$A$4:$DD$47,31,FALSE))</f>
        <v>#N/A</v>
      </c>
      <c r="G157" s="110"/>
      <c r="H157" s="95"/>
      <c r="I157" s="95"/>
      <c r="J157" s="91"/>
      <c r="K157" s="99"/>
      <c r="L157" s="102"/>
    </row>
    <row r="158" spans="1:12">
      <c r="A158" s="93"/>
      <c r="B158" s="88" t="str">
        <f>IF(COUNTIF(A158,"*"&amp;REF!$A$1&amp;"*"),REF!$A$1,IF(COUNTIF(A158,"*"&amp;REF!$A$2&amp;"*"),REF!$A$2,IF(COUNTIF(A158,"*"&amp;REF!$A$3&amp;"*"),REF!$A$3,IF(COUNTIF(A158,"*"&amp;REF!$A$4&amp;"*"),REF!$A$4,IF(COUNTIF(A158,"*"&amp;REF!$A$5&amp;"*"),REF!$A$5,"")))))</f>
        <v/>
      </c>
      <c r="C158" s="88" t="str">
        <f t="shared" si="2"/>
        <v/>
      </c>
      <c r="D158" s="88" t="e">
        <f>IF($B158="DTS NOT IN M3",VLOOKUP($C158,FIFI!$A$4:$DD$47,57,FALSE),VLOOKUP($C158,FIFI!$A$4:$DD$47,19,FALSE))</f>
        <v>#N/A</v>
      </c>
      <c r="E158" s="110"/>
      <c r="F158" s="105" t="e">
        <f>IF($B158="DTS NOT IN M3",VLOOKUP($C158,FIFI!$A$4:$DD$47,59,FALSE),VLOOKUP($C158,FIFI!$A$4:$DD$47,31,FALSE))</f>
        <v>#N/A</v>
      </c>
      <c r="G158" s="110"/>
      <c r="H158" s="95"/>
      <c r="I158" s="95"/>
      <c r="J158" s="91"/>
      <c r="K158" s="99"/>
      <c r="L158" s="102"/>
    </row>
    <row r="159" spans="1:12">
      <c r="A159" s="93"/>
      <c r="B159" s="88" t="str">
        <f>IF(COUNTIF(A159,"*"&amp;REF!$A$1&amp;"*"),REF!$A$1,IF(COUNTIF(A159,"*"&amp;REF!$A$2&amp;"*"),REF!$A$2,IF(COUNTIF(A159,"*"&amp;REF!$A$3&amp;"*"),REF!$A$3,IF(COUNTIF(A159,"*"&amp;REF!$A$4&amp;"*"),REF!$A$4,IF(COUNTIF(A159,"*"&amp;REF!$A$5&amp;"*"),REF!$A$5,"")))))</f>
        <v/>
      </c>
      <c r="C159" s="88" t="str">
        <f t="shared" si="2"/>
        <v/>
      </c>
      <c r="D159" s="88" t="e">
        <f>IF($B159="DTS NOT IN M3",VLOOKUP($C159,FIFI!$A$4:$DD$47,57,FALSE),VLOOKUP($C159,FIFI!$A$4:$DD$47,19,FALSE))</f>
        <v>#N/A</v>
      </c>
      <c r="E159" s="110"/>
      <c r="F159" s="105" t="e">
        <f>IF($B159="DTS NOT IN M3",VLOOKUP($C159,FIFI!$A$4:$DD$47,59,FALSE),VLOOKUP($C159,FIFI!$A$4:$DD$47,31,FALSE))</f>
        <v>#N/A</v>
      </c>
      <c r="G159" s="110"/>
      <c r="H159" s="95"/>
      <c r="I159" s="95"/>
      <c r="J159" s="91"/>
      <c r="K159" s="99"/>
      <c r="L159" s="102"/>
    </row>
    <row r="160" spans="1:12">
      <c r="A160" s="93"/>
      <c r="B160" s="88" t="str">
        <f>IF(COUNTIF(A160,"*"&amp;REF!$A$1&amp;"*"),REF!$A$1,IF(COUNTIF(A160,"*"&amp;REF!$A$2&amp;"*"),REF!$A$2,IF(COUNTIF(A160,"*"&amp;REF!$A$3&amp;"*"),REF!$A$3,IF(COUNTIF(A160,"*"&amp;REF!$A$4&amp;"*"),REF!$A$4,IF(COUNTIF(A160,"*"&amp;REF!$A$5&amp;"*"),REF!$A$5,"")))))</f>
        <v/>
      </c>
      <c r="C160" s="88" t="str">
        <f t="shared" si="2"/>
        <v/>
      </c>
      <c r="D160" s="88" t="e">
        <f>IF($B160="DTS NOT IN M3",VLOOKUP($C160,FIFI!$A$4:$DD$47,57,FALSE),VLOOKUP($C160,FIFI!$A$4:$DD$47,19,FALSE))</f>
        <v>#N/A</v>
      </c>
      <c r="E160" s="110"/>
      <c r="F160" s="105" t="e">
        <f>IF($B160="DTS NOT IN M3",VLOOKUP($C160,FIFI!$A$4:$DD$47,59,FALSE),VLOOKUP($C160,FIFI!$A$4:$DD$47,31,FALSE))</f>
        <v>#N/A</v>
      </c>
      <c r="G160" s="110"/>
      <c r="H160" s="95"/>
      <c r="I160" s="95"/>
      <c r="J160" s="91"/>
      <c r="K160" s="99"/>
      <c r="L160" s="102"/>
    </row>
    <row r="161" spans="1:12">
      <c r="A161" s="93"/>
      <c r="B161" s="88" t="str">
        <f>IF(COUNTIF(A161,"*"&amp;REF!$A$1&amp;"*"),REF!$A$1,IF(COUNTIF(A161,"*"&amp;REF!$A$2&amp;"*"),REF!$A$2,IF(COUNTIF(A161,"*"&amp;REF!$A$3&amp;"*"),REF!$A$3,IF(COUNTIF(A161,"*"&amp;REF!$A$4&amp;"*"),REF!$A$4,IF(COUNTIF(A161,"*"&amp;REF!$A$5&amp;"*"),REF!$A$5,"")))))</f>
        <v/>
      </c>
      <c r="C161" s="88" t="str">
        <f t="shared" si="2"/>
        <v/>
      </c>
      <c r="D161" s="88" t="e">
        <f>IF($B161="DTS NOT IN M3",VLOOKUP($C161,FIFI!$A$4:$DD$47,57,FALSE),VLOOKUP($C161,FIFI!$A$4:$DD$47,19,FALSE))</f>
        <v>#N/A</v>
      </c>
      <c r="E161" s="110"/>
      <c r="F161" s="105" t="e">
        <f>IF($B161="DTS NOT IN M3",VLOOKUP($C161,FIFI!$A$4:$DD$47,59,FALSE),VLOOKUP($C161,FIFI!$A$4:$DD$47,31,FALSE))</f>
        <v>#N/A</v>
      </c>
      <c r="G161" s="110"/>
      <c r="H161" s="95"/>
      <c r="I161" s="95"/>
      <c r="J161" s="91"/>
      <c r="K161" s="99"/>
      <c r="L161" s="102"/>
    </row>
    <row r="162" spans="1:12">
      <c r="A162" s="93"/>
      <c r="B162" s="88" t="str">
        <f>IF(COUNTIF(A162,"*"&amp;REF!$A$1&amp;"*"),REF!$A$1,IF(COUNTIF(A162,"*"&amp;REF!$A$2&amp;"*"),REF!$A$2,IF(COUNTIF(A162,"*"&amp;REF!$A$3&amp;"*"),REF!$A$3,IF(COUNTIF(A162,"*"&amp;REF!$A$4&amp;"*"),REF!$A$4,IF(COUNTIF(A162,"*"&amp;REF!$A$5&amp;"*"),REF!$A$5,"")))))</f>
        <v/>
      </c>
      <c r="C162" s="88" t="str">
        <f t="shared" si="2"/>
        <v/>
      </c>
      <c r="D162" s="88" t="e">
        <f>IF($B162="DTS NOT IN M3",VLOOKUP($C162,FIFI!$A$4:$DD$47,57,FALSE),VLOOKUP($C162,FIFI!$A$4:$DD$47,19,FALSE))</f>
        <v>#N/A</v>
      </c>
      <c r="E162" s="110"/>
      <c r="F162" s="105" t="e">
        <f>IF($B162="DTS NOT IN M3",VLOOKUP($C162,FIFI!$A$4:$DD$47,59,FALSE),VLOOKUP($C162,FIFI!$A$4:$DD$47,31,FALSE))</f>
        <v>#N/A</v>
      </c>
      <c r="G162" s="110"/>
      <c r="H162" s="95"/>
      <c r="I162" s="95"/>
      <c r="J162" s="91"/>
      <c r="K162" s="99"/>
      <c r="L162" s="102"/>
    </row>
    <row r="163" spans="1:12">
      <c r="A163" s="93"/>
      <c r="B163" s="88" t="str">
        <f>IF(COUNTIF(A163,"*"&amp;REF!$A$1&amp;"*"),REF!$A$1,IF(COUNTIF(A163,"*"&amp;REF!$A$2&amp;"*"),REF!$A$2,IF(COUNTIF(A163,"*"&amp;REF!$A$3&amp;"*"),REF!$A$3,IF(COUNTIF(A163,"*"&amp;REF!$A$4&amp;"*"),REF!$A$4,IF(COUNTIF(A163,"*"&amp;REF!$A$5&amp;"*"),REF!$A$5,"")))))</f>
        <v/>
      </c>
      <c r="C163" s="88" t="str">
        <f t="shared" si="2"/>
        <v/>
      </c>
      <c r="D163" s="88" t="e">
        <f>IF($B163="DTS NOT IN M3",VLOOKUP($C163,FIFI!$A$4:$DD$47,57,FALSE),VLOOKUP($C163,FIFI!$A$4:$DD$47,19,FALSE))</f>
        <v>#N/A</v>
      </c>
      <c r="E163" s="110"/>
      <c r="F163" s="105" t="e">
        <f>IF($B163="DTS NOT IN M3",VLOOKUP($C163,FIFI!$A$4:$DD$47,59,FALSE),VLOOKUP($C163,FIFI!$A$4:$DD$47,31,FALSE))</f>
        <v>#N/A</v>
      </c>
      <c r="G163" s="110"/>
      <c r="H163" s="95"/>
      <c r="I163" s="95"/>
      <c r="J163" s="91"/>
      <c r="K163" s="99"/>
      <c r="L163" s="102"/>
    </row>
    <row r="164" spans="1:12">
      <c r="A164" s="93"/>
      <c r="B164" s="88" t="str">
        <f>IF(COUNTIF(A164,"*"&amp;REF!$A$1&amp;"*"),REF!$A$1,IF(COUNTIF(A164,"*"&amp;REF!$A$2&amp;"*"),REF!$A$2,IF(COUNTIF(A164,"*"&amp;REF!$A$3&amp;"*"),REF!$A$3,IF(COUNTIF(A164,"*"&amp;REF!$A$4&amp;"*"),REF!$A$4,IF(COUNTIF(A164,"*"&amp;REF!$A$5&amp;"*"),REF!$A$5,"")))))</f>
        <v/>
      </c>
      <c r="C164" s="88" t="str">
        <f t="shared" si="2"/>
        <v/>
      </c>
      <c r="D164" s="88" t="e">
        <f>IF($B164="DTS NOT IN M3",VLOOKUP($C164,FIFI!$A$4:$DD$47,57,FALSE),VLOOKUP($C164,FIFI!$A$4:$DD$47,19,FALSE))</f>
        <v>#N/A</v>
      </c>
      <c r="E164" s="110"/>
      <c r="F164" s="105" t="e">
        <f>IF($B164="DTS NOT IN M3",VLOOKUP($C164,FIFI!$A$4:$DD$47,59,FALSE),VLOOKUP($C164,FIFI!$A$4:$DD$47,31,FALSE))</f>
        <v>#N/A</v>
      </c>
      <c r="G164" s="110"/>
      <c r="H164" s="95"/>
      <c r="I164" s="95"/>
      <c r="J164" s="91"/>
      <c r="K164" s="99"/>
      <c r="L164" s="102"/>
    </row>
    <row r="165" spans="1:12">
      <c r="A165" s="93"/>
      <c r="B165" s="88" t="str">
        <f>IF(COUNTIF(A165,"*"&amp;REF!$A$1&amp;"*"),REF!$A$1,IF(COUNTIF(A165,"*"&amp;REF!$A$2&amp;"*"),REF!$A$2,IF(COUNTIF(A165,"*"&amp;REF!$A$3&amp;"*"),REF!$A$3,IF(COUNTIF(A165,"*"&amp;REF!$A$4&amp;"*"),REF!$A$4,IF(COUNTIF(A165,"*"&amp;REF!$A$5&amp;"*"),REF!$A$5,"")))))</f>
        <v/>
      </c>
      <c r="C165" s="88" t="str">
        <f t="shared" si="2"/>
        <v/>
      </c>
      <c r="D165" s="88" t="e">
        <f>IF($B165="DTS NOT IN M3",VLOOKUP($C165,FIFI!$A$4:$DD$47,57,FALSE),VLOOKUP($C165,FIFI!$A$4:$DD$47,19,FALSE))</f>
        <v>#N/A</v>
      </c>
      <c r="E165" s="110"/>
      <c r="F165" s="105" t="e">
        <f>IF($B165="DTS NOT IN M3",VLOOKUP($C165,FIFI!$A$4:$DD$47,59,FALSE),VLOOKUP($C165,FIFI!$A$4:$DD$47,31,FALSE))</f>
        <v>#N/A</v>
      </c>
      <c r="G165" s="110"/>
      <c r="H165" s="95"/>
      <c r="I165" s="95"/>
      <c r="J165" s="91"/>
      <c r="K165" s="99"/>
      <c r="L165" s="102"/>
    </row>
    <row r="166" spans="1:12">
      <c r="A166" s="93"/>
      <c r="B166" s="88" t="str">
        <f>IF(COUNTIF(A166,"*"&amp;REF!$A$1&amp;"*"),REF!$A$1,IF(COUNTIF(A166,"*"&amp;REF!$A$2&amp;"*"),REF!$A$2,IF(COUNTIF(A166,"*"&amp;REF!$A$3&amp;"*"),REF!$A$3,IF(COUNTIF(A166,"*"&amp;REF!$A$4&amp;"*"),REF!$A$4,IF(COUNTIF(A166,"*"&amp;REF!$A$5&amp;"*"),REF!$A$5,"")))))</f>
        <v/>
      </c>
      <c r="C166" s="88" t="str">
        <f t="shared" si="2"/>
        <v/>
      </c>
      <c r="D166" s="88" t="e">
        <f>IF($B166="DTS NOT IN M3",VLOOKUP($C166,FIFI!$A$4:$DD$47,57,FALSE),VLOOKUP($C166,FIFI!$A$4:$DD$47,19,FALSE))</f>
        <v>#N/A</v>
      </c>
      <c r="E166" s="110"/>
      <c r="F166" s="105" t="e">
        <f>IF($B166="DTS NOT IN M3",VLOOKUP($C166,FIFI!$A$4:$DD$47,59,FALSE),VLOOKUP($C166,FIFI!$A$4:$DD$47,31,FALSE))</f>
        <v>#N/A</v>
      </c>
      <c r="G166" s="110"/>
      <c r="H166" s="95"/>
      <c r="I166" s="95"/>
      <c r="J166" s="91"/>
      <c r="K166" s="99"/>
      <c r="L166" s="102"/>
    </row>
    <row r="167" spans="1:12">
      <c r="A167" s="93"/>
      <c r="B167" s="88" t="str">
        <f>IF(COUNTIF(A167,"*"&amp;REF!$A$1&amp;"*"),REF!$A$1,IF(COUNTIF(A167,"*"&amp;REF!$A$2&amp;"*"),REF!$A$2,IF(COUNTIF(A167,"*"&amp;REF!$A$3&amp;"*"),REF!$A$3,IF(COUNTIF(A167,"*"&amp;REF!$A$4&amp;"*"),REF!$A$4,IF(COUNTIF(A167,"*"&amp;REF!$A$5&amp;"*"),REF!$A$5,"")))))</f>
        <v/>
      </c>
      <c r="C167" s="88" t="str">
        <f t="shared" si="2"/>
        <v/>
      </c>
      <c r="D167" s="88" t="e">
        <f>IF($B167="DTS NOT IN M3",VLOOKUP($C167,FIFI!$A$4:$DD$47,57,FALSE),VLOOKUP($C167,FIFI!$A$4:$DD$47,19,FALSE))</f>
        <v>#N/A</v>
      </c>
      <c r="E167" s="110"/>
      <c r="F167" s="105" t="e">
        <f>IF($B167="DTS NOT IN M3",VLOOKUP($C167,FIFI!$A$4:$DD$47,59,FALSE),VLOOKUP($C167,FIFI!$A$4:$DD$47,31,FALSE))</f>
        <v>#N/A</v>
      </c>
      <c r="G167" s="110"/>
      <c r="H167" s="95"/>
      <c r="I167" s="95"/>
      <c r="J167" s="91"/>
      <c r="K167" s="99"/>
      <c r="L167" s="102"/>
    </row>
    <row r="168" spans="1:12">
      <c r="A168" s="93"/>
      <c r="B168" s="88" t="str">
        <f>IF(COUNTIF(A168,"*"&amp;REF!$A$1&amp;"*"),REF!$A$1,IF(COUNTIF(A168,"*"&amp;REF!$A$2&amp;"*"),REF!$A$2,IF(COUNTIF(A168,"*"&amp;REF!$A$3&amp;"*"),REF!$A$3,IF(COUNTIF(A168,"*"&amp;REF!$A$4&amp;"*"),REF!$A$4,IF(COUNTIF(A168,"*"&amp;REF!$A$5&amp;"*"),REF!$A$5,"")))))</f>
        <v/>
      </c>
      <c r="C168" s="88" t="str">
        <f t="shared" si="2"/>
        <v/>
      </c>
      <c r="D168" s="88" t="e">
        <f>IF($B168="DTS NOT IN M3",VLOOKUP($C168,FIFI!$A$4:$DD$47,57,FALSE),VLOOKUP($C168,FIFI!$A$4:$DD$47,19,FALSE))</f>
        <v>#N/A</v>
      </c>
      <c r="E168" s="110"/>
      <c r="F168" s="105" t="e">
        <f>IF($B168="DTS NOT IN M3",VLOOKUP($C168,FIFI!$A$4:$DD$47,59,FALSE),VLOOKUP($C168,FIFI!$A$4:$DD$47,31,FALSE))</f>
        <v>#N/A</v>
      </c>
      <c r="G168" s="110"/>
      <c r="H168" s="95"/>
      <c r="I168" s="95"/>
      <c r="J168" s="91"/>
      <c r="K168" s="99"/>
      <c r="L168" s="102"/>
    </row>
    <row r="169" spans="1:12">
      <c r="A169" s="93"/>
      <c r="B169" s="88" t="str">
        <f>IF(COUNTIF(A169,"*"&amp;REF!$A$1&amp;"*"),REF!$A$1,IF(COUNTIF(A169,"*"&amp;REF!$A$2&amp;"*"),REF!$A$2,IF(COUNTIF(A169,"*"&amp;REF!$A$3&amp;"*"),REF!$A$3,IF(COUNTIF(A169,"*"&amp;REF!$A$4&amp;"*"),REF!$A$4,IF(COUNTIF(A169,"*"&amp;REF!$A$5&amp;"*"),REF!$A$5,"")))))</f>
        <v/>
      </c>
      <c r="C169" s="88" t="str">
        <f t="shared" si="2"/>
        <v/>
      </c>
      <c r="D169" s="88" t="e">
        <f>IF($B169="DTS NOT IN M3",VLOOKUP($C169,FIFI!$A$4:$DD$47,57,FALSE),VLOOKUP($C169,FIFI!$A$4:$DD$47,19,FALSE))</f>
        <v>#N/A</v>
      </c>
      <c r="E169" s="110"/>
      <c r="F169" s="105" t="e">
        <f>IF($B169="DTS NOT IN M3",VLOOKUP($C169,FIFI!$A$4:$DD$47,59,FALSE),VLOOKUP($C169,FIFI!$A$4:$DD$47,31,FALSE))</f>
        <v>#N/A</v>
      </c>
      <c r="G169" s="110"/>
      <c r="H169" s="95"/>
      <c r="I169" s="95"/>
      <c r="J169" s="91"/>
      <c r="K169" s="99"/>
      <c r="L169" s="102"/>
    </row>
    <row r="170" spans="1:12">
      <c r="A170" s="93"/>
      <c r="B170" s="88" t="str">
        <f>IF(COUNTIF(A170,"*"&amp;REF!$A$1&amp;"*"),REF!$A$1,IF(COUNTIF(A170,"*"&amp;REF!$A$2&amp;"*"),REF!$A$2,IF(COUNTIF(A170,"*"&amp;REF!$A$3&amp;"*"),REF!$A$3,IF(COUNTIF(A170,"*"&amp;REF!$A$4&amp;"*"),REF!$A$4,IF(COUNTIF(A170,"*"&amp;REF!$A$5&amp;"*"),REF!$A$5,"")))))</f>
        <v/>
      </c>
      <c r="C170" s="88" t="str">
        <f t="shared" si="2"/>
        <v/>
      </c>
      <c r="D170" s="88" t="e">
        <f>IF($B170="DTS NOT IN M3",VLOOKUP($C170,FIFI!$A$4:$DD$47,57,FALSE),VLOOKUP($C170,FIFI!$A$4:$DD$47,19,FALSE))</f>
        <v>#N/A</v>
      </c>
      <c r="E170" s="110"/>
      <c r="F170" s="105" t="e">
        <f>IF($B170="DTS NOT IN M3",VLOOKUP($C170,FIFI!$A$4:$DD$47,59,FALSE),VLOOKUP($C170,FIFI!$A$4:$DD$47,31,FALSE))</f>
        <v>#N/A</v>
      </c>
      <c r="G170" s="110"/>
      <c r="H170" s="95"/>
      <c r="I170" s="95"/>
      <c r="J170" s="91"/>
      <c r="K170" s="99"/>
      <c r="L170" s="102"/>
    </row>
    <row r="171" spans="1:12">
      <c r="A171" s="93"/>
      <c r="B171" s="88" t="str">
        <f>IF(COUNTIF(A171,"*"&amp;REF!$A$1&amp;"*"),REF!$A$1,IF(COUNTIF(A171,"*"&amp;REF!$A$2&amp;"*"),REF!$A$2,IF(COUNTIF(A171,"*"&amp;REF!$A$3&amp;"*"),REF!$A$3,IF(COUNTIF(A171,"*"&amp;REF!$A$4&amp;"*"),REF!$A$4,IF(COUNTIF(A171,"*"&amp;REF!$A$5&amp;"*"),REF!$A$5,"")))))</f>
        <v/>
      </c>
      <c r="C171" s="88" t="str">
        <f t="shared" si="2"/>
        <v/>
      </c>
      <c r="D171" s="88" t="e">
        <f>IF($B171="DTS NOT IN M3",VLOOKUP($C171,FIFI!$A$4:$DD$47,57,FALSE),VLOOKUP($C171,FIFI!$A$4:$DD$47,19,FALSE))</f>
        <v>#N/A</v>
      </c>
      <c r="E171" s="110"/>
      <c r="F171" s="105" t="e">
        <f>IF($B171="DTS NOT IN M3",VLOOKUP($C171,FIFI!$A$4:$DD$47,59,FALSE),VLOOKUP($C171,FIFI!$A$4:$DD$47,31,FALSE))</f>
        <v>#N/A</v>
      </c>
      <c r="G171" s="110"/>
      <c r="H171" s="95"/>
      <c r="I171" s="95"/>
      <c r="J171" s="91"/>
      <c r="K171" s="99"/>
      <c r="L171" s="102"/>
    </row>
    <row r="172" spans="1:12">
      <c r="A172" s="93"/>
      <c r="B172" s="88" t="str">
        <f>IF(COUNTIF(A172,"*"&amp;REF!$A$1&amp;"*"),REF!$A$1,IF(COUNTIF(A172,"*"&amp;REF!$A$2&amp;"*"),REF!$A$2,IF(COUNTIF(A172,"*"&amp;REF!$A$3&amp;"*"),REF!$A$3,IF(COUNTIF(A172,"*"&amp;REF!$A$4&amp;"*"),REF!$A$4,IF(COUNTIF(A172,"*"&amp;REF!$A$5&amp;"*"),REF!$A$5,"")))))</f>
        <v/>
      </c>
      <c r="C172" s="88" t="str">
        <f t="shared" si="2"/>
        <v/>
      </c>
      <c r="D172" s="88" t="e">
        <f>IF($B172="DTS NOT IN M3",VLOOKUP($C172,FIFI!$A$4:$DD$47,57,FALSE),VLOOKUP($C172,FIFI!$A$4:$DD$47,19,FALSE))</f>
        <v>#N/A</v>
      </c>
      <c r="E172" s="110"/>
      <c r="F172" s="105" t="e">
        <f>IF($B172="DTS NOT IN M3",VLOOKUP($C172,FIFI!$A$4:$DD$47,59,FALSE),VLOOKUP($C172,FIFI!$A$4:$DD$47,31,FALSE))</f>
        <v>#N/A</v>
      </c>
      <c r="G172" s="110"/>
      <c r="H172" s="95"/>
      <c r="I172" s="95"/>
      <c r="J172" s="91"/>
      <c r="K172" s="99"/>
      <c r="L172" s="102"/>
    </row>
    <row r="173" spans="1:12">
      <c r="A173" s="93"/>
      <c r="B173" s="88" t="str">
        <f>IF(COUNTIF(A173,"*"&amp;REF!$A$1&amp;"*"),REF!$A$1,IF(COUNTIF(A173,"*"&amp;REF!$A$2&amp;"*"),REF!$A$2,IF(COUNTIF(A173,"*"&amp;REF!$A$3&amp;"*"),REF!$A$3,IF(COUNTIF(A173,"*"&amp;REF!$A$4&amp;"*"),REF!$A$4,IF(COUNTIF(A173,"*"&amp;REF!$A$5&amp;"*"),REF!$A$5,"")))))</f>
        <v/>
      </c>
      <c r="C173" s="88" t="str">
        <f t="shared" si="2"/>
        <v/>
      </c>
      <c r="D173" s="88" t="e">
        <f>IF($B173="DTS NOT IN M3",VLOOKUP($C173,FIFI!$A$4:$DD$47,57,FALSE),VLOOKUP($C173,FIFI!$A$4:$DD$47,19,FALSE))</f>
        <v>#N/A</v>
      </c>
      <c r="E173" s="110"/>
      <c r="F173" s="105" t="e">
        <f>IF($B173="DTS NOT IN M3",VLOOKUP($C173,FIFI!$A$4:$DD$47,59,FALSE),VLOOKUP($C173,FIFI!$A$4:$DD$47,31,FALSE))</f>
        <v>#N/A</v>
      </c>
      <c r="G173" s="110"/>
      <c r="H173" s="95"/>
      <c r="I173" s="95"/>
      <c r="J173" s="91"/>
      <c r="K173" s="99"/>
      <c r="L173" s="102"/>
    </row>
    <row r="174" spans="1:12">
      <c r="A174" s="93"/>
      <c r="B174" s="88" t="str">
        <f>IF(COUNTIF(A174,"*"&amp;REF!$A$1&amp;"*"),REF!$A$1,IF(COUNTIF(A174,"*"&amp;REF!$A$2&amp;"*"),REF!$A$2,IF(COUNTIF(A174,"*"&amp;REF!$A$3&amp;"*"),REF!$A$3,IF(COUNTIF(A174,"*"&amp;REF!$A$4&amp;"*"),REF!$A$4,IF(COUNTIF(A174,"*"&amp;REF!$A$5&amp;"*"),REF!$A$5,"")))))</f>
        <v/>
      </c>
      <c r="C174" s="88" t="str">
        <f t="shared" si="2"/>
        <v/>
      </c>
      <c r="D174" s="88" t="e">
        <f>IF($B174="DTS NOT IN M3",VLOOKUP($C174,FIFI!$A$4:$DD$47,57,FALSE),VLOOKUP($C174,FIFI!$A$4:$DD$47,19,FALSE))</f>
        <v>#N/A</v>
      </c>
      <c r="E174" s="110"/>
      <c r="F174" s="105" t="e">
        <f>IF($B174="DTS NOT IN M3",VLOOKUP($C174,FIFI!$A$4:$DD$47,59,FALSE),VLOOKUP($C174,FIFI!$A$4:$DD$47,31,FALSE))</f>
        <v>#N/A</v>
      </c>
      <c r="G174" s="110"/>
      <c r="H174" s="95"/>
      <c r="I174" s="95"/>
      <c r="J174" s="91"/>
      <c r="K174" s="99"/>
      <c r="L174" s="102"/>
    </row>
    <row r="175" spans="1:12">
      <c r="A175" s="93"/>
      <c r="B175" s="88" t="str">
        <f>IF(COUNTIF(A175,"*"&amp;REF!$A$1&amp;"*"),REF!$A$1,IF(COUNTIF(A175,"*"&amp;REF!$A$2&amp;"*"),REF!$A$2,IF(COUNTIF(A175,"*"&amp;REF!$A$3&amp;"*"),REF!$A$3,IF(COUNTIF(A175,"*"&amp;REF!$A$4&amp;"*"),REF!$A$4,IF(COUNTIF(A175,"*"&amp;REF!$A$5&amp;"*"),REF!$A$5,"")))))</f>
        <v/>
      </c>
      <c r="C175" s="88" t="str">
        <f t="shared" si="2"/>
        <v/>
      </c>
      <c r="D175" s="88" t="e">
        <f>IF($B175="DTS NOT IN M3",VLOOKUP($C175,FIFI!$A$4:$DD$47,57,FALSE),VLOOKUP($C175,FIFI!$A$4:$DD$47,19,FALSE))</f>
        <v>#N/A</v>
      </c>
      <c r="E175" s="110"/>
      <c r="F175" s="105" t="e">
        <f>IF($B175="DTS NOT IN M3",VLOOKUP($C175,FIFI!$A$4:$DD$47,59,FALSE),VLOOKUP($C175,FIFI!$A$4:$DD$47,31,FALSE))</f>
        <v>#N/A</v>
      </c>
      <c r="G175" s="110"/>
      <c r="H175" s="95"/>
      <c r="I175" s="95"/>
      <c r="J175" s="91"/>
      <c r="K175" s="99"/>
      <c r="L175" s="102"/>
    </row>
    <row r="176" spans="1:12">
      <c r="A176" s="93"/>
      <c r="B176" s="88" t="str">
        <f>IF(COUNTIF(A176,"*"&amp;REF!$A$1&amp;"*"),REF!$A$1,IF(COUNTIF(A176,"*"&amp;REF!$A$2&amp;"*"),REF!$A$2,IF(COUNTIF(A176,"*"&amp;REF!$A$3&amp;"*"),REF!$A$3,IF(COUNTIF(A176,"*"&amp;REF!$A$4&amp;"*"),REF!$A$4,IF(COUNTIF(A176,"*"&amp;REF!$A$5&amp;"*"),REF!$A$5,"")))))</f>
        <v/>
      </c>
      <c r="C176" s="88" t="str">
        <f t="shared" si="2"/>
        <v/>
      </c>
      <c r="D176" s="88" t="e">
        <f>IF($B176="DTS NOT IN M3",VLOOKUP($C176,FIFI!$A$4:$DD$47,57,FALSE),VLOOKUP($C176,FIFI!$A$4:$DD$47,19,FALSE))</f>
        <v>#N/A</v>
      </c>
      <c r="E176" s="110"/>
      <c r="F176" s="105" t="e">
        <f>IF($B176="DTS NOT IN M3",VLOOKUP($C176,FIFI!$A$4:$DD$47,59,FALSE),VLOOKUP($C176,FIFI!$A$4:$DD$47,31,FALSE))</f>
        <v>#N/A</v>
      </c>
      <c r="G176" s="110"/>
      <c r="H176" s="95"/>
      <c r="I176" s="95"/>
      <c r="J176" s="91"/>
      <c r="K176" s="99"/>
      <c r="L176" s="102"/>
    </row>
    <row r="177" spans="1:12">
      <c r="A177" s="93"/>
      <c r="B177" s="88" t="str">
        <f>IF(COUNTIF(A177,"*"&amp;REF!$A$1&amp;"*"),REF!$A$1,IF(COUNTIF(A177,"*"&amp;REF!$A$2&amp;"*"),REF!$A$2,IF(COUNTIF(A177,"*"&amp;REF!$A$3&amp;"*"),REF!$A$3,IF(COUNTIF(A177,"*"&amp;REF!$A$4&amp;"*"),REF!$A$4,IF(COUNTIF(A177,"*"&amp;REF!$A$5&amp;"*"),REF!$A$5,"")))))</f>
        <v/>
      </c>
      <c r="C177" s="88" t="str">
        <f t="shared" si="2"/>
        <v/>
      </c>
      <c r="D177" s="88" t="e">
        <f>IF($B177="DTS NOT IN M3",VLOOKUP($C177,FIFI!$A$4:$DD$47,57,FALSE),VLOOKUP($C177,FIFI!$A$4:$DD$47,19,FALSE))</f>
        <v>#N/A</v>
      </c>
      <c r="E177" s="110"/>
      <c r="F177" s="105" t="e">
        <f>IF($B177="DTS NOT IN M3",VLOOKUP($C177,FIFI!$A$4:$DD$47,59,FALSE),VLOOKUP($C177,FIFI!$A$4:$DD$47,31,FALSE))</f>
        <v>#N/A</v>
      </c>
      <c r="G177" s="110"/>
      <c r="H177" s="95"/>
      <c r="I177" s="95"/>
      <c r="J177" s="91"/>
      <c r="K177" s="99"/>
      <c r="L177" s="102"/>
    </row>
    <row r="178" spans="1:12">
      <c r="A178" s="93"/>
      <c r="B178" s="88" t="str">
        <f>IF(COUNTIF(A178,"*"&amp;REF!$A$1&amp;"*"),REF!$A$1,IF(COUNTIF(A178,"*"&amp;REF!$A$2&amp;"*"),REF!$A$2,IF(COUNTIF(A178,"*"&amp;REF!$A$3&amp;"*"),REF!$A$3,IF(COUNTIF(A178,"*"&amp;REF!$A$4&amp;"*"),REF!$A$4,IF(COUNTIF(A178,"*"&amp;REF!$A$5&amp;"*"),REF!$A$5,"")))))</f>
        <v/>
      </c>
      <c r="C178" s="88" t="str">
        <f t="shared" si="2"/>
        <v/>
      </c>
      <c r="D178" s="88" t="e">
        <f>IF($B178="DTS NOT IN M3",VLOOKUP($C178,FIFI!$A$4:$DD$47,57,FALSE),VLOOKUP($C178,FIFI!$A$4:$DD$47,19,FALSE))</f>
        <v>#N/A</v>
      </c>
      <c r="E178" s="110"/>
      <c r="F178" s="105" t="e">
        <f>IF($B178="DTS NOT IN M3",VLOOKUP($C178,FIFI!$A$4:$DD$47,59,FALSE),VLOOKUP($C178,FIFI!$A$4:$DD$47,31,FALSE))</f>
        <v>#N/A</v>
      </c>
      <c r="G178" s="110"/>
      <c r="H178" s="95"/>
      <c r="I178" s="95"/>
      <c r="J178" s="91"/>
      <c r="K178" s="99"/>
      <c r="L178" s="102"/>
    </row>
    <row r="179" spans="1:12">
      <c r="A179" s="93"/>
      <c r="B179" s="88" t="str">
        <f>IF(COUNTIF(A179,"*"&amp;REF!$A$1&amp;"*"),REF!$A$1,IF(COUNTIF(A179,"*"&amp;REF!$A$2&amp;"*"),REF!$A$2,IF(COUNTIF(A179,"*"&amp;REF!$A$3&amp;"*"),REF!$A$3,IF(COUNTIF(A179,"*"&amp;REF!$A$4&amp;"*"),REF!$A$4,IF(COUNTIF(A179,"*"&amp;REF!$A$5&amp;"*"),REF!$A$5,"")))))</f>
        <v/>
      </c>
      <c r="C179" s="88" t="str">
        <f t="shared" si="2"/>
        <v/>
      </c>
      <c r="D179" s="88" t="e">
        <f>IF($B179="DTS NOT IN M3",VLOOKUP($C179,FIFI!$A$4:$DD$47,57,FALSE),VLOOKUP($C179,FIFI!$A$4:$DD$47,19,FALSE))</f>
        <v>#N/A</v>
      </c>
      <c r="E179" s="110"/>
      <c r="F179" s="105" t="e">
        <f>IF($B179="DTS NOT IN M3",VLOOKUP($C179,FIFI!$A$4:$DD$47,59,FALSE),VLOOKUP($C179,FIFI!$A$4:$DD$47,31,FALSE))</f>
        <v>#N/A</v>
      </c>
      <c r="G179" s="110"/>
      <c r="H179" s="95"/>
      <c r="I179" s="95"/>
      <c r="J179" s="91"/>
      <c r="K179" s="99"/>
      <c r="L179" s="102"/>
    </row>
    <row r="180" spans="1:12">
      <c r="A180" s="93"/>
      <c r="B180" s="88" t="str">
        <f>IF(COUNTIF(A180,"*"&amp;REF!$A$1&amp;"*"),REF!$A$1,IF(COUNTIF(A180,"*"&amp;REF!$A$2&amp;"*"),REF!$A$2,IF(COUNTIF(A180,"*"&amp;REF!$A$3&amp;"*"),REF!$A$3,IF(COUNTIF(A180,"*"&amp;REF!$A$4&amp;"*"),REF!$A$4,IF(COUNTIF(A180,"*"&amp;REF!$A$5&amp;"*"),REF!$A$5,"")))))</f>
        <v/>
      </c>
      <c r="C180" s="88" t="str">
        <f t="shared" si="2"/>
        <v/>
      </c>
      <c r="D180" s="88" t="e">
        <f>IF($B180="DTS NOT IN M3",VLOOKUP($C180,FIFI!$A$4:$DD$47,57,FALSE),VLOOKUP($C180,FIFI!$A$4:$DD$47,19,FALSE))</f>
        <v>#N/A</v>
      </c>
      <c r="E180" s="110"/>
      <c r="F180" s="105" t="e">
        <f>IF($B180="DTS NOT IN M3",VLOOKUP($C180,FIFI!$A$4:$DD$47,59,FALSE),VLOOKUP($C180,FIFI!$A$4:$DD$47,31,FALSE))</f>
        <v>#N/A</v>
      </c>
      <c r="G180" s="110"/>
      <c r="H180" s="95"/>
      <c r="I180" s="95"/>
      <c r="J180" s="91"/>
      <c r="K180" s="99"/>
      <c r="L180" s="102"/>
    </row>
    <row r="181" spans="1:12">
      <c r="A181" s="93"/>
      <c r="B181" s="88" t="str">
        <f>IF(COUNTIF(A181,"*"&amp;REF!$A$1&amp;"*"),REF!$A$1,IF(COUNTIF(A181,"*"&amp;REF!$A$2&amp;"*"),REF!$A$2,IF(COUNTIF(A181,"*"&amp;REF!$A$3&amp;"*"),REF!$A$3,IF(COUNTIF(A181,"*"&amp;REF!$A$4&amp;"*"),REF!$A$4,IF(COUNTIF(A181,"*"&amp;REF!$A$5&amp;"*"),REF!$A$5,"")))))</f>
        <v/>
      </c>
      <c r="C181" s="88" t="str">
        <f t="shared" si="2"/>
        <v/>
      </c>
      <c r="D181" s="88" t="e">
        <f>IF($B181="DTS NOT IN M3",VLOOKUP($C181,FIFI!$A$4:$DD$47,57,FALSE),VLOOKUP($C181,FIFI!$A$4:$DD$47,19,FALSE))</f>
        <v>#N/A</v>
      </c>
      <c r="E181" s="110"/>
      <c r="F181" s="105" t="e">
        <f>IF($B181="DTS NOT IN M3",VLOOKUP($C181,FIFI!$A$4:$DD$47,59,FALSE),VLOOKUP($C181,FIFI!$A$4:$DD$47,31,FALSE))</f>
        <v>#N/A</v>
      </c>
      <c r="G181" s="110"/>
      <c r="H181" s="95"/>
      <c r="I181" s="95"/>
      <c r="J181" s="91"/>
      <c r="K181" s="99"/>
      <c r="L181" s="102"/>
    </row>
    <row r="182" spans="1:12">
      <c r="A182" s="93"/>
      <c r="B182" s="88" t="str">
        <f>IF(COUNTIF(A182,"*"&amp;REF!$A$1&amp;"*"),REF!$A$1,IF(COUNTIF(A182,"*"&amp;REF!$A$2&amp;"*"),REF!$A$2,IF(COUNTIF(A182,"*"&amp;REF!$A$3&amp;"*"),REF!$A$3,IF(COUNTIF(A182,"*"&amp;REF!$A$4&amp;"*"),REF!$A$4,IF(COUNTIF(A182,"*"&amp;REF!$A$5&amp;"*"),REF!$A$5,"")))))</f>
        <v/>
      </c>
      <c r="C182" s="88" t="str">
        <f t="shared" si="2"/>
        <v/>
      </c>
      <c r="D182" s="88" t="e">
        <f>IF($B182="DTS NOT IN M3",VLOOKUP($C182,FIFI!$A$4:$DD$47,57,FALSE),VLOOKUP($C182,FIFI!$A$4:$DD$47,19,FALSE))</f>
        <v>#N/A</v>
      </c>
      <c r="E182" s="110"/>
      <c r="F182" s="105" t="e">
        <f>IF($B182="DTS NOT IN M3",VLOOKUP($C182,FIFI!$A$4:$DD$47,59,FALSE),VLOOKUP($C182,FIFI!$A$4:$DD$47,31,FALSE))</f>
        <v>#N/A</v>
      </c>
      <c r="G182" s="110"/>
      <c r="H182" s="95"/>
      <c r="I182" s="95"/>
      <c r="J182" s="91"/>
      <c r="K182" s="99"/>
      <c r="L182" s="102"/>
    </row>
    <row r="183" spans="1:12">
      <c r="A183" s="93"/>
      <c r="B183" s="88" t="str">
        <f>IF(COUNTIF(A183,"*"&amp;REF!$A$1&amp;"*"),REF!$A$1,IF(COUNTIF(A183,"*"&amp;REF!$A$2&amp;"*"),REF!$A$2,IF(COUNTIF(A183,"*"&amp;REF!$A$3&amp;"*"),REF!$A$3,IF(COUNTIF(A183,"*"&amp;REF!$A$4&amp;"*"),REF!$A$4,IF(COUNTIF(A183,"*"&amp;REF!$A$5&amp;"*"),REF!$A$5,"")))))</f>
        <v/>
      </c>
      <c r="C183" s="88" t="str">
        <f t="shared" si="2"/>
        <v/>
      </c>
      <c r="D183" s="88" t="e">
        <f>IF($B183="DTS NOT IN M3",VLOOKUP($C183,FIFI!$A$4:$DD$47,57,FALSE),VLOOKUP($C183,FIFI!$A$4:$DD$47,19,FALSE))</f>
        <v>#N/A</v>
      </c>
      <c r="E183" s="110"/>
      <c r="F183" s="105" t="e">
        <f>IF($B183="DTS NOT IN M3",VLOOKUP($C183,FIFI!$A$4:$DD$47,59,FALSE),VLOOKUP($C183,FIFI!$A$4:$DD$47,31,FALSE))</f>
        <v>#N/A</v>
      </c>
      <c r="G183" s="110"/>
      <c r="H183" s="95"/>
      <c r="I183" s="95"/>
      <c r="J183" s="91"/>
      <c r="K183" s="99"/>
      <c r="L183" s="102"/>
    </row>
    <row r="184" spans="1:12">
      <c r="A184" s="93"/>
      <c r="B184" s="88" t="str">
        <f>IF(COUNTIF(A184,"*"&amp;REF!$A$1&amp;"*"),REF!$A$1,IF(COUNTIF(A184,"*"&amp;REF!$A$2&amp;"*"),REF!$A$2,IF(COUNTIF(A184,"*"&amp;REF!$A$3&amp;"*"),REF!$A$3,IF(COUNTIF(A184,"*"&amp;REF!$A$4&amp;"*"),REF!$A$4,IF(COUNTIF(A184,"*"&amp;REF!$A$5&amp;"*"),REF!$A$5,"")))))</f>
        <v/>
      </c>
      <c r="C184" s="88" t="str">
        <f t="shared" si="2"/>
        <v/>
      </c>
      <c r="D184" s="88" t="e">
        <f>IF($B184="DTS NOT IN M3",VLOOKUP($C184,FIFI!$A$4:$DD$47,57,FALSE),VLOOKUP($C184,FIFI!$A$4:$DD$47,19,FALSE))</f>
        <v>#N/A</v>
      </c>
      <c r="E184" s="110"/>
      <c r="F184" s="105" t="e">
        <f>IF($B184="DTS NOT IN M3",VLOOKUP($C184,FIFI!$A$4:$DD$47,59,FALSE),VLOOKUP($C184,FIFI!$A$4:$DD$47,31,FALSE))</f>
        <v>#N/A</v>
      </c>
      <c r="G184" s="110"/>
      <c r="H184" s="95"/>
      <c r="I184" s="95"/>
      <c r="J184" s="91"/>
      <c r="K184" s="99"/>
      <c r="L184" s="102"/>
    </row>
    <row r="185" spans="1:12">
      <c r="A185" s="93"/>
      <c r="B185" s="88" t="str">
        <f>IF(COUNTIF(A185,"*"&amp;REF!$A$1&amp;"*"),REF!$A$1,IF(COUNTIF(A185,"*"&amp;REF!$A$2&amp;"*"),REF!$A$2,IF(COUNTIF(A185,"*"&amp;REF!$A$3&amp;"*"),REF!$A$3,IF(COUNTIF(A185,"*"&amp;REF!$A$4&amp;"*"),REF!$A$4,IF(COUNTIF(A185,"*"&amp;REF!$A$5&amp;"*"),REF!$A$5,"")))))</f>
        <v/>
      </c>
      <c r="C185" s="88" t="str">
        <f t="shared" si="2"/>
        <v/>
      </c>
      <c r="D185" s="88" t="e">
        <f>IF($B185="DTS NOT IN M3",VLOOKUP($C185,FIFI!$A$4:$DD$47,57,FALSE),VLOOKUP($C185,FIFI!$A$4:$DD$47,19,FALSE))</f>
        <v>#N/A</v>
      </c>
      <c r="E185" s="110"/>
      <c r="F185" s="105" t="e">
        <f>IF($B185="DTS NOT IN M3",VLOOKUP($C185,FIFI!$A$4:$DD$47,59,FALSE),VLOOKUP($C185,FIFI!$A$4:$DD$47,31,FALSE))</f>
        <v>#N/A</v>
      </c>
      <c r="G185" s="110"/>
      <c r="H185" s="95"/>
      <c r="I185" s="95"/>
      <c r="J185" s="91"/>
      <c r="K185" s="99"/>
      <c r="L185" s="102"/>
    </row>
    <row r="186" spans="1:12">
      <c r="A186" s="93"/>
      <c r="B186" s="88" t="str">
        <f>IF(COUNTIF(A186,"*"&amp;REF!$A$1&amp;"*"),REF!$A$1,IF(COUNTIF(A186,"*"&amp;REF!$A$2&amp;"*"),REF!$A$2,IF(COUNTIF(A186,"*"&amp;REF!$A$3&amp;"*"),REF!$A$3,IF(COUNTIF(A186,"*"&amp;REF!$A$4&amp;"*"),REF!$A$4,IF(COUNTIF(A186,"*"&amp;REF!$A$5&amp;"*"),REF!$A$5,"")))))</f>
        <v/>
      </c>
      <c r="C186" s="88" t="str">
        <f t="shared" si="2"/>
        <v/>
      </c>
      <c r="D186" s="88" t="e">
        <f>IF($B186="DTS NOT IN M3",VLOOKUP($C186,FIFI!$A$4:$DD$47,57,FALSE),VLOOKUP($C186,FIFI!$A$4:$DD$47,19,FALSE))</f>
        <v>#N/A</v>
      </c>
      <c r="E186" s="110"/>
      <c r="F186" s="105" t="e">
        <f>IF($B186="DTS NOT IN M3",VLOOKUP($C186,FIFI!$A$4:$DD$47,59,FALSE),VLOOKUP($C186,FIFI!$A$4:$DD$47,31,FALSE))</f>
        <v>#N/A</v>
      </c>
      <c r="G186" s="110"/>
      <c r="H186" s="95"/>
      <c r="I186" s="95"/>
      <c r="J186" s="91"/>
      <c r="K186" s="99"/>
      <c r="L186" s="102"/>
    </row>
    <row r="187" spans="1:12">
      <c r="A187" s="93"/>
      <c r="B187" s="88" t="str">
        <f>IF(COUNTIF(A187,"*"&amp;REF!$A$1&amp;"*"),REF!$A$1,IF(COUNTIF(A187,"*"&amp;REF!$A$2&amp;"*"),REF!$A$2,IF(COUNTIF(A187,"*"&amp;REF!$A$3&amp;"*"),REF!$A$3,IF(COUNTIF(A187,"*"&amp;REF!$A$4&amp;"*"),REF!$A$4,IF(COUNTIF(A187,"*"&amp;REF!$A$5&amp;"*"),REF!$A$5,"")))))</f>
        <v/>
      </c>
      <c r="C187" s="88" t="str">
        <f t="shared" si="2"/>
        <v/>
      </c>
      <c r="D187" s="88" t="e">
        <f>IF($B187="DTS NOT IN M3",VLOOKUP($C187,FIFI!$A$4:$DD$47,57,FALSE),VLOOKUP($C187,FIFI!$A$4:$DD$47,19,FALSE))</f>
        <v>#N/A</v>
      </c>
      <c r="E187" s="110"/>
      <c r="F187" s="105" t="e">
        <f>IF($B187="DTS NOT IN M3",VLOOKUP($C187,FIFI!$A$4:$DD$47,59,FALSE),VLOOKUP($C187,FIFI!$A$4:$DD$47,31,FALSE))</f>
        <v>#N/A</v>
      </c>
      <c r="G187" s="110"/>
      <c r="H187" s="95"/>
      <c r="I187" s="95"/>
      <c r="J187" s="91"/>
      <c r="K187" s="99"/>
      <c r="L187" s="102"/>
    </row>
    <row r="188" spans="1:12">
      <c r="A188" s="93"/>
      <c r="B188" s="88" t="str">
        <f>IF(COUNTIF(A188,"*"&amp;REF!$A$1&amp;"*"),REF!$A$1,IF(COUNTIF(A188,"*"&amp;REF!$A$2&amp;"*"),REF!$A$2,IF(COUNTIF(A188,"*"&amp;REF!$A$3&amp;"*"),REF!$A$3,IF(COUNTIF(A188,"*"&amp;REF!$A$4&amp;"*"),REF!$A$4,IF(COUNTIF(A188,"*"&amp;REF!$A$5&amp;"*"),REF!$A$5,"")))))</f>
        <v/>
      </c>
      <c r="C188" s="88" t="str">
        <f t="shared" si="2"/>
        <v/>
      </c>
      <c r="D188" s="88" t="e">
        <f>IF($B188="DTS NOT IN M3",VLOOKUP($C188,FIFI!$A$4:$DD$47,57,FALSE),VLOOKUP($C188,FIFI!$A$4:$DD$47,19,FALSE))</f>
        <v>#N/A</v>
      </c>
      <c r="E188" s="110"/>
      <c r="F188" s="105" t="e">
        <f>IF($B188="DTS NOT IN M3",VLOOKUP($C188,FIFI!$A$4:$DD$47,59,FALSE),VLOOKUP($C188,FIFI!$A$4:$DD$47,31,FALSE))</f>
        <v>#N/A</v>
      </c>
      <c r="G188" s="110"/>
      <c r="H188" s="95"/>
      <c r="I188" s="95"/>
      <c r="J188" s="91"/>
      <c r="K188" s="99"/>
      <c r="L188" s="102"/>
    </row>
    <row r="189" spans="1:12">
      <c r="A189" s="93"/>
      <c r="B189" s="88" t="str">
        <f>IF(COUNTIF(A189,"*"&amp;REF!$A$1&amp;"*"),REF!$A$1,IF(COUNTIF(A189,"*"&amp;REF!$A$2&amp;"*"),REF!$A$2,IF(COUNTIF(A189,"*"&amp;REF!$A$3&amp;"*"),REF!$A$3,IF(COUNTIF(A189,"*"&amp;REF!$A$4&amp;"*"),REF!$A$4,IF(COUNTIF(A189,"*"&amp;REF!$A$5&amp;"*"),REF!$A$5,"")))))</f>
        <v/>
      </c>
      <c r="C189" s="88" t="str">
        <f t="shared" si="2"/>
        <v/>
      </c>
      <c r="D189" s="88" t="e">
        <f>IF($B189="DTS NOT IN M3",VLOOKUP($C189,FIFI!$A$4:$DD$47,57,FALSE),VLOOKUP($C189,FIFI!$A$4:$DD$47,19,FALSE))</f>
        <v>#N/A</v>
      </c>
      <c r="E189" s="110"/>
      <c r="F189" s="105" t="e">
        <f>IF($B189="DTS NOT IN M3",VLOOKUP($C189,FIFI!$A$4:$DD$47,59,FALSE),VLOOKUP($C189,FIFI!$A$4:$DD$47,31,FALSE))</f>
        <v>#N/A</v>
      </c>
      <c r="G189" s="110"/>
      <c r="H189" s="95"/>
      <c r="I189" s="95"/>
      <c r="J189" s="91"/>
      <c r="K189" s="99"/>
      <c r="L189" s="102"/>
    </row>
    <row r="190" spans="1:12">
      <c r="A190" s="93"/>
      <c r="B190" s="88" t="str">
        <f>IF(COUNTIF(A190,"*"&amp;REF!$A$1&amp;"*"),REF!$A$1,IF(COUNTIF(A190,"*"&amp;REF!$A$2&amp;"*"),REF!$A$2,IF(COUNTIF(A190,"*"&amp;REF!$A$3&amp;"*"),REF!$A$3,IF(COUNTIF(A190,"*"&amp;REF!$A$4&amp;"*"),REF!$A$4,IF(COUNTIF(A190,"*"&amp;REF!$A$5&amp;"*"),REF!$A$5,"")))))</f>
        <v/>
      </c>
      <c r="C190" s="88" t="str">
        <f t="shared" si="2"/>
        <v/>
      </c>
      <c r="D190" s="88" t="e">
        <f>IF($B190="DTS NOT IN M3",VLOOKUP($C190,FIFI!$A$4:$DD$47,57,FALSE),VLOOKUP($C190,FIFI!$A$4:$DD$47,19,FALSE))</f>
        <v>#N/A</v>
      </c>
      <c r="E190" s="110"/>
      <c r="F190" s="105" t="e">
        <f>IF($B190="DTS NOT IN M3",VLOOKUP($C190,FIFI!$A$4:$DD$47,59,FALSE),VLOOKUP($C190,FIFI!$A$4:$DD$47,31,FALSE))</f>
        <v>#N/A</v>
      </c>
      <c r="G190" s="110"/>
      <c r="H190" s="95"/>
      <c r="I190" s="95"/>
      <c r="J190" s="91"/>
      <c r="K190" s="99"/>
      <c r="L190" s="102"/>
    </row>
    <row r="191" spans="1:12">
      <c r="A191" s="93"/>
      <c r="B191" s="88" t="str">
        <f>IF(COUNTIF(A191,"*"&amp;REF!$A$1&amp;"*"),REF!$A$1,IF(COUNTIF(A191,"*"&amp;REF!$A$2&amp;"*"),REF!$A$2,IF(COUNTIF(A191,"*"&amp;REF!$A$3&amp;"*"),REF!$A$3,IF(COUNTIF(A191,"*"&amp;REF!$A$4&amp;"*"),REF!$A$4,IF(COUNTIF(A191,"*"&amp;REF!$A$5&amp;"*"),REF!$A$5,"")))))</f>
        <v/>
      </c>
      <c r="C191" s="88" t="str">
        <f t="shared" si="2"/>
        <v/>
      </c>
      <c r="D191" s="88" t="e">
        <f>IF($B191="DTS NOT IN M3",VLOOKUP($C191,FIFI!$A$4:$DD$47,57,FALSE),VLOOKUP($C191,FIFI!$A$4:$DD$47,19,FALSE))</f>
        <v>#N/A</v>
      </c>
      <c r="E191" s="110"/>
      <c r="F191" s="105" t="e">
        <f>IF($B191="DTS NOT IN M3",VLOOKUP($C191,FIFI!$A$4:$DD$47,59,FALSE),VLOOKUP($C191,FIFI!$A$4:$DD$47,31,FALSE))</f>
        <v>#N/A</v>
      </c>
      <c r="G191" s="110"/>
      <c r="H191" s="95"/>
      <c r="I191" s="95"/>
      <c r="J191" s="91"/>
      <c r="K191" s="99"/>
      <c r="L191" s="102"/>
    </row>
    <row r="192" spans="1:12">
      <c r="A192" s="93"/>
      <c r="B192" s="88" t="str">
        <f>IF(COUNTIF(A192,"*"&amp;REF!$A$1&amp;"*"),REF!$A$1,IF(COUNTIF(A192,"*"&amp;REF!$A$2&amp;"*"),REF!$A$2,IF(COUNTIF(A192,"*"&amp;REF!$A$3&amp;"*"),REF!$A$3,IF(COUNTIF(A192,"*"&amp;REF!$A$4&amp;"*"),REF!$A$4,IF(COUNTIF(A192,"*"&amp;REF!$A$5&amp;"*"),REF!$A$5,"")))))</f>
        <v/>
      </c>
      <c r="C192" s="88" t="str">
        <f t="shared" si="2"/>
        <v/>
      </c>
      <c r="D192" s="88" t="e">
        <f>IF($B192="DTS NOT IN M3",VLOOKUP($C192,FIFI!$A$4:$DD$47,57,FALSE),VLOOKUP($C192,FIFI!$A$4:$DD$47,19,FALSE))</f>
        <v>#N/A</v>
      </c>
      <c r="E192" s="110"/>
      <c r="F192" s="105" t="e">
        <f>IF($B192="DTS NOT IN M3",VLOOKUP($C192,FIFI!$A$4:$DD$47,59,FALSE),VLOOKUP($C192,FIFI!$A$4:$DD$47,31,FALSE))</f>
        <v>#N/A</v>
      </c>
      <c r="G192" s="110"/>
      <c r="H192" s="95"/>
      <c r="I192" s="95"/>
      <c r="J192" s="91"/>
      <c r="K192" s="99"/>
      <c r="L192" s="102"/>
    </row>
    <row r="193" spans="1:12">
      <c r="A193" s="93"/>
      <c r="B193" s="88" t="str">
        <f>IF(COUNTIF(A193,"*"&amp;REF!$A$1&amp;"*"),REF!$A$1,IF(COUNTIF(A193,"*"&amp;REF!$A$2&amp;"*"),REF!$A$2,IF(COUNTIF(A193,"*"&amp;REF!$A$3&amp;"*"),REF!$A$3,IF(COUNTIF(A193,"*"&amp;REF!$A$4&amp;"*"),REF!$A$4,IF(COUNTIF(A193,"*"&amp;REF!$A$5&amp;"*"),REF!$A$5,"")))))</f>
        <v/>
      </c>
      <c r="C193" s="88" t="str">
        <f t="shared" si="2"/>
        <v/>
      </c>
      <c r="D193" s="88" t="e">
        <f>IF($B193="DTS NOT IN M3",VLOOKUP($C193,FIFI!$A$4:$DD$47,57,FALSE),VLOOKUP($C193,FIFI!$A$4:$DD$47,19,FALSE))</f>
        <v>#N/A</v>
      </c>
      <c r="E193" s="110"/>
      <c r="F193" s="105" t="e">
        <f>IF($B193="DTS NOT IN M3",VLOOKUP($C193,FIFI!$A$4:$DD$47,59,FALSE),VLOOKUP($C193,FIFI!$A$4:$DD$47,31,FALSE))</f>
        <v>#N/A</v>
      </c>
      <c r="G193" s="110"/>
      <c r="H193" s="95"/>
      <c r="I193" s="95"/>
      <c r="J193" s="91"/>
      <c r="K193" s="99"/>
      <c r="L193" s="102"/>
    </row>
    <row r="194" spans="1:12">
      <c r="A194" s="93"/>
      <c r="B194" s="88" t="str">
        <f>IF(COUNTIF(A194,"*"&amp;REF!$A$1&amp;"*"),REF!$A$1,IF(COUNTIF(A194,"*"&amp;REF!$A$2&amp;"*"),REF!$A$2,IF(COUNTIF(A194,"*"&amp;REF!$A$3&amp;"*"),REF!$A$3,IF(COUNTIF(A194,"*"&amp;REF!$A$4&amp;"*"),REF!$A$4,IF(COUNTIF(A194,"*"&amp;REF!$A$5&amp;"*"),REF!$A$5,"")))))</f>
        <v/>
      </c>
      <c r="C194" s="88" t="str">
        <f t="shared" si="2"/>
        <v/>
      </c>
      <c r="D194" s="88" t="e">
        <f>IF($B194="DTS NOT IN M3",VLOOKUP($C194,FIFI!$A$4:$DD$47,57,FALSE),VLOOKUP($C194,FIFI!$A$4:$DD$47,19,FALSE))</f>
        <v>#N/A</v>
      </c>
      <c r="E194" s="110"/>
      <c r="F194" s="105" t="e">
        <f>IF($B194="DTS NOT IN M3",VLOOKUP($C194,FIFI!$A$4:$DD$47,59,FALSE),VLOOKUP($C194,FIFI!$A$4:$DD$47,31,FALSE))</f>
        <v>#N/A</v>
      </c>
      <c r="G194" s="110"/>
      <c r="H194" s="95"/>
      <c r="I194" s="95"/>
      <c r="J194" s="91"/>
      <c r="K194" s="99"/>
      <c r="L194" s="102"/>
    </row>
    <row r="195" spans="1:12">
      <c r="A195" s="93"/>
      <c r="B195" s="88" t="str">
        <f>IF(COUNTIF(A195,"*"&amp;REF!$A$1&amp;"*"),REF!$A$1,IF(COUNTIF(A195,"*"&amp;REF!$A$2&amp;"*"),REF!$A$2,IF(COUNTIF(A195,"*"&amp;REF!$A$3&amp;"*"),REF!$A$3,IF(COUNTIF(A195,"*"&amp;REF!$A$4&amp;"*"),REF!$A$4,IF(COUNTIF(A195,"*"&amp;REF!$A$5&amp;"*"),REF!$A$5,"")))))</f>
        <v/>
      </c>
      <c r="C195" s="88" t="str">
        <f t="shared" si="2"/>
        <v/>
      </c>
      <c r="D195" s="88" t="e">
        <f>IF($B195="DTS NOT IN M3",VLOOKUP($C195,FIFI!$A$4:$DD$47,57,FALSE),VLOOKUP($C195,FIFI!$A$4:$DD$47,19,FALSE))</f>
        <v>#N/A</v>
      </c>
      <c r="E195" s="110"/>
      <c r="F195" s="105" t="e">
        <f>IF($B195="DTS NOT IN M3",VLOOKUP($C195,FIFI!$A$4:$DD$47,59,FALSE),VLOOKUP($C195,FIFI!$A$4:$DD$47,31,FALSE))</f>
        <v>#N/A</v>
      </c>
      <c r="G195" s="110"/>
      <c r="H195" s="95"/>
      <c r="I195" s="95"/>
      <c r="J195" s="91"/>
      <c r="K195" s="99"/>
      <c r="L195" s="102"/>
    </row>
    <row r="196" spans="1:12">
      <c r="A196" s="93"/>
      <c r="B196" s="88" t="str">
        <f>IF(COUNTIF(A196,"*"&amp;REF!$A$1&amp;"*"),REF!$A$1,IF(COUNTIF(A196,"*"&amp;REF!$A$2&amp;"*"),REF!$A$2,IF(COUNTIF(A196,"*"&amp;REF!$A$3&amp;"*"),REF!$A$3,IF(COUNTIF(A196,"*"&amp;REF!$A$4&amp;"*"),REF!$A$4,IF(COUNTIF(A196,"*"&amp;REF!$A$5&amp;"*"),REF!$A$5,"")))))</f>
        <v/>
      </c>
      <c r="C196" s="88" t="str">
        <f t="shared" ref="C196:C259" si="3">IF(B196="","",IF(B195=B196,1+C195,1))</f>
        <v/>
      </c>
      <c r="D196" s="88" t="e">
        <f>IF($B196="DTS NOT IN M3",VLOOKUP($C196,FIFI!$A$4:$DD$47,57,FALSE),VLOOKUP($C196,FIFI!$A$4:$DD$47,19,FALSE))</f>
        <v>#N/A</v>
      </c>
      <c r="E196" s="110"/>
      <c r="F196" s="105" t="e">
        <f>IF($B196="DTS NOT IN M3",VLOOKUP($C196,FIFI!$A$4:$DD$47,59,FALSE),VLOOKUP($C196,FIFI!$A$4:$DD$47,31,FALSE))</f>
        <v>#N/A</v>
      </c>
      <c r="G196" s="110"/>
      <c r="H196" s="95"/>
      <c r="I196" s="95"/>
      <c r="J196" s="91"/>
      <c r="K196" s="99"/>
      <c r="L196" s="102"/>
    </row>
    <row r="197" spans="1:12">
      <c r="A197" s="93"/>
      <c r="B197" s="88" t="str">
        <f>IF(COUNTIF(A197,"*"&amp;REF!$A$1&amp;"*"),REF!$A$1,IF(COUNTIF(A197,"*"&amp;REF!$A$2&amp;"*"),REF!$A$2,IF(COUNTIF(A197,"*"&amp;REF!$A$3&amp;"*"),REF!$A$3,IF(COUNTIF(A197,"*"&amp;REF!$A$4&amp;"*"),REF!$A$4,IF(COUNTIF(A197,"*"&amp;REF!$A$5&amp;"*"),REF!$A$5,"")))))</f>
        <v/>
      </c>
      <c r="C197" s="88" t="str">
        <f t="shared" si="3"/>
        <v/>
      </c>
      <c r="D197" s="88" t="e">
        <f>IF($B197="DTS NOT IN M3",VLOOKUP($C197,FIFI!$A$4:$DD$47,57,FALSE),VLOOKUP($C197,FIFI!$A$4:$DD$47,19,FALSE))</f>
        <v>#N/A</v>
      </c>
      <c r="E197" s="110"/>
      <c r="F197" s="105" t="e">
        <f>IF($B197="DTS NOT IN M3",VLOOKUP($C197,FIFI!$A$4:$DD$47,59,FALSE),VLOOKUP($C197,FIFI!$A$4:$DD$47,31,FALSE))</f>
        <v>#N/A</v>
      </c>
      <c r="G197" s="110"/>
      <c r="H197" s="95"/>
      <c r="I197" s="95"/>
      <c r="J197" s="91"/>
      <c r="K197" s="99"/>
      <c r="L197" s="102"/>
    </row>
    <row r="198" spans="1:12">
      <c r="A198" s="93"/>
      <c r="B198" s="88" t="str">
        <f>IF(COUNTIF(A198,"*"&amp;REF!$A$1&amp;"*"),REF!$A$1,IF(COUNTIF(A198,"*"&amp;REF!$A$2&amp;"*"),REF!$A$2,IF(COUNTIF(A198,"*"&amp;REF!$A$3&amp;"*"),REF!$A$3,IF(COUNTIF(A198,"*"&amp;REF!$A$4&amp;"*"),REF!$A$4,IF(COUNTIF(A198,"*"&amp;REF!$A$5&amp;"*"),REF!$A$5,"")))))</f>
        <v/>
      </c>
      <c r="C198" s="88" t="str">
        <f t="shared" si="3"/>
        <v/>
      </c>
      <c r="D198" s="88" t="e">
        <f>IF($B198="DTS NOT IN M3",VLOOKUP($C198,FIFI!$A$4:$DD$47,57,FALSE),VLOOKUP($C198,FIFI!$A$4:$DD$47,19,FALSE))</f>
        <v>#N/A</v>
      </c>
      <c r="E198" s="110"/>
      <c r="F198" s="105" t="e">
        <f>IF($B198="DTS NOT IN M3",VLOOKUP($C198,FIFI!$A$4:$DD$47,59,FALSE),VLOOKUP($C198,FIFI!$A$4:$DD$47,31,FALSE))</f>
        <v>#N/A</v>
      </c>
      <c r="G198" s="110"/>
      <c r="H198" s="95"/>
      <c r="I198" s="95"/>
      <c r="J198" s="91"/>
      <c r="K198" s="99"/>
      <c r="L198" s="102"/>
    </row>
    <row r="199" spans="1:12">
      <c r="A199" s="93"/>
      <c r="B199" s="88" t="str">
        <f>IF(COUNTIF(A199,"*"&amp;REF!$A$1&amp;"*"),REF!$A$1,IF(COUNTIF(A199,"*"&amp;REF!$A$2&amp;"*"),REF!$A$2,IF(COUNTIF(A199,"*"&amp;REF!$A$3&amp;"*"),REF!$A$3,IF(COUNTIF(A199,"*"&amp;REF!$A$4&amp;"*"),REF!$A$4,IF(COUNTIF(A199,"*"&amp;REF!$A$5&amp;"*"),REF!$A$5,"")))))</f>
        <v/>
      </c>
      <c r="C199" s="88" t="str">
        <f t="shared" si="3"/>
        <v/>
      </c>
      <c r="D199" s="88" t="e">
        <f>IF($B199="DTS NOT IN M3",VLOOKUP($C199,FIFI!$A$4:$DD$47,57,FALSE),VLOOKUP($C199,FIFI!$A$4:$DD$47,19,FALSE))</f>
        <v>#N/A</v>
      </c>
      <c r="E199" s="110"/>
      <c r="F199" s="105" t="e">
        <f>IF($B199="DTS NOT IN M3",VLOOKUP($C199,FIFI!$A$4:$DD$47,59,FALSE),VLOOKUP($C199,FIFI!$A$4:$DD$47,31,FALSE))</f>
        <v>#N/A</v>
      </c>
      <c r="G199" s="110"/>
      <c r="H199" s="95"/>
      <c r="I199" s="95"/>
      <c r="J199" s="91"/>
      <c r="K199" s="99"/>
      <c r="L199" s="102"/>
    </row>
    <row r="200" spans="1:12">
      <c r="A200" s="93"/>
      <c r="B200" s="88" t="str">
        <f>IF(COUNTIF(A200,"*"&amp;REF!$A$1&amp;"*"),REF!$A$1,IF(COUNTIF(A200,"*"&amp;REF!$A$2&amp;"*"),REF!$A$2,IF(COUNTIF(A200,"*"&amp;REF!$A$3&amp;"*"),REF!$A$3,IF(COUNTIF(A200,"*"&amp;REF!$A$4&amp;"*"),REF!$A$4,IF(COUNTIF(A200,"*"&amp;REF!$A$5&amp;"*"),REF!$A$5,"")))))</f>
        <v/>
      </c>
      <c r="C200" s="88" t="str">
        <f t="shared" si="3"/>
        <v/>
      </c>
      <c r="D200" s="88" t="e">
        <f>IF($B200="DTS NOT IN M3",VLOOKUP($C200,FIFI!$A$4:$DD$47,57,FALSE),VLOOKUP($C200,FIFI!$A$4:$DD$47,19,FALSE))</f>
        <v>#N/A</v>
      </c>
      <c r="E200" s="110"/>
      <c r="F200" s="105" t="e">
        <f>IF($B200="DTS NOT IN M3",VLOOKUP($C200,FIFI!$A$4:$DD$47,59,FALSE),VLOOKUP($C200,FIFI!$A$4:$DD$47,31,FALSE))</f>
        <v>#N/A</v>
      </c>
      <c r="G200" s="110"/>
      <c r="H200" s="95"/>
      <c r="I200" s="95"/>
      <c r="J200" s="91"/>
      <c r="K200" s="99"/>
      <c r="L200" s="102"/>
    </row>
    <row r="201" spans="1:12">
      <c r="A201" s="93"/>
      <c r="B201" s="88" t="str">
        <f>IF(COUNTIF(A201,"*"&amp;REF!$A$1&amp;"*"),REF!$A$1,IF(COUNTIF(A201,"*"&amp;REF!$A$2&amp;"*"),REF!$A$2,IF(COUNTIF(A201,"*"&amp;REF!$A$3&amp;"*"),REF!$A$3,IF(COUNTIF(A201,"*"&amp;REF!$A$4&amp;"*"),REF!$A$4,IF(COUNTIF(A201,"*"&amp;REF!$A$5&amp;"*"),REF!$A$5,"")))))</f>
        <v/>
      </c>
      <c r="C201" s="88" t="str">
        <f t="shared" si="3"/>
        <v/>
      </c>
      <c r="D201" s="88" t="e">
        <f>IF($B201="DTS NOT IN M3",VLOOKUP($C201,FIFI!$A$4:$DD$47,57,FALSE),VLOOKUP($C201,FIFI!$A$4:$DD$47,19,FALSE))</f>
        <v>#N/A</v>
      </c>
      <c r="E201" s="110"/>
      <c r="F201" s="105" t="e">
        <f>IF($B201="DTS NOT IN M3",VLOOKUP($C201,FIFI!$A$4:$DD$47,59,FALSE),VLOOKUP($C201,FIFI!$A$4:$DD$47,31,FALSE))</f>
        <v>#N/A</v>
      </c>
      <c r="G201" s="110"/>
      <c r="H201" s="95"/>
      <c r="I201" s="95"/>
      <c r="J201" s="91"/>
      <c r="K201" s="99"/>
      <c r="L201" s="102"/>
    </row>
    <row r="202" spans="1:12">
      <c r="A202" s="93"/>
      <c r="B202" s="88" t="str">
        <f>IF(COUNTIF(A202,"*"&amp;REF!$A$1&amp;"*"),REF!$A$1,IF(COUNTIF(A202,"*"&amp;REF!$A$2&amp;"*"),REF!$A$2,IF(COUNTIF(A202,"*"&amp;REF!$A$3&amp;"*"),REF!$A$3,IF(COUNTIF(A202,"*"&amp;REF!$A$4&amp;"*"),REF!$A$4,IF(COUNTIF(A202,"*"&amp;REF!$A$5&amp;"*"),REF!$A$5,"")))))</f>
        <v/>
      </c>
      <c r="C202" s="88" t="str">
        <f t="shared" si="3"/>
        <v/>
      </c>
      <c r="D202" s="88" t="e">
        <f>IF($B202="DTS NOT IN M3",VLOOKUP($C202,FIFI!$A$4:$DD$47,57,FALSE),VLOOKUP($C202,FIFI!$A$4:$DD$47,19,FALSE))</f>
        <v>#N/A</v>
      </c>
      <c r="E202" s="110"/>
      <c r="F202" s="105" t="e">
        <f>IF($B202="DTS NOT IN M3",VLOOKUP($C202,FIFI!$A$4:$DD$47,59,FALSE),VLOOKUP($C202,FIFI!$A$4:$DD$47,31,FALSE))</f>
        <v>#N/A</v>
      </c>
      <c r="G202" s="110"/>
      <c r="H202" s="95"/>
      <c r="I202" s="95"/>
      <c r="J202" s="91"/>
      <c r="K202" s="99"/>
      <c r="L202" s="102"/>
    </row>
    <row r="203" spans="1:12">
      <c r="A203" s="93"/>
      <c r="B203" s="88" t="str">
        <f>IF(COUNTIF(A203,"*"&amp;REF!$A$1&amp;"*"),REF!$A$1,IF(COUNTIF(A203,"*"&amp;REF!$A$2&amp;"*"),REF!$A$2,IF(COUNTIF(A203,"*"&amp;REF!$A$3&amp;"*"),REF!$A$3,IF(COUNTIF(A203,"*"&amp;REF!$A$4&amp;"*"),REF!$A$4,IF(COUNTIF(A203,"*"&amp;REF!$A$5&amp;"*"),REF!$A$5,"")))))</f>
        <v/>
      </c>
      <c r="C203" s="88" t="str">
        <f t="shared" si="3"/>
        <v/>
      </c>
      <c r="D203" s="88" t="e">
        <f>IF($B203="DTS NOT IN M3",VLOOKUP($C203,FIFI!$A$4:$DD$47,57,FALSE),VLOOKUP($C203,FIFI!$A$4:$DD$47,19,FALSE))</f>
        <v>#N/A</v>
      </c>
      <c r="E203" s="110"/>
      <c r="F203" s="105" t="e">
        <f>IF($B203="DTS NOT IN M3",VLOOKUP($C203,FIFI!$A$4:$DD$47,59,FALSE),VLOOKUP($C203,FIFI!$A$4:$DD$47,31,FALSE))</f>
        <v>#N/A</v>
      </c>
      <c r="G203" s="110"/>
      <c r="H203" s="95"/>
      <c r="I203" s="95"/>
      <c r="J203" s="91"/>
      <c r="K203" s="99"/>
      <c r="L203" s="102"/>
    </row>
    <row r="204" spans="1:12">
      <c r="A204" s="93"/>
      <c r="B204" s="88" t="str">
        <f>IF(COUNTIF(A204,"*"&amp;REF!$A$1&amp;"*"),REF!$A$1,IF(COUNTIF(A204,"*"&amp;REF!$A$2&amp;"*"),REF!$A$2,IF(COUNTIF(A204,"*"&amp;REF!$A$3&amp;"*"),REF!$A$3,IF(COUNTIF(A204,"*"&amp;REF!$A$4&amp;"*"),REF!$A$4,IF(COUNTIF(A204,"*"&amp;REF!$A$5&amp;"*"),REF!$A$5,"")))))</f>
        <v/>
      </c>
      <c r="C204" s="88" t="str">
        <f t="shared" si="3"/>
        <v/>
      </c>
      <c r="D204" s="88" t="e">
        <f>IF($B204="DTS NOT IN M3",VLOOKUP($C204,FIFI!$A$4:$DD$47,57,FALSE),VLOOKUP($C204,FIFI!$A$4:$DD$47,19,FALSE))</f>
        <v>#N/A</v>
      </c>
      <c r="E204" s="110"/>
      <c r="F204" s="105" t="e">
        <f>IF($B204="DTS NOT IN M3",VLOOKUP($C204,FIFI!$A$4:$DD$47,59,FALSE),VLOOKUP($C204,FIFI!$A$4:$DD$47,31,FALSE))</f>
        <v>#N/A</v>
      </c>
      <c r="G204" s="110"/>
      <c r="H204" s="95"/>
      <c r="I204" s="95"/>
      <c r="J204" s="91"/>
      <c r="K204" s="99"/>
      <c r="L204" s="102"/>
    </row>
    <row r="205" spans="1:12">
      <c r="A205" s="93"/>
      <c r="B205" s="88" t="str">
        <f>IF(COUNTIF(A205,"*"&amp;REF!$A$1&amp;"*"),REF!$A$1,IF(COUNTIF(A205,"*"&amp;REF!$A$2&amp;"*"),REF!$A$2,IF(COUNTIF(A205,"*"&amp;REF!$A$3&amp;"*"),REF!$A$3,IF(COUNTIF(A205,"*"&amp;REF!$A$4&amp;"*"),REF!$A$4,IF(COUNTIF(A205,"*"&amp;REF!$A$5&amp;"*"),REF!$A$5,"")))))</f>
        <v/>
      </c>
      <c r="C205" s="88" t="str">
        <f t="shared" si="3"/>
        <v/>
      </c>
      <c r="D205" s="88" t="e">
        <f>IF($B205="DTS NOT IN M3",VLOOKUP($C205,FIFI!$A$4:$DD$47,57,FALSE),VLOOKUP($C205,FIFI!$A$4:$DD$47,19,FALSE))</f>
        <v>#N/A</v>
      </c>
      <c r="E205" s="110"/>
      <c r="F205" s="105" t="e">
        <f>IF($B205="DTS NOT IN M3",VLOOKUP($C205,FIFI!$A$4:$DD$47,59,FALSE),VLOOKUP($C205,FIFI!$A$4:$DD$47,31,FALSE))</f>
        <v>#N/A</v>
      </c>
      <c r="G205" s="110"/>
      <c r="H205" s="95"/>
      <c r="I205" s="95"/>
      <c r="J205" s="91"/>
      <c r="K205" s="99"/>
      <c r="L205" s="102"/>
    </row>
    <row r="206" spans="1:12">
      <c r="A206" s="93"/>
      <c r="B206" s="88" t="str">
        <f>IF(COUNTIF(A206,"*"&amp;REF!$A$1&amp;"*"),REF!$A$1,IF(COUNTIF(A206,"*"&amp;REF!$A$2&amp;"*"),REF!$A$2,IF(COUNTIF(A206,"*"&amp;REF!$A$3&amp;"*"),REF!$A$3,IF(COUNTIF(A206,"*"&amp;REF!$A$4&amp;"*"),REF!$A$4,IF(COUNTIF(A206,"*"&amp;REF!$A$5&amp;"*"),REF!$A$5,"")))))</f>
        <v/>
      </c>
      <c r="C206" s="88" t="str">
        <f t="shared" si="3"/>
        <v/>
      </c>
      <c r="D206" s="88" t="e">
        <f>IF($B206="DTS NOT IN M3",VLOOKUP($C206,FIFI!$A$4:$DD$47,57,FALSE),VLOOKUP($C206,FIFI!$A$4:$DD$47,19,FALSE))</f>
        <v>#N/A</v>
      </c>
      <c r="E206" s="110"/>
      <c r="F206" s="105" t="e">
        <f>IF($B206="DTS NOT IN M3",VLOOKUP($C206,FIFI!$A$4:$DD$47,59,FALSE),VLOOKUP($C206,FIFI!$A$4:$DD$47,31,FALSE))</f>
        <v>#N/A</v>
      </c>
      <c r="G206" s="110"/>
      <c r="H206" s="95"/>
      <c r="I206" s="95"/>
      <c r="J206" s="91"/>
      <c r="K206" s="99"/>
      <c r="L206" s="102"/>
    </row>
    <row r="207" spans="1:12">
      <c r="A207" s="93"/>
      <c r="B207" s="88" t="str">
        <f>IF(COUNTIF(A207,"*"&amp;REF!$A$1&amp;"*"),REF!$A$1,IF(COUNTIF(A207,"*"&amp;REF!$A$2&amp;"*"),REF!$A$2,IF(COUNTIF(A207,"*"&amp;REF!$A$3&amp;"*"),REF!$A$3,IF(COUNTIF(A207,"*"&amp;REF!$A$4&amp;"*"),REF!$A$4,IF(COUNTIF(A207,"*"&amp;REF!$A$5&amp;"*"),REF!$A$5,"")))))</f>
        <v/>
      </c>
      <c r="C207" s="88" t="str">
        <f t="shared" si="3"/>
        <v/>
      </c>
      <c r="D207" s="88" t="e">
        <f>IF($B207="DTS NOT IN M3",VLOOKUP($C207,FIFI!$A$4:$DD$47,57,FALSE),VLOOKUP($C207,FIFI!$A$4:$DD$47,19,FALSE))</f>
        <v>#N/A</v>
      </c>
      <c r="E207" s="110"/>
      <c r="F207" s="105" t="e">
        <f>IF($B207="DTS NOT IN M3",VLOOKUP($C207,FIFI!$A$4:$DD$47,59,FALSE),VLOOKUP($C207,FIFI!$A$4:$DD$47,31,FALSE))</f>
        <v>#N/A</v>
      </c>
      <c r="G207" s="110"/>
      <c r="H207" s="95"/>
      <c r="I207" s="95"/>
      <c r="J207" s="91"/>
      <c r="K207" s="99"/>
      <c r="L207" s="102"/>
    </row>
    <row r="208" spans="1:12">
      <c r="A208" s="93"/>
      <c r="B208" s="88" t="str">
        <f>IF(COUNTIF(A208,"*"&amp;REF!$A$1&amp;"*"),REF!$A$1,IF(COUNTIF(A208,"*"&amp;REF!$A$2&amp;"*"),REF!$A$2,IF(COUNTIF(A208,"*"&amp;REF!$A$3&amp;"*"),REF!$A$3,IF(COUNTIF(A208,"*"&amp;REF!$A$4&amp;"*"),REF!$A$4,IF(COUNTIF(A208,"*"&amp;REF!$A$5&amp;"*"),REF!$A$5,"")))))</f>
        <v/>
      </c>
      <c r="C208" s="88" t="str">
        <f t="shared" si="3"/>
        <v/>
      </c>
      <c r="D208" s="88" t="e">
        <f>IF($B208="DTS NOT IN M3",VLOOKUP($C208,FIFI!$A$4:$DD$47,57,FALSE),VLOOKUP($C208,FIFI!$A$4:$DD$47,19,FALSE))</f>
        <v>#N/A</v>
      </c>
      <c r="E208" s="110"/>
      <c r="F208" s="105" t="e">
        <f>IF($B208="DTS NOT IN M3",VLOOKUP($C208,FIFI!$A$4:$DD$47,59,FALSE),VLOOKUP($C208,FIFI!$A$4:$DD$47,31,FALSE))</f>
        <v>#N/A</v>
      </c>
      <c r="G208" s="110"/>
      <c r="H208" s="95"/>
      <c r="I208" s="95"/>
      <c r="J208" s="91"/>
      <c r="K208" s="99"/>
      <c r="L208" s="102"/>
    </row>
    <row r="209" spans="1:12">
      <c r="A209" s="93"/>
      <c r="B209" s="88" t="str">
        <f>IF(COUNTIF(A209,"*"&amp;REF!$A$1&amp;"*"),REF!$A$1,IF(COUNTIF(A209,"*"&amp;REF!$A$2&amp;"*"),REF!$A$2,IF(COUNTIF(A209,"*"&amp;REF!$A$3&amp;"*"),REF!$A$3,IF(COUNTIF(A209,"*"&amp;REF!$A$4&amp;"*"),REF!$A$4,IF(COUNTIF(A209,"*"&amp;REF!$A$5&amp;"*"),REF!$A$5,"")))))</f>
        <v/>
      </c>
      <c r="C209" s="88" t="str">
        <f t="shared" si="3"/>
        <v/>
      </c>
      <c r="D209" s="88" t="e">
        <f>IF($B209="DTS NOT IN M3",VLOOKUP($C209,FIFI!$A$4:$DD$47,57,FALSE),VLOOKUP($C209,FIFI!$A$4:$DD$47,19,FALSE))</f>
        <v>#N/A</v>
      </c>
      <c r="E209" s="110"/>
      <c r="F209" s="105" t="e">
        <f>IF($B209="DTS NOT IN M3",VLOOKUP($C209,FIFI!$A$4:$DD$47,59,FALSE),VLOOKUP($C209,FIFI!$A$4:$DD$47,31,FALSE))</f>
        <v>#N/A</v>
      </c>
      <c r="G209" s="110"/>
      <c r="H209" s="95"/>
      <c r="I209" s="95"/>
      <c r="J209" s="91"/>
      <c r="K209" s="99"/>
      <c r="L209" s="102"/>
    </row>
    <row r="210" spans="1:12">
      <c r="A210" s="93"/>
      <c r="B210" s="88" t="str">
        <f>IF(COUNTIF(A210,"*"&amp;REF!$A$1&amp;"*"),REF!$A$1,IF(COUNTIF(A210,"*"&amp;REF!$A$2&amp;"*"),REF!$A$2,IF(COUNTIF(A210,"*"&amp;REF!$A$3&amp;"*"),REF!$A$3,IF(COUNTIF(A210,"*"&amp;REF!$A$4&amp;"*"),REF!$A$4,IF(COUNTIF(A210,"*"&amp;REF!$A$5&amp;"*"),REF!$A$5,"")))))</f>
        <v/>
      </c>
      <c r="C210" s="88" t="str">
        <f t="shared" si="3"/>
        <v/>
      </c>
      <c r="D210" s="88" t="e">
        <f>IF($B210="DTS NOT IN M3",VLOOKUP($C210,FIFI!$A$4:$DD$47,57,FALSE),VLOOKUP($C210,FIFI!$A$4:$DD$47,19,FALSE))</f>
        <v>#N/A</v>
      </c>
      <c r="E210" s="110"/>
      <c r="F210" s="105" t="e">
        <f>IF($B210="DTS NOT IN M3",VLOOKUP($C210,FIFI!$A$4:$DD$47,59,FALSE),VLOOKUP($C210,FIFI!$A$4:$DD$47,31,FALSE))</f>
        <v>#N/A</v>
      </c>
      <c r="G210" s="110"/>
      <c r="H210" s="95"/>
      <c r="I210" s="95"/>
      <c r="J210" s="91"/>
      <c r="K210" s="99"/>
      <c r="L210" s="102"/>
    </row>
    <row r="211" spans="1:12">
      <c r="A211" s="93"/>
      <c r="B211" s="88" t="str">
        <f>IF(COUNTIF(A211,"*"&amp;REF!$A$1&amp;"*"),REF!$A$1,IF(COUNTIF(A211,"*"&amp;REF!$A$2&amp;"*"),REF!$A$2,IF(COUNTIF(A211,"*"&amp;REF!$A$3&amp;"*"),REF!$A$3,IF(COUNTIF(A211,"*"&amp;REF!$A$4&amp;"*"),REF!$A$4,IF(COUNTIF(A211,"*"&amp;REF!$A$5&amp;"*"),REF!$A$5,"")))))</f>
        <v/>
      </c>
      <c r="C211" s="88" t="str">
        <f t="shared" si="3"/>
        <v/>
      </c>
      <c r="D211" s="88" t="e">
        <f>IF($B211="DTS NOT IN M3",VLOOKUP($C211,FIFI!$A$4:$DD$47,57,FALSE),VLOOKUP($C211,FIFI!$A$4:$DD$47,19,FALSE))</f>
        <v>#N/A</v>
      </c>
      <c r="E211" s="110"/>
      <c r="F211" s="105" t="e">
        <f>IF($B211="DTS NOT IN M3",VLOOKUP($C211,FIFI!$A$4:$DD$47,59,FALSE),VLOOKUP($C211,FIFI!$A$4:$DD$47,31,FALSE))</f>
        <v>#N/A</v>
      </c>
      <c r="G211" s="110"/>
      <c r="H211" s="95"/>
      <c r="I211" s="95"/>
      <c r="J211" s="91"/>
      <c r="K211" s="99"/>
      <c r="L211" s="102"/>
    </row>
    <row r="212" spans="1:12">
      <c r="A212" s="93"/>
      <c r="B212" s="88" t="str">
        <f>IF(COUNTIF(A212,"*"&amp;REF!$A$1&amp;"*"),REF!$A$1,IF(COUNTIF(A212,"*"&amp;REF!$A$2&amp;"*"),REF!$A$2,IF(COUNTIF(A212,"*"&amp;REF!$A$3&amp;"*"),REF!$A$3,IF(COUNTIF(A212,"*"&amp;REF!$A$4&amp;"*"),REF!$A$4,IF(COUNTIF(A212,"*"&amp;REF!$A$5&amp;"*"),REF!$A$5,"")))))</f>
        <v/>
      </c>
      <c r="C212" s="88" t="str">
        <f t="shared" si="3"/>
        <v/>
      </c>
      <c r="D212" s="88" t="e">
        <f>IF($B212="DTS NOT IN M3",VLOOKUP($C212,FIFI!$A$4:$DD$47,57,FALSE),VLOOKUP($C212,FIFI!$A$4:$DD$47,19,FALSE))</f>
        <v>#N/A</v>
      </c>
      <c r="E212" s="110"/>
      <c r="F212" s="105" t="e">
        <f>IF($B212="DTS NOT IN M3",VLOOKUP($C212,FIFI!$A$4:$DD$47,59,FALSE),VLOOKUP($C212,FIFI!$A$4:$DD$47,31,FALSE))</f>
        <v>#N/A</v>
      </c>
      <c r="G212" s="110"/>
      <c r="H212" s="95"/>
      <c r="I212" s="95"/>
      <c r="J212" s="91"/>
      <c r="K212" s="99"/>
      <c r="L212" s="102"/>
    </row>
    <row r="213" spans="1:12">
      <c r="A213" s="93"/>
      <c r="B213" s="88" t="str">
        <f>IF(COUNTIF(A213,"*"&amp;REF!$A$1&amp;"*"),REF!$A$1,IF(COUNTIF(A213,"*"&amp;REF!$A$2&amp;"*"),REF!$A$2,IF(COUNTIF(A213,"*"&amp;REF!$A$3&amp;"*"),REF!$A$3,IF(COUNTIF(A213,"*"&amp;REF!$A$4&amp;"*"),REF!$A$4,IF(COUNTIF(A213,"*"&amp;REF!$A$5&amp;"*"),REF!$A$5,"")))))</f>
        <v/>
      </c>
      <c r="C213" s="88" t="str">
        <f t="shared" si="3"/>
        <v/>
      </c>
      <c r="D213" s="88" t="e">
        <f>IF($B213="DTS NOT IN M3",VLOOKUP($C213,FIFI!$A$4:$DD$47,57,FALSE),VLOOKUP($C213,FIFI!$A$4:$DD$47,19,FALSE))</f>
        <v>#N/A</v>
      </c>
      <c r="E213" s="110"/>
      <c r="F213" s="105" t="e">
        <f>IF($B213="DTS NOT IN M3",VLOOKUP($C213,FIFI!$A$4:$DD$47,59,FALSE),VLOOKUP($C213,FIFI!$A$4:$DD$47,31,FALSE))</f>
        <v>#N/A</v>
      </c>
      <c r="G213" s="110"/>
      <c r="H213" s="95"/>
      <c r="I213" s="95"/>
      <c r="J213" s="91"/>
      <c r="K213" s="99"/>
      <c r="L213" s="102"/>
    </row>
    <row r="214" spans="1:12">
      <c r="A214" s="93"/>
      <c r="B214" s="88" t="str">
        <f>IF(COUNTIF(A214,"*"&amp;REF!$A$1&amp;"*"),REF!$A$1,IF(COUNTIF(A214,"*"&amp;REF!$A$2&amp;"*"),REF!$A$2,IF(COUNTIF(A214,"*"&amp;REF!$A$3&amp;"*"),REF!$A$3,IF(COUNTIF(A214,"*"&amp;REF!$A$4&amp;"*"),REF!$A$4,IF(COUNTIF(A214,"*"&amp;REF!$A$5&amp;"*"),REF!$A$5,"")))))</f>
        <v/>
      </c>
      <c r="C214" s="88" t="str">
        <f t="shared" si="3"/>
        <v/>
      </c>
      <c r="D214" s="88" t="e">
        <f>IF($B214="DTS NOT IN M3",VLOOKUP($C214,FIFI!$A$4:$DD$47,57,FALSE),VLOOKUP($C214,FIFI!$A$4:$DD$47,19,FALSE))</f>
        <v>#N/A</v>
      </c>
      <c r="E214" s="110"/>
      <c r="F214" s="105" t="e">
        <f>IF($B214="DTS NOT IN M3",VLOOKUP($C214,FIFI!$A$4:$DD$47,59,FALSE),VLOOKUP($C214,FIFI!$A$4:$DD$47,31,FALSE))</f>
        <v>#N/A</v>
      </c>
      <c r="G214" s="110"/>
      <c r="H214" s="95"/>
      <c r="I214" s="95"/>
      <c r="J214" s="91"/>
      <c r="K214" s="99"/>
      <c r="L214" s="102"/>
    </row>
    <row r="215" spans="1:12">
      <c r="A215" s="93"/>
      <c r="B215" s="88" t="str">
        <f>IF(COUNTIF(A215,"*"&amp;REF!$A$1&amp;"*"),REF!$A$1,IF(COUNTIF(A215,"*"&amp;REF!$A$2&amp;"*"),REF!$A$2,IF(COUNTIF(A215,"*"&amp;REF!$A$3&amp;"*"),REF!$A$3,IF(COUNTIF(A215,"*"&amp;REF!$A$4&amp;"*"),REF!$A$4,IF(COUNTIF(A215,"*"&amp;REF!$A$5&amp;"*"),REF!$A$5,"")))))</f>
        <v/>
      </c>
      <c r="C215" s="88" t="str">
        <f t="shared" si="3"/>
        <v/>
      </c>
      <c r="D215" s="88" t="e">
        <f>IF($B215="DTS NOT IN M3",VLOOKUP($C215,FIFI!$A$4:$DD$47,57,FALSE),VLOOKUP($C215,FIFI!$A$4:$DD$47,19,FALSE))</f>
        <v>#N/A</v>
      </c>
      <c r="E215" s="110"/>
      <c r="F215" s="105" t="e">
        <f>IF($B215="DTS NOT IN M3",VLOOKUP($C215,FIFI!$A$4:$DD$47,59,FALSE),VLOOKUP($C215,FIFI!$A$4:$DD$47,31,FALSE))</f>
        <v>#N/A</v>
      </c>
      <c r="G215" s="110"/>
      <c r="H215" s="95"/>
      <c r="I215" s="95"/>
      <c r="J215" s="91"/>
      <c r="K215" s="99"/>
      <c r="L215" s="102"/>
    </row>
    <row r="216" spans="1:12">
      <c r="A216" s="93"/>
      <c r="B216" s="88" t="str">
        <f>IF(COUNTIF(A216,"*"&amp;REF!$A$1&amp;"*"),REF!$A$1,IF(COUNTIF(A216,"*"&amp;REF!$A$2&amp;"*"),REF!$A$2,IF(COUNTIF(A216,"*"&amp;REF!$A$3&amp;"*"),REF!$A$3,IF(COUNTIF(A216,"*"&amp;REF!$A$4&amp;"*"),REF!$A$4,IF(COUNTIF(A216,"*"&amp;REF!$A$5&amp;"*"),REF!$A$5,"")))))</f>
        <v/>
      </c>
      <c r="C216" s="88" t="str">
        <f t="shared" si="3"/>
        <v/>
      </c>
      <c r="D216" s="88" t="e">
        <f>IF($B216="DTS NOT IN M3",VLOOKUP($C216,FIFI!$A$4:$DD$47,57,FALSE),VLOOKUP($C216,FIFI!$A$4:$DD$47,19,FALSE))</f>
        <v>#N/A</v>
      </c>
      <c r="E216" s="110"/>
      <c r="F216" s="105" t="e">
        <f>IF($B216="DTS NOT IN M3",VLOOKUP($C216,FIFI!$A$4:$DD$47,59,FALSE),VLOOKUP($C216,FIFI!$A$4:$DD$47,31,FALSE))</f>
        <v>#N/A</v>
      </c>
      <c r="G216" s="110"/>
      <c r="H216" s="95"/>
      <c r="I216" s="95"/>
      <c r="J216" s="91"/>
      <c r="K216" s="99"/>
      <c r="L216" s="102"/>
    </row>
    <row r="217" spans="1:12">
      <c r="A217" s="93"/>
      <c r="B217" s="88" t="str">
        <f>IF(COUNTIF(A217,"*"&amp;REF!$A$1&amp;"*"),REF!$A$1,IF(COUNTIF(A217,"*"&amp;REF!$A$2&amp;"*"),REF!$A$2,IF(COUNTIF(A217,"*"&amp;REF!$A$3&amp;"*"),REF!$A$3,IF(COUNTIF(A217,"*"&amp;REF!$A$4&amp;"*"),REF!$A$4,IF(COUNTIF(A217,"*"&amp;REF!$A$5&amp;"*"),REF!$A$5,"")))))</f>
        <v/>
      </c>
      <c r="C217" s="88" t="str">
        <f t="shared" si="3"/>
        <v/>
      </c>
      <c r="D217" s="88" t="e">
        <f>IF($B217="DTS NOT IN M3",VLOOKUP($C217,FIFI!$A$4:$DD$47,57,FALSE),VLOOKUP($C217,FIFI!$A$4:$DD$47,19,FALSE))</f>
        <v>#N/A</v>
      </c>
      <c r="E217" s="110"/>
      <c r="F217" s="105" t="e">
        <f>IF($B217="DTS NOT IN M3",VLOOKUP($C217,FIFI!$A$4:$DD$47,59,FALSE),VLOOKUP($C217,FIFI!$A$4:$DD$47,31,FALSE))</f>
        <v>#N/A</v>
      </c>
      <c r="G217" s="110"/>
      <c r="H217" s="95"/>
      <c r="I217" s="95"/>
      <c r="J217" s="91"/>
      <c r="K217" s="99"/>
      <c r="L217" s="102"/>
    </row>
    <row r="218" spans="1:12">
      <c r="A218" s="93"/>
      <c r="B218" s="88" t="str">
        <f>IF(COUNTIF(A218,"*"&amp;REF!$A$1&amp;"*"),REF!$A$1,IF(COUNTIF(A218,"*"&amp;REF!$A$2&amp;"*"),REF!$A$2,IF(COUNTIF(A218,"*"&amp;REF!$A$3&amp;"*"),REF!$A$3,IF(COUNTIF(A218,"*"&amp;REF!$A$4&amp;"*"),REF!$A$4,IF(COUNTIF(A218,"*"&amp;REF!$A$5&amp;"*"),REF!$A$5,"")))))</f>
        <v/>
      </c>
      <c r="C218" s="88" t="str">
        <f t="shared" si="3"/>
        <v/>
      </c>
      <c r="D218" s="88" t="e">
        <f>IF($B218="DTS NOT IN M3",VLOOKUP($C218,FIFI!$A$4:$DD$47,57,FALSE),VLOOKUP($C218,FIFI!$A$4:$DD$47,19,FALSE))</f>
        <v>#N/A</v>
      </c>
      <c r="E218" s="110"/>
      <c r="F218" s="105" t="e">
        <f>IF($B218="DTS NOT IN M3",VLOOKUP($C218,FIFI!$A$4:$DD$47,59,FALSE),VLOOKUP($C218,FIFI!$A$4:$DD$47,31,FALSE))</f>
        <v>#N/A</v>
      </c>
      <c r="G218" s="110"/>
      <c r="H218" s="95"/>
      <c r="I218" s="95"/>
      <c r="J218" s="91"/>
      <c r="K218" s="99"/>
      <c r="L218" s="102"/>
    </row>
    <row r="219" spans="1:12">
      <c r="A219" s="93"/>
      <c r="B219" s="88" t="str">
        <f>IF(COUNTIF(A219,"*"&amp;REF!$A$1&amp;"*"),REF!$A$1,IF(COUNTIF(A219,"*"&amp;REF!$A$2&amp;"*"),REF!$A$2,IF(COUNTIF(A219,"*"&amp;REF!$A$3&amp;"*"),REF!$A$3,IF(COUNTIF(A219,"*"&amp;REF!$A$4&amp;"*"),REF!$A$4,IF(COUNTIF(A219,"*"&amp;REF!$A$5&amp;"*"),REF!$A$5,"")))))</f>
        <v/>
      </c>
      <c r="C219" s="88" t="str">
        <f t="shared" si="3"/>
        <v/>
      </c>
      <c r="D219" s="88" t="e">
        <f>IF($B219="DTS NOT IN M3",VLOOKUP($C219,FIFI!$A$4:$DD$47,57,FALSE),VLOOKUP($C219,FIFI!$A$4:$DD$47,19,FALSE))</f>
        <v>#N/A</v>
      </c>
      <c r="E219" s="110"/>
      <c r="F219" s="105" t="e">
        <f>IF($B219="DTS NOT IN M3",VLOOKUP($C219,FIFI!$A$4:$DD$47,59,FALSE),VLOOKUP($C219,FIFI!$A$4:$DD$47,31,FALSE))</f>
        <v>#N/A</v>
      </c>
      <c r="G219" s="110"/>
      <c r="H219" s="95"/>
      <c r="I219" s="95"/>
      <c r="J219" s="91"/>
      <c r="K219" s="99"/>
      <c r="L219" s="102"/>
    </row>
    <row r="220" spans="1:12">
      <c r="A220" s="93"/>
      <c r="B220" s="88" t="str">
        <f>IF(COUNTIF(A220,"*"&amp;REF!$A$1&amp;"*"),REF!$A$1,IF(COUNTIF(A220,"*"&amp;REF!$A$2&amp;"*"),REF!$A$2,IF(COUNTIF(A220,"*"&amp;REF!$A$3&amp;"*"),REF!$A$3,IF(COUNTIF(A220,"*"&amp;REF!$A$4&amp;"*"),REF!$A$4,IF(COUNTIF(A220,"*"&amp;REF!$A$5&amp;"*"),REF!$A$5,"")))))</f>
        <v/>
      </c>
      <c r="C220" s="88" t="str">
        <f t="shared" si="3"/>
        <v/>
      </c>
      <c r="D220" s="88" t="e">
        <f>IF($B220="DTS NOT IN M3",VLOOKUP($C220,FIFI!$A$4:$DD$47,57,FALSE),VLOOKUP($C220,FIFI!$A$4:$DD$47,19,FALSE))</f>
        <v>#N/A</v>
      </c>
      <c r="E220" s="110"/>
      <c r="F220" s="105" t="e">
        <f>IF($B220="DTS NOT IN M3",VLOOKUP($C220,FIFI!$A$4:$DD$47,59,FALSE),VLOOKUP($C220,FIFI!$A$4:$DD$47,31,FALSE))</f>
        <v>#N/A</v>
      </c>
      <c r="G220" s="110"/>
      <c r="H220" s="95"/>
      <c r="I220" s="95"/>
      <c r="J220" s="91"/>
      <c r="K220" s="99"/>
      <c r="L220" s="102"/>
    </row>
    <row r="221" spans="1:12">
      <c r="A221" s="93"/>
      <c r="B221" s="88" t="str">
        <f>IF(COUNTIF(A221,"*"&amp;REF!$A$1&amp;"*"),REF!$A$1,IF(COUNTIF(A221,"*"&amp;REF!$A$2&amp;"*"),REF!$A$2,IF(COUNTIF(A221,"*"&amp;REF!$A$3&amp;"*"),REF!$A$3,IF(COUNTIF(A221,"*"&amp;REF!$A$4&amp;"*"),REF!$A$4,IF(COUNTIF(A221,"*"&amp;REF!$A$5&amp;"*"),REF!$A$5,"")))))</f>
        <v/>
      </c>
      <c r="C221" s="88" t="str">
        <f t="shared" si="3"/>
        <v/>
      </c>
      <c r="D221" s="88" t="e">
        <f>IF($B221="DTS NOT IN M3",VLOOKUP($C221,FIFI!$A$4:$DD$47,57,FALSE),VLOOKUP($C221,FIFI!$A$4:$DD$47,19,FALSE))</f>
        <v>#N/A</v>
      </c>
      <c r="E221" s="110"/>
      <c r="F221" s="105" t="e">
        <f>IF($B221="DTS NOT IN M3",VLOOKUP($C221,FIFI!$A$4:$DD$47,59,FALSE),VLOOKUP($C221,FIFI!$A$4:$DD$47,31,FALSE))</f>
        <v>#N/A</v>
      </c>
      <c r="G221" s="110"/>
      <c r="H221" s="95"/>
      <c r="I221" s="95"/>
      <c r="J221" s="91"/>
      <c r="K221" s="99"/>
      <c r="L221" s="102"/>
    </row>
    <row r="222" spans="1:12">
      <c r="A222" s="93"/>
      <c r="B222" s="88" t="str">
        <f>IF(COUNTIF(A222,"*"&amp;REF!$A$1&amp;"*"),REF!$A$1,IF(COUNTIF(A222,"*"&amp;REF!$A$2&amp;"*"),REF!$A$2,IF(COUNTIF(A222,"*"&amp;REF!$A$3&amp;"*"),REF!$A$3,IF(COUNTIF(A222,"*"&amp;REF!$A$4&amp;"*"),REF!$A$4,IF(COUNTIF(A222,"*"&amp;REF!$A$5&amp;"*"),REF!$A$5,"")))))</f>
        <v/>
      </c>
      <c r="C222" s="88" t="str">
        <f t="shared" si="3"/>
        <v/>
      </c>
      <c r="D222" s="88" t="e">
        <f>IF($B222="DTS NOT IN M3",VLOOKUP($C222,FIFI!$A$4:$DD$47,57,FALSE),VLOOKUP($C222,FIFI!$A$4:$DD$47,19,FALSE))</f>
        <v>#N/A</v>
      </c>
      <c r="E222" s="110"/>
      <c r="F222" s="105" t="e">
        <f>IF($B222="DTS NOT IN M3",VLOOKUP($C222,FIFI!$A$4:$DD$47,59,FALSE),VLOOKUP($C222,FIFI!$A$4:$DD$47,31,FALSE))</f>
        <v>#N/A</v>
      </c>
      <c r="G222" s="110"/>
      <c r="H222" s="95"/>
      <c r="I222" s="95"/>
      <c r="J222" s="91"/>
      <c r="K222" s="99"/>
      <c r="L222" s="102"/>
    </row>
    <row r="223" spans="1:12">
      <c r="A223" s="93"/>
      <c r="B223" s="88" t="str">
        <f>IF(COUNTIF(A223,"*"&amp;REF!$A$1&amp;"*"),REF!$A$1,IF(COUNTIF(A223,"*"&amp;REF!$A$2&amp;"*"),REF!$A$2,IF(COUNTIF(A223,"*"&amp;REF!$A$3&amp;"*"),REF!$A$3,IF(COUNTIF(A223,"*"&amp;REF!$A$4&amp;"*"),REF!$A$4,IF(COUNTIF(A223,"*"&amp;REF!$A$5&amp;"*"),REF!$A$5,"")))))</f>
        <v/>
      </c>
      <c r="C223" s="88" t="str">
        <f t="shared" si="3"/>
        <v/>
      </c>
      <c r="D223" s="88" t="e">
        <f>IF($B223="DTS NOT IN M3",VLOOKUP($C223,FIFI!$A$4:$DD$47,57,FALSE),VLOOKUP($C223,FIFI!$A$4:$DD$47,19,FALSE))</f>
        <v>#N/A</v>
      </c>
      <c r="E223" s="110"/>
      <c r="F223" s="105" t="e">
        <f>IF($B223="DTS NOT IN M3",VLOOKUP($C223,FIFI!$A$4:$DD$47,59,FALSE),VLOOKUP($C223,FIFI!$A$4:$DD$47,31,FALSE))</f>
        <v>#N/A</v>
      </c>
      <c r="G223" s="110"/>
      <c r="H223" s="95"/>
      <c r="I223" s="95"/>
      <c r="J223" s="91"/>
      <c r="K223" s="99"/>
      <c r="L223" s="102"/>
    </row>
    <row r="224" spans="1:12">
      <c r="A224" s="93"/>
      <c r="B224" s="88" t="str">
        <f>IF(COUNTIF(A224,"*"&amp;REF!$A$1&amp;"*"),REF!$A$1,IF(COUNTIF(A224,"*"&amp;REF!$A$2&amp;"*"),REF!$A$2,IF(COUNTIF(A224,"*"&amp;REF!$A$3&amp;"*"),REF!$A$3,IF(COUNTIF(A224,"*"&amp;REF!$A$4&amp;"*"),REF!$A$4,IF(COUNTIF(A224,"*"&amp;REF!$A$5&amp;"*"),REF!$A$5,"")))))</f>
        <v/>
      </c>
      <c r="C224" s="88" t="str">
        <f t="shared" si="3"/>
        <v/>
      </c>
      <c r="D224" s="88" t="e">
        <f>IF($B224="DTS NOT IN M3",VLOOKUP($C224,FIFI!$A$4:$DD$47,57,FALSE),VLOOKUP($C224,FIFI!$A$4:$DD$47,19,FALSE))</f>
        <v>#N/A</v>
      </c>
      <c r="E224" s="110"/>
      <c r="F224" s="105" t="e">
        <f>IF($B224="DTS NOT IN M3",VLOOKUP($C224,FIFI!$A$4:$DD$47,59,FALSE),VLOOKUP($C224,FIFI!$A$4:$DD$47,31,FALSE))</f>
        <v>#N/A</v>
      </c>
      <c r="G224" s="110"/>
      <c r="H224" s="95"/>
      <c r="I224" s="95"/>
      <c r="J224" s="91"/>
      <c r="K224" s="99"/>
      <c r="L224" s="102"/>
    </row>
    <row r="225" spans="1:12">
      <c r="A225" s="93"/>
      <c r="B225" s="88" t="str">
        <f>IF(COUNTIF(A225,"*"&amp;REF!$A$1&amp;"*"),REF!$A$1,IF(COUNTIF(A225,"*"&amp;REF!$A$2&amp;"*"),REF!$A$2,IF(COUNTIF(A225,"*"&amp;REF!$A$3&amp;"*"),REF!$A$3,IF(COUNTIF(A225,"*"&amp;REF!$A$4&amp;"*"),REF!$A$4,IF(COUNTIF(A225,"*"&amp;REF!$A$5&amp;"*"),REF!$A$5,"")))))</f>
        <v/>
      </c>
      <c r="C225" s="88" t="str">
        <f t="shared" si="3"/>
        <v/>
      </c>
      <c r="D225" s="88" t="e">
        <f>IF($B225="DTS NOT IN M3",VLOOKUP($C225,FIFI!$A$4:$DD$47,57,FALSE),VLOOKUP($C225,FIFI!$A$4:$DD$47,19,FALSE))</f>
        <v>#N/A</v>
      </c>
      <c r="E225" s="110"/>
      <c r="F225" s="105" t="e">
        <f>IF($B225="DTS NOT IN M3",VLOOKUP($C225,FIFI!$A$4:$DD$47,59,FALSE),VLOOKUP($C225,FIFI!$A$4:$DD$47,31,FALSE))</f>
        <v>#N/A</v>
      </c>
      <c r="G225" s="110"/>
      <c r="H225" s="95"/>
      <c r="I225" s="95"/>
      <c r="J225" s="91"/>
      <c r="K225" s="99"/>
      <c r="L225" s="102"/>
    </row>
    <row r="226" spans="1:12">
      <c r="A226" s="93"/>
      <c r="B226" s="88" t="str">
        <f>IF(COUNTIF(A226,"*"&amp;REF!$A$1&amp;"*"),REF!$A$1,IF(COUNTIF(A226,"*"&amp;REF!$A$2&amp;"*"),REF!$A$2,IF(COUNTIF(A226,"*"&amp;REF!$A$3&amp;"*"),REF!$A$3,IF(COUNTIF(A226,"*"&amp;REF!$A$4&amp;"*"),REF!$A$4,IF(COUNTIF(A226,"*"&amp;REF!$A$5&amp;"*"),REF!$A$5,"")))))</f>
        <v/>
      </c>
      <c r="C226" s="88" t="str">
        <f t="shared" si="3"/>
        <v/>
      </c>
      <c r="D226" s="88" t="e">
        <f>IF($B226="DTS NOT IN M3",VLOOKUP($C226,FIFI!$A$4:$DD$47,57,FALSE),VLOOKUP($C226,FIFI!$A$4:$DD$47,19,FALSE))</f>
        <v>#N/A</v>
      </c>
      <c r="E226" s="110"/>
      <c r="F226" s="105" t="e">
        <f>IF($B226="DTS NOT IN M3",VLOOKUP($C226,FIFI!$A$4:$DD$47,59,FALSE),VLOOKUP($C226,FIFI!$A$4:$DD$47,31,FALSE))</f>
        <v>#N/A</v>
      </c>
      <c r="G226" s="110"/>
      <c r="H226" s="95"/>
      <c r="I226" s="95"/>
      <c r="J226" s="91"/>
      <c r="K226" s="99"/>
      <c r="L226" s="102"/>
    </row>
    <row r="227" spans="1:12">
      <c r="A227" s="93"/>
      <c r="B227" s="88" t="str">
        <f>IF(COUNTIF(A227,"*"&amp;REF!$A$1&amp;"*"),REF!$A$1,IF(COUNTIF(A227,"*"&amp;REF!$A$2&amp;"*"),REF!$A$2,IF(COUNTIF(A227,"*"&amp;REF!$A$3&amp;"*"),REF!$A$3,IF(COUNTIF(A227,"*"&amp;REF!$A$4&amp;"*"),REF!$A$4,IF(COUNTIF(A227,"*"&amp;REF!$A$5&amp;"*"),REF!$A$5,"")))))</f>
        <v/>
      </c>
      <c r="C227" s="88" t="str">
        <f t="shared" si="3"/>
        <v/>
      </c>
      <c r="D227" s="88" t="e">
        <f>IF($B227="DTS NOT IN M3",VLOOKUP($C227,FIFI!$A$4:$DD$47,57,FALSE),VLOOKUP($C227,FIFI!$A$4:$DD$47,19,FALSE))</f>
        <v>#N/A</v>
      </c>
      <c r="E227" s="110"/>
      <c r="F227" s="105" t="e">
        <f>IF($B227="DTS NOT IN M3",VLOOKUP($C227,FIFI!$A$4:$DD$47,59,FALSE),VLOOKUP($C227,FIFI!$A$4:$DD$47,31,FALSE))</f>
        <v>#N/A</v>
      </c>
      <c r="G227" s="110"/>
      <c r="H227" s="95"/>
      <c r="I227" s="95"/>
      <c r="J227" s="91"/>
      <c r="K227" s="99"/>
      <c r="L227" s="102"/>
    </row>
    <row r="228" spans="1:12">
      <c r="A228" s="93"/>
      <c r="B228" s="88" t="str">
        <f>IF(COUNTIF(A228,"*"&amp;REF!$A$1&amp;"*"),REF!$A$1,IF(COUNTIF(A228,"*"&amp;REF!$A$2&amp;"*"),REF!$A$2,IF(COUNTIF(A228,"*"&amp;REF!$A$3&amp;"*"),REF!$A$3,IF(COUNTIF(A228,"*"&amp;REF!$A$4&amp;"*"),REF!$A$4,IF(COUNTIF(A228,"*"&amp;REF!$A$5&amp;"*"),REF!$A$5,"")))))</f>
        <v/>
      </c>
      <c r="C228" s="88" t="str">
        <f t="shared" si="3"/>
        <v/>
      </c>
      <c r="D228" s="88" t="e">
        <f>IF($B228="DTS NOT IN M3",VLOOKUP($C228,FIFI!$A$4:$DD$47,57,FALSE),VLOOKUP($C228,FIFI!$A$4:$DD$47,19,FALSE))</f>
        <v>#N/A</v>
      </c>
      <c r="E228" s="110"/>
      <c r="F228" s="105" t="e">
        <f>IF($B228="DTS NOT IN M3",VLOOKUP($C228,FIFI!$A$4:$DD$47,59,FALSE),VLOOKUP($C228,FIFI!$A$4:$DD$47,31,FALSE))</f>
        <v>#N/A</v>
      </c>
      <c r="G228" s="110"/>
      <c r="H228" s="95"/>
      <c r="I228" s="95"/>
      <c r="J228" s="91"/>
      <c r="K228" s="99"/>
      <c r="L228" s="102"/>
    </row>
    <row r="229" spans="1:12">
      <c r="A229" s="93"/>
      <c r="B229" s="88" t="str">
        <f>IF(COUNTIF(A229,"*"&amp;REF!$A$1&amp;"*"),REF!$A$1,IF(COUNTIF(A229,"*"&amp;REF!$A$2&amp;"*"),REF!$A$2,IF(COUNTIF(A229,"*"&amp;REF!$A$3&amp;"*"),REF!$A$3,IF(COUNTIF(A229,"*"&amp;REF!$A$4&amp;"*"),REF!$A$4,IF(COUNTIF(A229,"*"&amp;REF!$A$5&amp;"*"),REF!$A$5,"")))))</f>
        <v/>
      </c>
      <c r="C229" s="88" t="str">
        <f t="shared" si="3"/>
        <v/>
      </c>
      <c r="D229" s="88" t="e">
        <f>IF($B229="DTS NOT IN M3",VLOOKUP($C229,FIFI!$A$4:$DD$47,57,FALSE),VLOOKUP($C229,FIFI!$A$4:$DD$47,19,FALSE))</f>
        <v>#N/A</v>
      </c>
      <c r="E229" s="110"/>
      <c r="F229" s="105" t="e">
        <f>IF($B229="DTS NOT IN M3",VLOOKUP($C229,FIFI!$A$4:$DD$47,59,FALSE),VLOOKUP($C229,FIFI!$A$4:$DD$47,31,FALSE))</f>
        <v>#N/A</v>
      </c>
      <c r="G229" s="110"/>
      <c r="H229" s="95"/>
      <c r="I229" s="95"/>
      <c r="J229" s="91"/>
      <c r="K229" s="99"/>
      <c r="L229" s="102"/>
    </row>
    <row r="230" spans="1:12">
      <c r="A230" s="93"/>
      <c r="B230" s="88" t="str">
        <f>IF(COUNTIF(A230,"*"&amp;REF!$A$1&amp;"*"),REF!$A$1,IF(COUNTIF(A230,"*"&amp;REF!$A$2&amp;"*"),REF!$A$2,IF(COUNTIF(A230,"*"&amp;REF!$A$3&amp;"*"),REF!$A$3,IF(COUNTIF(A230,"*"&amp;REF!$A$4&amp;"*"),REF!$A$4,IF(COUNTIF(A230,"*"&amp;REF!$A$5&amp;"*"),REF!$A$5,"")))))</f>
        <v/>
      </c>
      <c r="C230" s="88" t="str">
        <f t="shared" si="3"/>
        <v/>
      </c>
      <c r="D230" s="88" t="e">
        <f>IF($B230="DTS NOT IN M3",VLOOKUP($C230,FIFI!$A$4:$DD$47,57,FALSE),VLOOKUP($C230,FIFI!$A$4:$DD$47,19,FALSE))</f>
        <v>#N/A</v>
      </c>
      <c r="E230" s="110"/>
      <c r="F230" s="105" t="e">
        <f>IF($B230="DTS NOT IN M3",VLOOKUP($C230,FIFI!$A$4:$DD$47,59,FALSE),VLOOKUP($C230,FIFI!$A$4:$DD$47,31,FALSE))</f>
        <v>#N/A</v>
      </c>
      <c r="G230" s="110"/>
      <c r="H230" s="95"/>
      <c r="I230" s="95"/>
      <c r="J230" s="91"/>
      <c r="K230" s="99"/>
      <c r="L230" s="102"/>
    </row>
    <row r="231" spans="1:12">
      <c r="A231" s="93"/>
      <c r="B231" s="88" t="str">
        <f>IF(COUNTIF(A231,"*"&amp;REF!$A$1&amp;"*"),REF!$A$1,IF(COUNTIF(A231,"*"&amp;REF!$A$2&amp;"*"),REF!$A$2,IF(COUNTIF(A231,"*"&amp;REF!$A$3&amp;"*"),REF!$A$3,IF(COUNTIF(A231,"*"&amp;REF!$A$4&amp;"*"),REF!$A$4,IF(COUNTIF(A231,"*"&amp;REF!$A$5&amp;"*"),REF!$A$5,"")))))</f>
        <v/>
      </c>
      <c r="C231" s="88" t="str">
        <f t="shared" si="3"/>
        <v/>
      </c>
      <c r="D231" s="88" t="e">
        <f>IF($B231="DTS NOT IN M3",VLOOKUP($C231,FIFI!$A$4:$DD$47,57,FALSE),VLOOKUP($C231,FIFI!$A$4:$DD$47,19,FALSE))</f>
        <v>#N/A</v>
      </c>
      <c r="E231" s="110"/>
      <c r="F231" s="105" t="e">
        <f>IF($B231="DTS NOT IN M3",VLOOKUP($C231,FIFI!$A$4:$DD$47,59,FALSE),VLOOKUP($C231,FIFI!$A$4:$DD$47,31,FALSE))</f>
        <v>#N/A</v>
      </c>
      <c r="G231" s="110"/>
      <c r="H231" s="95"/>
      <c r="I231" s="95"/>
      <c r="J231" s="91"/>
      <c r="K231" s="99"/>
      <c r="L231" s="102"/>
    </row>
    <row r="232" spans="1:12">
      <c r="A232" s="93"/>
      <c r="B232" s="88" t="str">
        <f>IF(COUNTIF(A232,"*"&amp;REF!$A$1&amp;"*"),REF!$A$1,IF(COUNTIF(A232,"*"&amp;REF!$A$2&amp;"*"),REF!$A$2,IF(COUNTIF(A232,"*"&amp;REF!$A$3&amp;"*"),REF!$A$3,IF(COUNTIF(A232,"*"&amp;REF!$A$4&amp;"*"),REF!$A$4,IF(COUNTIF(A232,"*"&amp;REF!$A$5&amp;"*"),REF!$A$5,"")))))</f>
        <v/>
      </c>
      <c r="C232" s="88" t="str">
        <f t="shared" si="3"/>
        <v/>
      </c>
      <c r="D232" s="88" t="e">
        <f>IF($B232="DTS NOT IN M3",VLOOKUP($C232,FIFI!$A$4:$DD$47,57,FALSE),VLOOKUP($C232,FIFI!$A$4:$DD$47,19,FALSE))</f>
        <v>#N/A</v>
      </c>
      <c r="E232" s="110"/>
      <c r="F232" s="105" t="e">
        <f>IF($B232="DTS NOT IN M3",VLOOKUP($C232,FIFI!$A$4:$DD$47,59,FALSE),VLOOKUP($C232,FIFI!$A$4:$DD$47,31,FALSE))</f>
        <v>#N/A</v>
      </c>
      <c r="G232" s="110"/>
      <c r="H232" s="95"/>
      <c r="I232" s="95"/>
      <c r="J232" s="91"/>
      <c r="K232" s="99"/>
      <c r="L232" s="102"/>
    </row>
    <row r="233" spans="1:12">
      <c r="A233" s="93"/>
      <c r="B233" s="88" t="str">
        <f>IF(COUNTIF(A233,"*"&amp;REF!$A$1&amp;"*"),REF!$A$1,IF(COUNTIF(A233,"*"&amp;REF!$A$2&amp;"*"),REF!$A$2,IF(COUNTIF(A233,"*"&amp;REF!$A$3&amp;"*"),REF!$A$3,IF(COUNTIF(A233,"*"&amp;REF!$A$4&amp;"*"),REF!$A$4,IF(COUNTIF(A233,"*"&amp;REF!$A$5&amp;"*"),REF!$A$5,"")))))</f>
        <v/>
      </c>
      <c r="C233" s="88" t="str">
        <f t="shared" si="3"/>
        <v/>
      </c>
      <c r="D233" s="88" t="e">
        <f>IF($B233="DTS NOT IN M3",VLOOKUP($C233,FIFI!$A$4:$DD$47,57,FALSE),VLOOKUP($C233,FIFI!$A$4:$DD$47,19,FALSE))</f>
        <v>#N/A</v>
      </c>
      <c r="E233" s="110"/>
      <c r="F233" s="105" t="e">
        <f>IF($B233="DTS NOT IN M3",VLOOKUP($C233,FIFI!$A$4:$DD$47,59,FALSE),VLOOKUP($C233,FIFI!$A$4:$DD$47,31,FALSE))</f>
        <v>#N/A</v>
      </c>
      <c r="G233" s="110"/>
      <c r="H233" s="95"/>
      <c r="I233" s="95"/>
      <c r="J233" s="91"/>
      <c r="K233" s="99"/>
      <c r="L233" s="102"/>
    </row>
    <row r="234" spans="1:12">
      <c r="A234" s="93"/>
      <c r="B234" s="88" t="str">
        <f>IF(COUNTIF(A234,"*"&amp;REF!$A$1&amp;"*"),REF!$A$1,IF(COUNTIF(A234,"*"&amp;REF!$A$2&amp;"*"),REF!$A$2,IF(COUNTIF(A234,"*"&amp;REF!$A$3&amp;"*"),REF!$A$3,IF(COUNTIF(A234,"*"&amp;REF!$A$4&amp;"*"),REF!$A$4,IF(COUNTIF(A234,"*"&amp;REF!$A$5&amp;"*"),REF!$A$5,"")))))</f>
        <v/>
      </c>
      <c r="C234" s="88" t="str">
        <f t="shared" si="3"/>
        <v/>
      </c>
      <c r="D234" s="88" t="e">
        <f>IF($B234="DTS NOT IN M3",VLOOKUP($C234,FIFI!$A$4:$DD$47,57,FALSE),VLOOKUP($C234,FIFI!$A$4:$DD$47,19,FALSE))</f>
        <v>#N/A</v>
      </c>
      <c r="E234" s="110"/>
      <c r="F234" s="105" t="e">
        <f>IF($B234="DTS NOT IN M3",VLOOKUP($C234,FIFI!$A$4:$DD$47,59,FALSE),VLOOKUP($C234,FIFI!$A$4:$DD$47,31,FALSE))</f>
        <v>#N/A</v>
      </c>
      <c r="G234" s="110"/>
      <c r="H234" s="95"/>
      <c r="I234" s="95"/>
      <c r="J234" s="91"/>
      <c r="K234" s="99"/>
      <c r="L234" s="102"/>
    </row>
    <row r="235" spans="1:12">
      <c r="A235" s="93"/>
      <c r="B235" s="88" t="str">
        <f>IF(COUNTIF(A235,"*"&amp;REF!$A$1&amp;"*"),REF!$A$1,IF(COUNTIF(A235,"*"&amp;REF!$A$2&amp;"*"),REF!$A$2,IF(COUNTIF(A235,"*"&amp;REF!$A$3&amp;"*"),REF!$A$3,IF(COUNTIF(A235,"*"&amp;REF!$A$4&amp;"*"),REF!$A$4,IF(COUNTIF(A235,"*"&amp;REF!$A$5&amp;"*"),REF!$A$5,"")))))</f>
        <v/>
      </c>
      <c r="C235" s="88" t="str">
        <f t="shared" si="3"/>
        <v/>
      </c>
      <c r="D235" s="88" t="e">
        <f>IF($B235="DTS NOT IN M3",VLOOKUP($C235,FIFI!$A$4:$DD$47,57,FALSE),VLOOKUP($C235,FIFI!$A$4:$DD$47,19,FALSE))</f>
        <v>#N/A</v>
      </c>
      <c r="E235" s="110"/>
      <c r="F235" s="105" t="e">
        <f>IF($B235="DTS NOT IN M3",VLOOKUP($C235,FIFI!$A$4:$DD$47,59,FALSE),VLOOKUP($C235,FIFI!$A$4:$DD$47,31,FALSE))</f>
        <v>#N/A</v>
      </c>
      <c r="G235" s="110"/>
      <c r="H235" s="95"/>
      <c r="I235" s="95"/>
      <c r="J235" s="91"/>
      <c r="K235" s="99"/>
      <c r="L235" s="102"/>
    </row>
    <row r="236" spans="1:12">
      <c r="A236" s="93"/>
      <c r="B236" s="88" t="str">
        <f>IF(COUNTIF(A236,"*"&amp;REF!$A$1&amp;"*"),REF!$A$1,IF(COUNTIF(A236,"*"&amp;REF!$A$2&amp;"*"),REF!$A$2,IF(COUNTIF(A236,"*"&amp;REF!$A$3&amp;"*"),REF!$A$3,IF(COUNTIF(A236,"*"&amp;REF!$A$4&amp;"*"),REF!$A$4,IF(COUNTIF(A236,"*"&amp;REF!$A$5&amp;"*"),REF!$A$5,"")))))</f>
        <v/>
      </c>
      <c r="C236" s="88" t="str">
        <f t="shared" si="3"/>
        <v/>
      </c>
      <c r="D236" s="88" t="e">
        <f>IF($B236="DTS NOT IN M3",VLOOKUP($C236,FIFI!$A$4:$DD$47,57,FALSE),VLOOKUP($C236,FIFI!$A$4:$DD$47,19,FALSE))</f>
        <v>#N/A</v>
      </c>
      <c r="E236" s="110"/>
      <c r="F236" s="105" t="e">
        <f>IF($B236="DTS NOT IN M3",VLOOKUP($C236,FIFI!$A$4:$DD$47,59,FALSE),VLOOKUP($C236,FIFI!$A$4:$DD$47,31,FALSE))</f>
        <v>#N/A</v>
      </c>
      <c r="G236" s="110"/>
      <c r="H236" s="95"/>
      <c r="I236" s="95"/>
      <c r="J236" s="91"/>
      <c r="K236" s="99"/>
      <c r="L236" s="102"/>
    </row>
    <row r="237" spans="1:12">
      <c r="A237" s="93"/>
      <c r="B237" s="88" t="str">
        <f>IF(COUNTIF(A237,"*"&amp;REF!$A$1&amp;"*"),REF!$A$1,IF(COUNTIF(A237,"*"&amp;REF!$A$2&amp;"*"),REF!$A$2,IF(COUNTIF(A237,"*"&amp;REF!$A$3&amp;"*"),REF!$A$3,IF(COUNTIF(A237,"*"&amp;REF!$A$4&amp;"*"),REF!$A$4,IF(COUNTIF(A237,"*"&amp;REF!$A$5&amp;"*"),REF!$A$5,"")))))</f>
        <v/>
      </c>
      <c r="C237" s="88" t="str">
        <f t="shared" si="3"/>
        <v/>
      </c>
      <c r="D237" s="88" t="e">
        <f>IF($B237="DTS NOT IN M3",VLOOKUP($C237,FIFI!$A$4:$DD$47,57,FALSE),VLOOKUP($C237,FIFI!$A$4:$DD$47,19,FALSE))</f>
        <v>#N/A</v>
      </c>
      <c r="E237" s="110"/>
      <c r="F237" s="105" t="e">
        <f>IF($B237="DTS NOT IN M3",VLOOKUP($C237,FIFI!$A$4:$DD$47,59,FALSE),VLOOKUP($C237,FIFI!$A$4:$DD$47,31,FALSE))</f>
        <v>#N/A</v>
      </c>
      <c r="G237" s="110"/>
      <c r="H237" s="95"/>
      <c r="I237" s="95"/>
      <c r="J237" s="91"/>
      <c r="K237" s="99"/>
      <c r="L237" s="102"/>
    </row>
    <row r="238" spans="1:12">
      <c r="A238" s="93"/>
      <c r="B238" s="88" t="str">
        <f>IF(COUNTIF(A238,"*"&amp;REF!$A$1&amp;"*"),REF!$A$1,IF(COUNTIF(A238,"*"&amp;REF!$A$2&amp;"*"),REF!$A$2,IF(COUNTIF(A238,"*"&amp;REF!$A$3&amp;"*"),REF!$A$3,IF(COUNTIF(A238,"*"&amp;REF!$A$4&amp;"*"),REF!$A$4,IF(COUNTIF(A238,"*"&amp;REF!$A$5&amp;"*"),REF!$A$5,"")))))</f>
        <v/>
      </c>
      <c r="C238" s="88" t="str">
        <f t="shared" si="3"/>
        <v/>
      </c>
      <c r="D238" s="88" t="e">
        <f>IF($B238="DTS NOT IN M3",VLOOKUP($C238,FIFI!$A$4:$DD$47,57,FALSE),VLOOKUP($C238,FIFI!$A$4:$DD$47,19,FALSE))</f>
        <v>#N/A</v>
      </c>
      <c r="E238" s="110"/>
      <c r="F238" s="105" t="e">
        <f>IF($B238="DTS NOT IN M3",VLOOKUP($C238,FIFI!$A$4:$DD$47,59,FALSE),VLOOKUP($C238,FIFI!$A$4:$DD$47,31,FALSE))</f>
        <v>#N/A</v>
      </c>
      <c r="G238" s="110"/>
      <c r="H238" s="95"/>
      <c r="I238" s="95"/>
      <c r="J238" s="91"/>
      <c r="K238" s="99"/>
      <c r="L238" s="102"/>
    </row>
    <row r="239" spans="1:12">
      <c r="A239" s="93"/>
      <c r="B239" s="88" t="str">
        <f>IF(COUNTIF(A239,"*"&amp;REF!$A$1&amp;"*"),REF!$A$1,IF(COUNTIF(A239,"*"&amp;REF!$A$2&amp;"*"),REF!$A$2,IF(COUNTIF(A239,"*"&amp;REF!$A$3&amp;"*"),REF!$A$3,IF(COUNTIF(A239,"*"&amp;REF!$A$4&amp;"*"),REF!$A$4,IF(COUNTIF(A239,"*"&amp;REF!$A$5&amp;"*"),REF!$A$5,"")))))</f>
        <v/>
      </c>
      <c r="C239" s="88" t="str">
        <f t="shared" si="3"/>
        <v/>
      </c>
      <c r="D239" s="88" t="e">
        <f>IF($B239="DTS NOT IN M3",VLOOKUP($C239,FIFI!$A$4:$DD$47,57,FALSE),VLOOKUP($C239,FIFI!$A$4:$DD$47,19,FALSE))</f>
        <v>#N/A</v>
      </c>
      <c r="E239" s="110"/>
      <c r="F239" s="105" t="e">
        <f>IF($B239="DTS NOT IN M3",VLOOKUP($C239,FIFI!$A$4:$DD$47,59,FALSE),VLOOKUP($C239,FIFI!$A$4:$DD$47,31,FALSE))</f>
        <v>#N/A</v>
      </c>
      <c r="G239" s="110"/>
      <c r="H239" s="95"/>
      <c r="I239" s="95"/>
      <c r="J239" s="91"/>
      <c r="K239" s="99"/>
      <c r="L239" s="102"/>
    </row>
    <row r="240" spans="1:12">
      <c r="A240" s="93"/>
      <c r="B240" s="88" t="str">
        <f>IF(COUNTIF(A240,"*"&amp;REF!$A$1&amp;"*"),REF!$A$1,IF(COUNTIF(A240,"*"&amp;REF!$A$2&amp;"*"),REF!$A$2,IF(COUNTIF(A240,"*"&amp;REF!$A$3&amp;"*"),REF!$A$3,IF(COUNTIF(A240,"*"&amp;REF!$A$4&amp;"*"),REF!$A$4,IF(COUNTIF(A240,"*"&amp;REF!$A$5&amp;"*"),REF!$A$5,"")))))</f>
        <v/>
      </c>
      <c r="C240" s="88" t="str">
        <f t="shared" si="3"/>
        <v/>
      </c>
      <c r="D240" s="88" t="e">
        <f>IF($B240="DTS NOT IN M3",VLOOKUP($C240,FIFI!$A$4:$DD$47,57,FALSE),VLOOKUP($C240,FIFI!$A$4:$DD$47,19,FALSE))</f>
        <v>#N/A</v>
      </c>
      <c r="E240" s="110"/>
      <c r="F240" s="105" t="e">
        <f>IF($B240="DTS NOT IN M3",VLOOKUP($C240,FIFI!$A$4:$DD$47,59,FALSE),VLOOKUP($C240,FIFI!$A$4:$DD$47,31,FALSE))</f>
        <v>#N/A</v>
      </c>
      <c r="G240" s="110"/>
      <c r="H240" s="95"/>
      <c r="I240" s="95"/>
      <c r="J240" s="91"/>
      <c r="K240" s="99"/>
      <c r="L240" s="102"/>
    </row>
    <row r="241" spans="1:12">
      <c r="A241" s="93"/>
      <c r="B241" s="88" t="str">
        <f>IF(COUNTIF(A241,"*"&amp;REF!$A$1&amp;"*"),REF!$A$1,IF(COUNTIF(A241,"*"&amp;REF!$A$2&amp;"*"),REF!$A$2,IF(COUNTIF(A241,"*"&amp;REF!$A$3&amp;"*"),REF!$A$3,IF(COUNTIF(A241,"*"&amp;REF!$A$4&amp;"*"),REF!$A$4,IF(COUNTIF(A241,"*"&amp;REF!$A$5&amp;"*"),REF!$A$5,"")))))</f>
        <v/>
      </c>
      <c r="C241" s="88" t="str">
        <f t="shared" si="3"/>
        <v/>
      </c>
      <c r="D241" s="88" t="e">
        <f>IF($B241="DTS NOT IN M3",VLOOKUP($C241,FIFI!$A$4:$DD$47,57,FALSE),VLOOKUP($C241,FIFI!$A$4:$DD$47,19,FALSE))</f>
        <v>#N/A</v>
      </c>
      <c r="E241" s="110"/>
      <c r="F241" s="105" t="e">
        <f>IF($B241="DTS NOT IN M3",VLOOKUP($C241,FIFI!$A$4:$DD$47,59,FALSE),VLOOKUP($C241,FIFI!$A$4:$DD$47,31,FALSE))</f>
        <v>#N/A</v>
      </c>
      <c r="G241" s="110"/>
      <c r="H241" s="95"/>
      <c r="I241" s="95"/>
      <c r="J241" s="91"/>
      <c r="K241" s="99"/>
      <c r="L241" s="102"/>
    </row>
    <row r="242" spans="1:12">
      <c r="A242" s="93"/>
      <c r="B242" s="88" t="str">
        <f>IF(COUNTIF(A242,"*"&amp;REF!$A$1&amp;"*"),REF!$A$1,IF(COUNTIF(A242,"*"&amp;REF!$A$2&amp;"*"),REF!$A$2,IF(COUNTIF(A242,"*"&amp;REF!$A$3&amp;"*"),REF!$A$3,IF(COUNTIF(A242,"*"&amp;REF!$A$4&amp;"*"),REF!$A$4,IF(COUNTIF(A242,"*"&amp;REF!$A$5&amp;"*"),REF!$A$5,"")))))</f>
        <v/>
      </c>
      <c r="C242" s="88" t="str">
        <f t="shared" si="3"/>
        <v/>
      </c>
      <c r="D242" s="88" t="e">
        <f>IF($B242="DTS NOT IN M3",VLOOKUP($C242,FIFI!$A$4:$DD$47,57,FALSE),VLOOKUP($C242,FIFI!$A$4:$DD$47,19,FALSE))</f>
        <v>#N/A</v>
      </c>
      <c r="E242" s="110"/>
      <c r="F242" s="105" t="e">
        <f>IF($B242="DTS NOT IN M3",VLOOKUP($C242,FIFI!$A$4:$DD$47,59,FALSE),VLOOKUP($C242,FIFI!$A$4:$DD$47,31,FALSE))</f>
        <v>#N/A</v>
      </c>
      <c r="G242" s="110"/>
      <c r="H242" s="95"/>
      <c r="I242" s="95"/>
      <c r="J242" s="91"/>
      <c r="K242" s="99"/>
      <c r="L242" s="102"/>
    </row>
    <row r="243" spans="1:12">
      <c r="A243" s="93"/>
      <c r="B243" s="88" t="str">
        <f>IF(COUNTIF(A243,"*"&amp;REF!$A$1&amp;"*"),REF!$A$1,IF(COUNTIF(A243,"*"&amp;REF!$A$2&amp;"*"),REF!$A$2,IF(COUNTIF(A243,"*"&amp;REF!$A$3&amp;"*"),REF!$A$3,IF(COUNTIF(A243,"*"&amp;REF!$A$4&amp;"*"),REF!$A$4,IF(COUNTIF(A243,"*"&amp;REF!$A$5&amp;"*"),REF!$A$5,"")))))</f>
        <v/>
      </c>
      <c r="C243" s="88" t="str">
        <f t="shared" si="3"/>
        <v/>
      </c>
      <c r="D243" s="88" t="e">
        <f>IF($B243="DTS NOT IN M3",VLOOKUP($C243,FIFI!$A$4:$DD$47,57,FALSE),VLOOKUP($C243,FIFI!$A$4:$DD$47,19,FALSE))</f>
        <v>#N/A</v>
      </c>
      <c r="E243" s="110"/>
      <c r="F243" s="105" t="e">
        <f>IF($B243="DTS NOT IN M3",VLOOKUP($C243,FIFI!$A$4:$DD$47,59,FALSE),VLOOKUP($C243,FIFI!$A$4:$DD$47,31,FALSE))</f>
        <v>#N/A</v>
      </c>
      <c r="G243" s="110"/>
      <c r="H243" s="95"/>
      <c r="I243" s="95"/>
      <c r="J243" s="91"/>
      <c r="K243" s="99"/>
      <c r="L243" s="102"/>
    </row>
    <row r="244" spans="1:12">
      <c r="A244" s="93"/>
      <c r="B244" s="88" t="str">
        <f>IF(COUNTIF(A244,"*"&amp;REF!$A$1&amp;"*"),REF!$A$1,IF(COUNTIF(A244,"*"&amp;REF!$A$2&amp;"*"),REF!$A$2,IF(COUNTIF(A244,"*"&amp;REF!$A$3&amp;"*"),REF!$A$3,IF(COUNTIF(A244,"*"&amp;REF!$A$4&amp;"*"),REF!$A$4,IF(COUNTIF(A244,"*"&amp;REF!$A$5&amp;"*"),REF!$A$5,"")))))</f>
        <v/>
      </c>
      <c r="C244" s="88" t="str">
        <f t="shared" si="3"/>
        <v/>
      </c>
      <c r="D244" s="88" t="e">
        <f>IF($B244="DTS NOT IN M3",VLOOKUP($C244,FIFI!$A$4:$DD$47,57,FALSE),VLOOKUP($C244,FIFI!$A$4:$DD$47,19,FALSE))</f>
        <v>#N/A</v>
      </c>
      <c r="E244" s="110"/>
      <c r="F244" s="105" t="e">
        <f>IF($B244="DTS NOT IN M3",VLOOKUP($C244,FIFI!$A$4:$DD$47,59,FALSE),VLOOKUP($C244,FIFI!$A$4:$DD$47,31,FALSE))</f>
        <v>#N/A</v>
      </c>
      <c r="G244" s="110"/>
      <c r="H244" s="95"/>
      <c r="I244" s="95"/>
      <c r="J244" s="91"/>
      <c r="K244" s="99"/>
      <c r="L244" s="102"/>
    </row>
    <row r="245" spans="1:12">
      <c r="A245" s="93"/>
      <c r="B245" s="88" t="str">
        <f>IF(COUNTIF(A245,"*"&amp;REF!$A$1&amp;"*"),REF!$A$1,IF(COUNTIF(A245,"*"&amp;REF!$A$2&amp;"*"),REF!$A$2,IF(COUNTIF(A245,"*"&amp;REF!$A$3&amp;"*"),REF!$A$3,IF(COUNTIF(A245,"*"&amp;REF!$A$4&amp;"*"),REF!$A$4,IF(COUNTIF(A245,"*"&amp;REF!$A$5&amp;"*"),REF!$A$5,"")))))</f>
        <v/>
      </c>
      <c r="C245" s="88" t="str">
        <f t="shared" si="3"/>
        <v/>
      </c>
      <c r="D245" s="88" t="e">
        <f>IF($B245="DTS NOT IN M3",VLOOKUP($C245,FIFI!$A$4:$DD$47,57,FALSE),VLOOKUP($C245,FIFI!$A$4:$DD$47,19,FALSE))</f>
        <v>#N/A</v>
      </c>
      <c r="E245" s="110"/>
      <c r="F245" s="105" t="e">
        <f>IF($B245="DTS NOT IN M3",VLOOKUP($C245,FIFI!$A$4:$DD$47,59,FALSE),VLOOKUP($C245,FIFI!$A$4:$DD$47,31,FALSE))</f>
        <v>#N/A</v>
      </c>
      <c r="G245" s="110"/>
      <c r="H245" s="95"/>
      <c r="I245" s="95"/>
      <c r="J245" s="91"/>
      <c r="K245" s="99"/>
      <c r="L245" s="102"/>
    </row>
    <row r="246" spans="1:12">
      <c r="A246" s="93"/>
      <c r="B246" s="88" t="str">
        <f>IF(COUNTIF(A246,"*"&amp;REF!$A$1&amp;"*"),REF!$A$1,IF(COUNTIF(A246,"*"&amp;REF!$A$2&amp;"*"),REF!$A$2,IF(COUNTIF(A246,"*"&amp;REF!$A$3&amp;"*"),REF!$A$3,IF(COUNTIF(A246,"*"&amp;REF!$A$4&amp;"*"),REF!$A$4,IF(COUNTIF(A246,"*"&amp;REF!$A$5&amp;"*"),REF!$A$5,"")))))</f>
        <v/>
      </c>
      <c r="C246" s="88" t="str">
        <f t="shared" si="3"/>
        <v/>
      </c>
      <c r="D246" s="88" t="e">
        <f>IF($B246="DTS NOT IN M3",VLOOKUP($C246,FIFI!$A$4:$DD$47,57,FALSE),VLOOKUP($C246,FIFI!$A$4:$DD$47,19,FALSE))</f>
        <v>#N/A</v>
      </c>
      <c r="E246" s="110"/>
      <c r="F246" s="105" t="e">
        <f>IF($B246="DTS NOT IN M3",VLOOKUP($C246,FIFI!$A$4:$DD$47,59,FALSE),VLOOKUP($C246,FIFI!$A$4:$DD$47,31,FALSE))</f>
        <v>#N/A</v>
      </c>
      <c r="G246" s="110"/>
      <c r="H246" s="95"/>
      <c r="I246" s="95"/>
      <c r="J246" s="91"/>
      <c r="K246" s="99"/>
      <c r="L246" s="102"/>
    </row>
    <row r="247" spans="1:12">
      <c r="A247" s="93"/>
      <c r="B247" s="88" t="str">
        <f>IF(COUNTIF(A247,"*"&amp;REF!$A$1&amp;"*"),REF!$A$1,IF(COUNTIF(A247,"*"&amp;REF!$A$2&amp;"*"),REF!$A$2,IF(COUNTIF(A247,"*"&amp;REF!$A$3&amp;"*"),REF!$A$3,IF(COUNTIF(A247,"*"&amp;REF!$A$4&amp;"*"),REF!$A$4,IF(COUNTIF(A247,"*"&amp;REF!$A$5&amp;"*"),REF!$A$5,"")))))</f>
        <v/>
      </c>
      <c r="C247" s="88" t="str">
        <f t="shared" si="3"/>
        <v/>
      </c>
      <c r="D247" s="88" t="e">
        <f>IF($B247="DTS NOT IN M3",VLOOKUP($C247,FIFI!$A$4:$DD$47,57,FALSE),VLOOKUP($C247,FIFI!$A$4:$DD$47,19,FALSE))</f>
        <v>#N/A</v>
      </c>
      <c r="E247" s="110"/>
      <c r="F247" s="105" t="e">
        <f>IF($B247="DTS NOT IN M3",VLOOKUP($C247,FIFI!$A$4:$DD$47,59,FALSE),VLOOKUP($C247,FIFI!$A$4:$DD$47,31,FALSE))</f>
        <v>#N/A</v>
      </c>
      <c r="G247" s="110"/>
      <c r="H247" s="95"/>
      <c r="I247" s="95"/>
      <c r="J247" s="91"/>
      <c r="K247" s="99"/>
      <c r="L247" s="102"/>
    </row>
    <row r="248" spans="1:12">
      <c r="A248" s="93"/>
      <c r="B248" s="88" t="str">
        <f>IF(COUNTIF(A248,"*"&amp;REF!$A$1&amp;"*"),REF!$A$1,IF(COUNTIF(A248,"*"&amp;REF!$A$2&amp;"*"),REF!$A$2,IF(COUNTIF(A248,"*"&amp;REF!$A$3&amp;"*"),REF!$A$3,IF(COUNTIF(A248,"*"&amp;REF!$A$4&amp;"*"),REF!$A$4,IF(COUNTIF(A248,"*"&amp;REF!$A$5&amp;"*"),REF!$A$5,"")))))</f>
        <v/>
      </c>
      <c r="C248" s="88" t="str">
        <f t="shared" si="3"/>
        <v/>
      </c>
      <c r="D248" s="88" t="e">
        <f>IF($B248="DTS NOT IN M3",VLOOKUP($C248,FIFI!$A$4:$DD$47,57,FALSE),VLOOKUP($C248,FIFI!$A$4:$DD$47,19,FALSE))</f>
        <v>#N/A</v>
      </c>
      <c r="E248" s="110"/>
      <c r="F248" s="105" t="e">
        <f>IF($B248="DTS NOT IN M3",VLOOKUP($C248,FIFI!$A$4:$DD$47,59,FALSE),VLOOKUP($C248,FIFI!$A$4:$DD$47,31,FALSE))</f>
        <v>#N/A</v>
      </c>
      <c r="G248" s="110"/>
      <c r="H248" s="95"/>
      <c r="I248" s="95"/>
      <c r="J248" s="91"/>
      <c r="K248" s="99"/>
      <c r="L248" s="102"/>
    </row>
    <row r="249" spans="1:12">
      <c r="A249" s="93"/>
      <c r="B249" s="88" t="str">
        <f>IF(COUNTIF(A249,"*"&amp;REF!$A$1&amp;"*"),REF!$A$1,IF(COUNTIF(A249,"*"&amp;REF!$A$2&amp;"*"),REF!$A$2,IF(COUNTIF(A249,"*"&amp;REF!$A$3&amp;"*"),REF!$A$3,IF(COUNTIF(A249,"*"&amp;REF!$A$4&amp;"*"),REF!$A$4,IF(COUNTIF(A249,"*"&amp;REF!$A$5&amp;"*"),REF!$A$5,"")))))</f>
        <v/>
      </c>
      <c r="C249" s="88" t="str">
        <f t="shared" si="3"/>
        <v/>
      </c>
      <c r="D249" s="88" t="e">
        <f>IF($B249="DTS NOT IN M3",VLOOKUP($C249,FIFI!$A$4:$DD$47,57,FALSE),VLOOKUP($C249,FIFI!$A$4:$DD$47,19,FALSE))</f>
        <v>#N/A</v>
      </c>
      <c r="E249" s="110"/>
      <c r="F249" s="105" t="e">
        <f>IF($B249="DTS NOT IN M3",VLOOKUP($C249,FIFI!$A$4:$DD$47,59,FALSE),VLOOKUP($C249,FIFI!$A$4:$DD$47,31,FALSE))</f>
        <v>#N/A</v>
      </c>
      <c r="G249" s="110"/>
      <c r="H249" s="95"/>
      <c r="I249" s="95"/>
      <c r="J249" s="91"/>
      <c r="K249" s="99"/>
      <c r="L249" s="102"/>
    </row>
    <row r="250" spans="1:12">
      <c r="A250" s="93"/>
      <c r="B250" s="88" t="str">
        <f>IF(COUNTIF(A250,"*"&amp;REF!$A$1&amp;"*"),REF!$A$1,IF(COUNTIF(A250,"*"&amp;REF!$A$2&amp;"*"),REF!$A$2,IF(COUNTIF(A250,"*"&amp;REF!$A$3&amp;"*"),REF!$A$3,IF(COUNTIF(A250,"*"&amp;REF!$A$4&amp;"*"),REF!$A$4,IF(COUNTIF(A250,"*"&amp;REF!$A$5&amp;"*"),REF!$A$5,"")))))</f>
        <v/>
      </c>
      <c r="C250" s="88" t="str">
        <f t="shared" si="3"/>
        <v/>
      </c>
      <c r="D250" s="88" t="e">
        <f>IF($B250="DTS NOT IN M3",VLOOKUP($C250,FIFI!$A$4:$DD$47,57,FALSE),VLOOKUP($C250,FIFI!$A$4:$DD$47,19,FALSE))</f>
        <v>#N/A</v>
      </c>
      <c r="E250" s="110"/>
      <c r="F250" s="105" t="e">
        <f>IF($B250="DTS NOT IN M3",VLOOKUP($C250,FIFI!$A$4:$DD$47,59,FALSE),VLOOKUP($C250,FIFI!$A$4:$DD$47,31,FALSE))</f>
        <v>#N/A</v>
      </c>
      <c r="G250" s="110"/>
      <c r="H250" s="95"/>
      <c r="I250" s="95"/>
      <c r="J250" s="91"/>
      <c r="K250" s="99"/>
      <c r="L250" s="102"/>
    </row>
    <row r="251" spans="1:12">
      <c r="A251" s="93"/>
      <c r="B251" s="88" t="str">
        <f>IF(COUNTIF(A251,"*"&amp;REF!$A$1&amp;"*"),REF!$A$1,IF(COUNTIF(A251,"*"&amp;REF!$A$2&amp;"*"),REF!$A$2,IF(COUNTIF(A251,"*"&amp;REF!$A$3&amp;"*"),REF!$A$3,IF(COUNTIF(A251,"*"&amp;REF!$A$4&amp;"*"),REF!$A$4,IF(COUNTIF(A251,"*"&amp;REF!$A$5&amp;"*"),REF!$A$5,"")))))</f>
        <v/>
      </c>
      <c r="C251" s="88" t="str">
        <f t="shared" si="3"/>
        <v/>
      </c>
      <c r="D251" s="88" t="e">
        <f>IF($B251="DTS NOT IN M3",VLOOKUP($C251,FIFI!$A$4:$DD$47,57,FALSE),VLOOKUP($C251,FIFI!$A$4:$DD$47,19,FALSE))</f>
        <v>#N/A</v>
      </c>
      <c r="E251" s="110"/>
      <c r="F251" s="105" t="e">
        <f>IF($B251="DTS NOT IN M3",VLOOKUP($C251,FIFI!$A$4:$DD$47,59,FALSE),VLOOKUP($C251,FIFI!$A$4:$DD$47,31,FALSE))</f>
        <v>#N/A</v>
      </c>
      <c r="G251" s="110"/>
      <c r="H251" s="95"/>
      <c r="I251" s="95"/>
      <c r="J251" s="91"/>
      <c r="K251" s="99"/>
      <c r="L251" s="102"/>
    </row>
    <row r="252" spans="1:12">
      <c r="A252" s="93"/>
      <c r="B252" s="88" t="str">
        <f>IF(COUNTIF(A252,"*"&amp;REF!$A$1&amp;"*"),REF!$A$1,IF(COUNTIF(A252,"*"&amp;REF!$A$2&amp;"*"),REF!$A$2,IF(COUNTIF(A252,"*"&amp;REF!$A$3&amp;"*"),REF!$A$3,IF(COUNTIF(A252,"*"&amp;REF!$A$4&amp;"*"),REF!$A$4,IF(COUNTIF(A252,"*"&amp;REF!$A$5&amp;"*"),REF!$A$5,"")))))</f>
        <v/>
      </c>
      <c r="C252" s="88" t="str">
        <f t="shared" si="3"/>
        <v/>
      </c>
      <c r="D252" s="88" t="e">
        <f>IF($B252="DTS NOT IN M3",VLOOKUP($C252,FIFI!$A$4:$DD$47,57,FALSE),VLOOKUP($C252,FIFI!$A$4:$DD$47,19,FALSE))</f>
        <v>#N/A</v>
      </c>
      <c r="E252" s="110"/>
      <c r="F252" s="105" t="e">
        <f>IF($B252="DTS NOT IN M3",VLOOKUP($C252,FIFI!$A$4:$DD$47,59,FALSE),VLOOKUP($C252,FIFI!$A$4:$DD$47,31,FALSE))</f>
        <v>#N/A</v>
      </c>
      <c r="G252" s="110"/>
      <c r="H252" s="95"/>
      <c r="I252" s="95"/>
      <c r="J252" s="91"/>
      <c r="K252" s="99"/>
      <c r="L252" s="102"/>
    </row>
    <row r="253" spans="1:12">
      <c r="A253" s="93"/>
      <c r="B253" s="88" t="str">
        <f>IF(COUNTIF(A253,"*"&amp;REF!$A$1&amp;"*"),REF!$A$1,IF(COUNTIF(A253,"*"&amp;REF!$A$2&amp;"*"),REF!$A$2,IF(COUNTIF(A253,"*"&amp;REF!$A$3&amp;"*"),REF!$A$3,IF(COUNTIF(A253,"*"&amp;REF!$A$4&amp;"*"),REF!$A$4,IF(COUNTIF(A253,"*"&amp;REF!$A$5&amp;"*"),REF!$A$5,"")))))</f>
        <v/>
      </c>
      <c r="C253" s="88" t="str">
        <f t="shared" si="3"/>
        <v/>
      </c>
      <c r="D253" s="88" t="e">
        <f>IF($B253="DTS NOT IN M3",VLOOKUP($C253,FIFI!$A$4:$DD$47,57,FALSE),VLOOKUP($C253,FIFI!$A$4:$DD$47,19,FALSE))</f>
        <v>#N/A</v>
      </c>
      <c r="E253" s="110"/>
      <c r="F253" s="105" t="e">
        <f>IF($B253="DTS NOT IN M3",VLOOKUP($C253,FIFI!$A$4:$DD$47,59,FALSE),VLOOKUP($C253,FIFI!$A$4:$DD$47,31,FALSE))</f>
        <v>#N/A</v>
      </c>
      <c r="G253" s="110"/>
      <c r="H253" s="95"/>
      <c r="I253" s="95"/>
      <c r="J253" s="91"/>
      <c r="K253" s="99"/>
      <c r="L253" s="102"/>
    </row>
    <row r="254" spans="1:12">
      <c r="A254" s="93"/>
      <c r="B254" s="88" t="str">
        <f>IF(COUNTIF(A254,"*"&amp;REF!$A$1&amp;"*"),REF!$A$1,IF(COUNTIF(A254,"*"&amp;REF!$A$2&amp;"*"),REF!$A$2,IF(COUNTIF(A254,"*"&amp;REF!$A$3&amp;"*"),REF!$A$3,IF(COUNTIF(A254,"*"&amp;REF!$A$4&amp;"*"),REF!$A$4,IF(COUNTIF(A254,"*"&amp;REF!$A$5&amp;"*"),REF!$A$5,"")))))</f>
        <v/>
      </c>
      <c r="C254" s="88" t="str">
        <f t="shared" si="3"/>
        <v/>
      </c>
      <c r="D254" s="88" t="e">
        <f>IF($B254="DTS NOT IN M3",VLOOKUP($C254,FIFI!$A$4:$DD$47,57,FALSE),VLOOKUP($C254,FIFI!$A$4:$DD$47,19,FALSE))</f>
        <v>#N/A</v>
      </c>
      <c r="E254" s="110"/>
      <c r="F254" s="105" t="e">
        <f>IF($B254="DTS NOT IN M3",VLOOKUP($C254,FIFI!$A$4:$DD$47,59,FALSE),VLOOKUP($C254,FIFI!$A$4:$DD$47,31,FALSE))</f>
        <v>#N/A</v>
      </c>
      <c r="G254" s="110"/>
      <c r="H254" s="95"/>
      <c r="I254" s="95"/>
      <c r="J254" s="91"/>
      <c r="K254" s="99"/>
      <c r="L254" s="102"/>
    </row>
    <row r="255" spans="1:12">
      <c r="A255" s="93"/>
      <c r="B255" s="88" t="str">
        <f>IF(COUNTIF(A255,"*"&amp;REF!$A$1&amp;"*"),REF!$A$1,IF(COUNTIF(A255,"*"&amp;REF!$A$2&amp;"*"),REF!$A$2,IF(COUNTIF(A255,"*"&amp;REF!$A$3&amp;"*"),REF!$A$3,IF(COUNTIF(A255,"*"&amp;REF!$A$4&amp;"*"),REF!$A$4,IF(COUNTIF(A255,"*"&amp;REF!$A$5&amp;"*"),REF!$A$5,"")))))</f>
        <v/>
      </c>
      <c r="C255" s="88" t="str">
        <f t="shared" si="3"/>
        <v/>
      </c>
      <c r="D255" s="88" t="e">
        <f>IF($B255="DTS NOT IN M3",VLOOKUP($C255,FIFI!$A$4:$DD$47,57,FALSE),VLOOKUP($C255,FIFI!$A$4:$DD$47,19,FALSE))</f>
        <v>#N/A</v>
      </c>
      <c r="E255" s="110"/>
      <c r="F255" s="105" t="e">
        <f>IF($B255="DTS NOT IN M3",VLOOKUP($C255,FIFI!$A$4:$DD$47,59,FALSE),VLOOKUP($C255,FIFI!$A$4:$DD$47,31,FALSE))</f>
        <v>#N/A</v>
      </c>
      <c r="G255" s="110"/>
      <c r="H255" s="95"/>
      <c r="I255" s="95"/>
      <c r="J255" s="91"/>
      <c r="K255" s="99"/>
      <c r="L255" s="102"/>
    </row>
    <row r="256" spans="1:12">
      <c r="A256" s="93"/>
      <c r="B256" s="88" t="str">
        <f>IF(COUNTIF(A256,"*"&amp;REF!$A$1&amp;"*"),REF!$A$1,IF(COUNTIF(A256,"*"&amp;REF!$A$2&amp;"*"),REF!$A$2,IF(COUNTIF(A256,"*"&amp;REF!$A$3&amp;"*"),REF!$A$3,IF(COUNTIF(A256,"*"&amp;REF!$A$4&amp;"*"),REF!$A$4,IF(COUNTIF(A256,"*"&amp;REF!$A$5&amp;"*"),REF!$A$5,"")))))</f>
        <v/>
      </c>
      <c r="C256" s="88" t="str">
        <f t="shared" si="3"/>
        <v/>
      </c>
      <c r="D256" s="88" t="e">
        <f>IF($B256="DTS NOT IN M3",VLOOKUP($C256,FIFI!$A$4:$DD$47,57,FALSE),VLOOKUP($C256,FIFI!$A$4:$DD$47,19,FALSE))</f>
        <v>#N/A</v>
      </c>
      <c r="E256" s="110"/>
      <c r="F256" s="105" t="e">
        <f>IF($B256="DTS NOT IN M3",VLOOKUP($C256,FIFI!$A$4:$DD$47,59,FALSE),VLOOKUP($C256,FIFI!$A$4:$DD$47,31,FALSE))</f>
        <v>#N/A</v>
      </c>
      <c r="G256" s="110"/>
      <c r="H256" s="95"/>
      <c r="I256" s="95"/>
      <c r="J256" s="91"/>
      <c r="K256" s="99"/>
      <c r="L256" s="102"/>
    </row>
    <row r="257" spans="1:12">
      <c r="A257" s="93"/>
      <c r="B257" s="88" t="str">
        <f>IF(COUNTIF(A257,"*"&amp;REF!$A$1&amp;"*"),REF!$A$1,IF(COUNTIF(A257,"*"&amp;REF!$A$2&amp;"*"),REF!$A$2,IF(COUNTIF(A257,"*"&amp;REF!$A$3&amp;"*"),REF!$A$3,IF(COUNTIF(A257,"*"&amp;REF!$A$4&amp;"*"),REF!$A$4,IF(COUNTIF(A257,"*"&amp;REF!$A$5&amp;"*"),REF!$A$5,"")))))</f>
        <v/>
      </c>
      <c r="C257" s="88" t="str">
        <f t="shared" si="3"/>
        <v/>
      </c>
      <c r="D257" s="88" t="e">
        <f>IF($B257="DTS NOT IN M3",VLOOKUP($C257,FIFI!$A$4:$DD$47,57,FALSE),VLOOKUP($C257,FIFI!$A$4:$DD$47,19,FALSE))</f>
        <v>#N/A</v>
      </c>
      <c r="E257" s="110"/>
      <c r="F257" s="105" t="e">
        <f>IF($B257="DTS NOT IN M3",VLOOKUP($C257,FIFI!$A$4:$DD$47,59,FALSE),VLOOKUP($C257,FIFI!$A$4:$DD$47,31,FALSE))</f>
        <v>#N/A</v>
      </c>
      <c r="G257" s="110"/>
      <c r="H257" s="95"/>
      <c r="I257" s="95"/>
      <c r="J257" s="91"/>
      <c r="K257" s="99"/>
      <c r="L257" s="102"/>
    </row>
    <row r="258" spans="1:12">
      <c r="A258" s="93"/>
      <c r="B258" s="88" t="str">
        <f>IF(COUNTIF(A258,"*"&amp;REF!$A$1&amp;"*"),REF!$A$1,IF(COUNTIF(A258,"*"&amp;REF!$A$2&amp;"*"),REF!$A$2,IF(COUNTIF(A258,"*"&amp;REF!$A$3&amp;"*"),REF!$A$3,IF(COUNTIF(A258,"*"&amp;REF!$A$4&amp;"*"),REF!$A$4,IF(COUNTIF(A258,"*"&amp;REF!$A$5&amp;"*"),REF!$A$5,"")))))</f>
        <v/>
      </c>
      <c r="C258" s="88" t="str">
        <f t="shared" si="3"/>
        <v/>
      </c>
      <c r="D258" s="88" t="e">
        <f>IF($B258="DTS NOT IN M3",VLOOKUP($C258,FIFI!$A$4:$DD$47,57,FALSE),VLOOKUP($C258,FIFI!$A$4:$DD$47,19,FALSE))</f>
        <v>#N/A</v>
      </c>
      <c r="E258" s="110"/>
      <c r="F258" s="105" t="e">
        <f>IF($B258="DTS NOT IN M3",VLOOKUP($C258,FIFI!$A$4:$DD$47,59,FALSE),VLOOKUP($C258,FIFI!$A$4:$DD$47,31,FALSE))</f>
        <v>#N/A</v>
      </c>
      <c r="G258" s="110"/>
      <c r="H258" s="95"/>
      <c r="I258" s="95"/>
      <c r="J258" s="91"/>
      <c r="K258" s="99"/>
      <c r="L258" s="102"/>
    </row>
    <row r="259" spans="1:12">
      <c r="A259" s="93"/>
      <c r="B259" s="88" t="str">
        <f>IF(COUNTIF(A259,"*"&amp;REF!$A$1&amp;"*"),REF!$A$1,IF(COUNTIF(A259,"*"&amp;REF!$A$2&amp;"*"),REF!$A$2,IF(COUNTIF(A259,"*"&amp;REF!$A$3&amp;"*"),REF!$A$3,IF(COUNTIF(A259,"*"&amp;REF!$A$4&amp;"*"),REF!$A$4,IF(COUNTIF(A259,"*"&amp;REF!$A$5&amp;"*"),REF!$A$5,"")))))</f>
        <v/>
      </c>
      <c r="C259" s="88" t="str">
        <f t="shared" si="3"/>
        <v/>
      </c>
      <c r="D259" s="88" t="e">
        <f>IF($B259="DTS NOT IN M3",VLOOKUP($C259,FIFI!$A$4:$DD$47,57,FALSE),VLOOKUP($C259,FIFI!$A$4:$DD$47,19,FALSE))</f>
        <v>#N/A</v>
      </c>
      <c r="E259" s="110"/>
      <c r="F259" s="105" t="e">
        <f>IF($B259="DTS NOT IN M3",VLOOKUP($C259,FIFI!$A$4:$DD$47,59,FALSE),VLOOKUP($C259,FIFI!$A$4:$DD$47,31,FALSE))</f>
        <v>#N/A</v>
      </c>
      <c r="G259" s="110"/>
      <c r="H259" s="95"/>
      <c r="I259" s="95"/>
      <c r="J259" s="91"/>
      <c r="K259" s="99"/>
      <c r="L259" s="102"/>
    </row>
    <row r="260" spans="1:12">
      <c r="A260" s="93"/>
      <c r="B260" s="88" t="str">
        <f>IF(COUNTIF(A260,"*"&amp;REF!$A$1&amp;"*"),REF!$A$1,IF(COUNTIF(A260,"*"&amp;REF!$A$2&amp;"*"),REF!$A$2,IF(COUNTIF(A260,"*"&amp;REF!$A$3&amp;"*"),REF!$A$3,IF(COUNTIF(A260,"*"&amp;REF!$A$4&amp;"*"),REF!$A$4,IF(COUNTIF(A260,"*"&amp;REF!$A$5&amp;"*"),REF!$A$5,"")))))</f>
        <v/>
      </c>
      <c r="C260" s="88" t="str">
        <f t="shared" ref="C260:C311" si="4">IF(B260="","",IF(B259=B260,1+C259,1))</f>
        <v/>
      </c>
      <c r="D260" s="88" t="e">
        <f>IF($B260="DTS NOT IN M3",VLOOKUP($C260,FIFI!$A$4:$DD$47,57,FALSE),VLOOKUP($C260,FIFI!$A$4:$DD$47,19,FALSE))</f>
        <v>#N/A</v>
      </c>
      <c r="E260" s="110"/>
      <c r="F260" s="105" t="e">
        <f>IF($B260="DTS NOT IN M3",VLOOKUP($C260,FIFI!$A$4:$DD$47,59,FALSE),VLOOKUP($C260,FIFI!$A$4:$DD$47,31,FALSE))</f>
        <v>#N/A</v>
      </c>
      <c r="G260" s="110"/>
      <c r="H260" s="95"/>
      <c r="I260" s="95"/>
      <c r="J260" s="91"/>
      <c r="K260" s="99"/>
      <c r="L260" s="102"/>
    </row>
    <row r="261" spans="1:12">
      <c r="A261" s="93"/>
      <c r="B261" s="88" t="str">
        <f>IF(COUNTIF(A261,"*"&amp;REF!$A$1&amp;"*"),REF!$A$1,IF(COUNTIF(A261,"*"&amp;REF!$A$2&amp;"*"),REF!$A$2,IF(COUNTIF(A261,"*"&amp;REF!$A$3&amp;"*"),REF!$A$3,IF(COUNTIF(A261,"*"&amp;REF!$A$4&amp;"*"),REF!$A$4,IF(COUNTIF(A261,"*"&amp;REF!$A$5&amp;"*"),REF!$A$5,"")))))</f>
        <v/>
      </c>
      <c r="C261" s="88" t="str">
        <f t="shared" si="4"/>
        <v/>
      </c>
      <c r="D261" s="88" t="e">
        <f>IF($B261="DTS NOT IN M3",VLOOKUP($C261,FIFI!$A$4:$DD$47,57,FALSE),VLOOKUP($C261,FIFI!$A$4:$DD$47,19,FALSE))</f>
        <v>#N/A</v>
      </c>
      <c r="E261" s="110"/>
      <c r="F261" s="105" t="e">
        <f>IF($B261="DTS NOT IN M3",VLOOKUP($C261,FIFI!$A$4:$DD$47,59,FALSE),VLOOKUP($C261,FIFI!$A$4:$DD$47,31,FALSE))</f>
        <v>#N/A</v>
      </c>
      <c r="G261" s="110"/>
      <c r="H261" s="95"/>
      <c r="I261" s="95"/>
      <c r="J261" s="91"/>
      <c r="K261" s="99"/>
      <c r="L261" s="102"/>
    </row>
    <row r="262" spans="1:12">
      <c r="A262" s="93"/>
      <c r="B262" s="88" t="str">
        <f>IF(COUNTIF(A262,"*"&amp;REF!$A$1&amp;"*"),REF!$A$1,IF(COUNTIF(A262,"*"&amp;REF!$A$2&amp;"*"),REF!$A$2,IF(COUNTIF(A262,"*"&amp;REF!$A$3&amp;"*"),REF!$A$3,IF(COUNTIF(A262,"*"&amp;REF!$A$4&amp;"*"),REF!$A$4,IF(COUNTIF(A262,"*"&amp;REF!$A$5&amp;"*"),REF!$A$5,"")))))</f>
        <v/>
      </c>
      <c r="C262" s="88" t="str">
        <f t="shared" si="4"/>
        <v/>
      </c>
      <c r="D262" s="88" t="e">
        <f>IF($B262="DTS NOT IN M3",VLOOKUP($C262,FIFI!$A$4:$DD$47,57,FALSE),VLOOKUP($C262,FIFI!$A$4:$DD$47,19,FALSE))</f>
        <v>#N/A</v>
      </c>
      <c r="E262" s="110"/>
      <c r="F262" s="105" t="e">
        <f>IF($B262="DTS NOT IN M3",VLOOKUP($C262,FIFI!$A$4:$DD$47,59,FALSE),VLOOKUP($C262,FIFI!$A$4:$DD$47,31,FALSE))</f>
        <v>#N/A</v>
      </c>
      <c r="G262" s="110"/>
      <c r="H262" s="95"/>
      <c r="I262" s="95"/>
      <c r="J262" s="91"/>
      <c r="K262" s="99"/>
      <c r="L262" s="102"/>
    </row>
    <row r="263" spans="1:12">
      <c r="A263" s="93"/>
      <c r="B263" s="88" t="str">
        <f>IF(COUNTIF(A263,"*"&amp;REF!$A$1&amp;"*"),REF!$A$1,IF(COUNTIF(A263,"*"&amp;REF!$A$2&amp;"*"),REF!$A$2,IF(COUNTIF(A263,"*"&amp;REF!$A$3&amp;"*"),REF!$A$3,IF(COUNTIF(A263,"*"&amp;REF!$A$4&amp;"*"),REF!$A$4,IF(COUNTIF(A263,"*"&amp;REF!$A$5&amp;"*"),REF!$A$5,"")))))</f>
        <v/>
      </c>
      <c r="C263" s="88" t="str">
        <f t="shared" si="4"/>
        <v/>
      </c>
      <c r="D263" s="88" t="e">
        <f>IF($B263="DTS NOT IN M3",VLOOKUP($C263,FIFI!$A$4:$DD$47,57,FALSE),VLOOKUP($C263,FIFI!$A$4:$DD$47,19,FALSE))</f>
        <v>#N/A</v>
      </c>
      <c r="E263" s="110"/>
      <c r="F263" s="105" t="e">
        <f>IF($B263="DTS NOT IN M3",VLOOKUP($C263,FIFI!$A$4:$DD$47,59,FALSE),VLOOKUP($C263,FIFI!$A$4:$DD$47,31,FALSE))</f>
        <v>#N/A</v>
      </c>
      <c r="G263" s="110"/>
      <c r="H263" s="95"/>
      <c r="I263" s="95"/>
      <c r="J263" s="91"/>
      <c r="K263" s="99"/>
      <c r="L263" s="102"/>
    </row>
    <row r="264" spans="1:12">
      <c r="A264" s="93"/>
      <c r="B264" s="88" t="str">
        <f>IF(COUNTIF(A264,"*"&amp;REF!$A$1&amp;"*"),REF!$A$1,IF(COUNTIF(A264,"*"&amp;REF!$A$2&amp;"*"),REF!$A$2,IF(COUNTIF(A264,"*"&amp;REF!$A$3&amp;"*"),REF!$A$3,IF(COUNTIF(A264,"*"&amp;REF!$A$4&amp;"*"),REF!$A$4,IF(COUNTIF(A264,"*"&amp;REF!$A$5&amp;"*"),REF!$A$5,"")))))</f>
        <v/>
      </c>
      <c r="C264" s="88" t="str">
        <f t="shared" si="4"/>
        <v/>
      </c>
      <c r="D264" s="88" t="e">
        <f>IF($B264="DTS NOT IN M3",VLOOKUP($C264,FIFI!$A$4:$DD$47,57,FALSE),VLOOKUP($C264,FIFI!$A$4:$DD$47,19,FALSE))</f>
        <v>#N/A</v>
      </c>
      <c r="E264" s="110"/>
      <c r="F264" s="105" t="e">
        <f>IF($B264="DTS NOT IN M3",VLOOKUP($C264,FIFI!$A$4:$DD$47,59,FALSE),VLOOKUP($C264,FIFI!$A$4:$DD$47,31,FALSE))</f>
        <v>#N/A</v>
      </c>
      <c r="G264" s="110"/>
      <c r="H264" s="95"/>
      <c r="I264" s="95"/>
      <c r="J264" s="91"/>
      <c r="K264" s="99"/>
      <c r="L264" s="102"/>
    </row>
    <row r="265" spans="1:12">
      <c r="A265" s="93"/>
      <c r="B265" s="88" t="str">
        <f>IF(COUNTIF(A265,"*"&amp;REF!$A$1&amp;"*"),REF!$A$1,IF(COUNTIF(A265,"*"&amp;REF!$A$2&amp;"*"),REF!$A$2,IF(COUNTIF(A265,"*"&amp;REF!$A$3&amp;"*"),REF!$A$3,IF(COUNTIF(A265,"*"&amp;REF!$A$4&amp;"*"),REF!$A$4,IF(COUNTIF(A265,"*"&amp;REF!$A$5&amp;"*"),REF!$A$5,"")))))</f>
        <v/>
      </c>
      <c r="C265" s="88" t="str">
        <f t="shared" si="4"/>
        <v/>
      </c>
      <c r="D265" s="88" t="e">
        <f>IF($B265="DTS NOT IN M3",VLOOKUP($C265,FIFI!$A$4:$DD$47,57,FALSE),VLOOKUP($C265,FIFI!$A$4:$DD$47,19,FALSE))</f>
        <v>#N/A</v>
      </c>
      <c r="E265" s="110"/>
      <c r="F265" s="105" t="e">
        <f>IF($B265="DTS NOT IN M3",VLOOKUP($C265,FIFI!$A$4:$DD$47,59,FALSE),VLOOKUP($C265,FIFI!$A$4:$DD$47,31,FALSE))</f>
        <v>#N/A</v>
      </c>
      <c r="G265" s="110"/>
      <c r="H265" s="95"/>
      <c r="I265" s="95"/>
      <c r="J265" s="91"/>
      <c r="K265" s="99"/>
      <c r="L265" s="102"/>
    </row>
    <row r="266" spans="1:12">
      <c r="A266" s="93"/>
      <c r="B266" s="88" t="str">
        <f>IF(COUNTIF(A266,"*"&amp;REF!$A$1&amp;"*"),REF!$A$1,IF(COUNTIF(A266,"*"&amp;REF!$A$2&amp;"*"),REF!$A$2,IF(COUNTIF(A266,"*"&amp;REF!$A$3&amp;"*"),REF!$A$3,IF(COUNTIF(A266,"*"&amp;REF!$A$4&amp;"*"),REF!$A$4,IF(COUNTIF(A266,"*"&amp;REF!$A$5&amp;"*"),REF!$A$5,"")))))</f>
        <v/>
      </c>
      <c r="C266" s="88" t="str">
        <f t="shared" si="4"/>
        <v/>
      </c>
      <c r="D266" s="88" t="e">
        <f>IF($B266="DTS NOT IN M3",VLOOKUP($C266,FIFI!$A$4:$DD$47,57,FALSE),VLOOKUP($C266,FIFI!$A$4:$DD$47,19,FALSE))</f>
        <v>#N/A</v>
      </c>
      <c r="E266" s="110"/>
      <c r="F266" s="105" t="e">
        <f>IF($B266="DTS NOT IN M3",VLOOKUP($C266,FIFI!$A$4:$DD$47,59,FALSE),VLOOKUP($C266,FIFI!$A$4:$DD$47,31,FALSE))</f>
        <v>#N/A</v>
      </c>
      <c r="G266" s="110"/>
      <c r="H266" s="95"/>
      <c r="I266" s="95"/>
      <c r="J266" s="91"/>
      <c r="K266" s="99"/>
      <c r="L266" s="102"/>
    </row>
    <row r="267" spans="1:12">
      <c r="A267" s="93"/>
      <c r="B267" s="88" t="str">
        <f>IF(COUNTIF(A267,"*"&amp;REF!$A$1&amp;"*"),REF!$A$1,IF(COUNTIF(A267,"*"&amp;REF!$A$2&amp;"*"),REF!$A$2,IF(COUNTIF(A267,"*"&amp;REF!$A$3&amp;"*"),REF!$A$3,IF(COUNTIF(A267,"*"&amp;REF!$A$4&amp;"*"),REF!$A$4,IF(COUNTIF(A267,"*"&amp;REF!$A$5&amp;"*"),REF!$A$5,"")))))</f>
        <v/>
      </c>
      <c r="C267" s="88" t="str">
        <f t="shared" si="4"/>
        <v/>
      </c>
      <c r="D267" s="88" t="e">
        <f>IF($B267="DTS NOT IN M3",VLOOKUP($C267,FIFI!$A$4:$DD$47,57,FALSE),VLOOKUP($C267,FIFI!$A$4:$DD$47,19,FALSE))</f>
        <v>#N/A</v>
      </c>
      <c r="E267" s="110"/>
      <c r="F267" s="105" t="e">
        <f>IF($B267="DTS NOT IN M3",VLOOKUP($C267,FIFI!$A$4:$DD$47,59,FALSE),VLOOKUP($C267,FIFI!$A$4:$DD$47,31,FALSE))</f>
        <v>#N/A</v>
      </c>
      <c r="G267" s="110"/>
      <c r="H267" s="95"/>
      <c r="I267" s="95"/>
      <c r="J267" s="91"/>
      <c r="K267" s="99"/>
      <c r="L267" s="102"/>
    </row>
    <row r="268" spans="1:12">
      <c r="A268" s="93"/>
      <c r="B268" s="88" t="str">
        <f>IF(COUNTIF(A268,"*"&amp;REF!$A$1&amp;"*"),REF!$A$1,IF(COUNTIF(A268,"*"&amp;REF!$A$2&amp;"*"),REF!$A$2,IF(COUNTIF(A268,"*"&amp;REF!$A$3&amp;"*"),REF!$A$3,IF(COUNTIF(A268,"*"&amp;REF!$A$4&amp;"*"),REF!$A$4,IF(COUNTIF(A268,"*"&amp;REF!$A$5&amp;"*"),REF!$A$5,"")))))</f>
        <v/>
      </c>
      <c r="C268" s="88" t="str">
        <f t="shared" si="4"/>
        <v/>
      </c>
      <c r="D268" s="88" t="e">
        <f>IF($B268="DTS NOT IN M3",VLOOKUP($C268,FIFI!$A$4:$DD$47,57,FALSE),VLOOKUP($C268,FIFI!$A$4:$DD$47,19,FALSE))</f>
        <v>#N/A</v>
      </c>
      <c r="E268" s="110"/>
      <c r="F268" s="105" t="e">
        <f>IF($B268="DTS NOT IN M3",VLOOKUP($C268,FIFI!$A$4:$DD$47,59,FALSE),VLOOKUP($C268,FIFI!$A$4:$DD$47,31,FALSE))</f>
        <v>#N/A</v>
      </c>
      <c r="G268" s="110"/>
      <c r="H268" s="95"/>
      <c r="I268" s="95"/>
      <c r="J268" s="91"/>
      <c r="K268" s="99"/>
      <c r="L268" s="102"/>
    </row>
    <row r="269" spans="1:12">
      <c r="A269" s="93"/>
      <c r="B269" s="88" t="str">
        <f>IF(COUNTIF(A269,"*"&amp;REF!$A$1&amp;"*"),REF!$A$1,IF(COUNTIF(A269,"*"&amp;REF!$A$2&amp;"*"),REF!$A$2,IF(COUNTIF(A269,"*"&amp;REF!$A$3&amp;"*"),REF!$A$3,IF(COUNTIF(A269,"*"&amp;REF!$A$4&amp;"*"),REF!$A$4,IF(COUNTIF(A269,"*"&amp;REF!$A$5&amp;"*"),REF!$A$5,"")))))</f>
        <v/>
      </c>
      <c r="C269" s="88" t="str">
        <f t="shared" si="4"/>
        <v/>
      </c>
      <c r="D269" s="88" t="e">
        <f>IF($B269="DTS NOT IN M3",VLOOKUP($C269,FIFI!$A$4:$DD$47,57,FALSE),VLOOKUP($C269,FIFI!$A$4:$DD$47,19,FALSE))</f>
        <v>#N/A</v>
      </c>
      <c r="E269" s="110"/>
      <c r="F269" s="105" t="e">
        <f>IF($B269="DTS NOT IN M3",VLOOKUP($C269,FIFI!$A$4:$DD$47,59,FALSE),VLOOKUP($C269,FIFI!$A$4:$DD$47,31,FALSE))</f>
        <v>#N/A</v>
      </c>
      <c r="G269" s="110"/>
      <c r="H269" s="95"/>
      <c r="I269" s="95"/>
      <c r="J269" s="91"/>
      <c r="K269" s="99"/>
      <c r="L269" s="102"/>
    </row>
    <row r="270" spans="1:12">
      <c r="A270" s="93"/>
      <c r="B270" s="88" t="str">
        <f>IF(COUNTIF(A270,"*"&amp;REF!$A$1&amp;"*"),REF!$A$1,IF(COUNTIF(A270,"*"&amp;REF!$A$2&amp;"*"),REF!$A$2,IF(COUNTIF(A270,"*"&amp;REF!$A$3&amp;"*"),REF!$A$3,IF(COUNTIF(A270,"*"&amp;REF!$A$4&amp;"*"),REF!$A$4,IF(COUNTIF(A270,"*"&amp;REF!$A$5&amp;"*"),REF!$A$5,"")))))</f>
        <v/>
      </c>
      <c r="C270" s="88" t="str">
        <f t="shared" si="4"/>
        <v/>
      </c>
      <c r="D270" s="88" t="e">
        <f>IF($B270="DTS NOT IN M3",VLOOKUP($C270,FIFI!$A$4:$DD$47,57,FALSE),VLOOKUP($C270,FIFI!$A$4:$DD$47,19,FALSE))</f>
        <v>#N/A</v>
      </c>
      <c r="E270" s="110"/>
      <c r="F270" s="105" t="e">
        <f>IF($B270="DTS NOT IN M3",VLOOKUP($C270,FIFI!$A$4:$DD$47,59,FALSE),VLOOKUP($C270,FIFI!$A$4:$DD$47,31,FALSE))</f>
        <v>#N/A</v>
      </c>
      <c r="G270" s="110"/>
      <c r="H270" s="95"/>
      <c r="I270" s="95"/>
      <c r="J270" s="91"/>
      <c r="K270" s="99"/>
      <c r="L270" s="102"/>
    </row>
    <row r="271" spans="1:12">
      <c r="A271" s="93"/>
      <c r="B271" s="88" t="str">
        <f>IF(COUNTIF(A271,"*"&amp;REF!$A$1&amp;"*"),REF!$A$1,IF(COUNTIF(A271,"*"&amp;REF!$A$2&amp;"*"),REF!$A$2,IF(COUNTIF(A271,"*"&amp;REF!$A$3&amp;"*"),REF!$A$3,IF(COUNTIF(A271,"*"&amp;REF!$A$4&amp;"*"),REF!$A$4,IF(COUNTIF(A271,"*"&amp;REF!$A$5&amp;"*"),REF!$A$5,"")))))</f>
        <v/>
      </c>
      <c r="C271" s="88" t="str">
        <f t="shared" si="4"/>
        <v/>
      </c>
      <c r="D271" s="88" t="e">
        <f>IF($B271="DTS NOT IN M3",VLOOKUP($C271,FIFI!$A$4:$DD$47,57,FALSE),VLOOKUP($C271,FIFI!$A$4:$DD$47,19,FALSE))</f>
        <v>#N/A</v>
      </c>
      <c r="E271" s="110"/>
      <c r="F271" s="105" t="e">
        <f>IF($B271="DTS NOT IN M3",VLOOKUP($C271,FIFI!$A$4:$DD$47,59,FALSE),VLOOKUP($C271,FIFI!$A$4:$DD$47,31,FALSE))</f>
        <v>#N/A</v>
      </c>
      <c r="G271" s="110"/>
      <c r="H271" s="95"/>
      <c r="I271" s="95"/>
      <c r="J271" s="91"/>
      <c r="K271" s="99"/>
      <c r="L271" s="102"/>
    </row>
    <row r="272" spans="1:12">
      <c r="A272" s="93"/>
      <c r="B272" s="88" t="str">
        <f>IF(COUNTIF(A272,"*"&amp;REF!$A$1&amp;"*"),REF!$A$1,IF(COUNTIF(A272,"*"&amp;REF!$A$2&amp;"*"),REF!$A$2,IF(COUNTIF(A272,"*"&amp;REF!$A$3&amp;"*"),REF!$A$3,IF(COUNTIF(A272,"*"&amp;REF!$A$4&amp;"*"),REF!$A$4,IF(COUNTIF(A272,"*"&amp;REF!$A$5&amp;"*"),REF!$A$5,"")))))</f>
        <v/>
      </c>
      <c r="C272" s="88" t="str">
        <f t="shared" si="4"/>
        <v/>
      </c>
      <c r="D272" s="88" t="e">
        <f>IF($B272="DTS NOT IN M3",VLOOKUP($C272,FIFI!$A$4:$DD$47,57,FALSE),VLOOKUP($C272,FIFI!$A$4:$DD$47,19,FALSE))</f>
        <v>#N/A</v>
      </c>
      <c r="E272" s="110"/>
      <c r="F272" s="105" t="e">
        <f>IF($B272="DTS NOT IN M3",VLOOKUP($C272,FIFI!$A$4:$DD$47,59,FALSE),VLOOKUP($C272,FIFI!$A$4:$DD$47,31,FALSE))</f>
        <v>#N/A</v>
      </c>
      <c r="G272" s="110"/>
      <c r="H272" s="95"/>
      <c r="I272" s="95"/>
      <c r="J272" s="91"/>
      <c r="K272" s="99"/>
      <c r="L272" s="102"/>
    </row>
    <row r="273" spans="1:12">
      <c r="A273" s="93"/>
      <c r="B273" s="88" t="str">
        <f>IF(COUNTIF(A273,"*"&amp;REF!$A$1&amp;"*"),REF!$A$1,IF(COUNTIF(A273,"*"&amp;REF!$A$2&amp;"*"),REF!$A$2,IF(COUNTIF(A273,"*"&amp;REF!$A$3&amp;"*"),REF!$A$3,IF(COUNTIF(A273,"*"&amp;REF!$A$4&amp;"*"),REF!$A$4,IF(COUNTIF(A273,"*"&amp;REF!$A$5&amp;"*"),REF!$A$5,"")))))</f>
        <v/>
      </c>
      <c r="C273" s="88" t="str">
        <f t="shared" si="4"/>
        <v/>
      </c>
      <c r="D273" s="88" t="e">
        <f>IF($B273="DTS NOT IN M3",VLOOKUP($C273,FIFI!$A$4:$DD$47,57,FALSE),VLOOKUP($C273,FIFI!$A$4:$DD$47,19,FALSE))</f>
        <v>#N/A</v>
      </c>
      <c r="E273" s="110"/>
      <c r="F273" s="105" t="e">
        <f>IF($B273="DTS NOT IN M3",VLOOKUP($C273,FIFI!$A$4:$DD$47,59,FALSE),VLOOKUP($C273,FIFI!$A$4:$DD$47,31,FALSE))</f>
        <v>#N/A</v>
      </c>
      <c r="G273" s="110"/>
      <c r="H273" s="95"/>
      <c r="I273" s="95"/>
      <c r="J273" s="91"/>
      <c r="K273" s="99"/>
      <c r="L273" s="102"/>
    </row>
    <row r="274" spans="1:12">
      <c r="A274" s="93"/>
      <c r="B274" s="88" t="str">
        <f>IF(COUNTIF(A274,"*"&amp;REF!$A$1&amp;"*"),REF!$A$1,IF(COUNTIF(A274,"*"&amp;REF!$A$2&amp;"*"),REF!$A$2,IF(COUNTIF(A274,"*"&amp;REF!$A$3&amp;"*"),REF!$A$3,IF(COUNTIF(A274,"*"&amp;REF!$A$4&amp;"*"),REF!$A$4,IF(COUNTIF(A274,"*"&amp;REF!$A$5&amp;"*"),REF!$A$5,"")))))</f>
        <v/>
      </c>
      <c r="C274" s="88" t="str">
        <f t="shared" si="4"/>
        <v/>
      </c>
      <c r="D274" s="88" t="e">
        <f>IF($B274="DTS NOT IN M3",VLOOKUP($C274,FIFI!$A$4:$DD$47,57,FALSE),VLOOKUP($C274,FIFI!$A$4:$DD$47,19,FALSE))</f>
        <v>#N/A</v>
      </c>
      <c r="E274" s="110"/>
      <c r="F274" s="105" t="e">
        <f>IF($B274="DTS NOT IN M3",VLOOKUP($C274,FIFI!$A$4:$DD$47,59,FALSE),VLOOKUP($C274,FIFI!$A$4:$DD$47,31,FALSE))</f>
        <v>#N/A</v>
      </c>
      <c r="G274" s="110"/>
      <c r="H274" s="95"/>
      <c r="I274" s="95"/>
      <c r="J274" s="91"/>
      <c r="K274" s="99"/>
      <c r="L274" s="102"/>
    </row>
    <row r="275" spans="1:12">
      <c r="A275" s="93"/>
      <c r="B275" s="88" t="str">
        <f>IF(COUNTIF(A275,"*"&amp;REF!$A$1&amp;"*"),REF!$A$1,IF(COUNTIF(A275,"*"&amp;REF!$A$2&amp;"*"),REF!$A$2,IF(COUNTIF(A275,"*"&amp;REF!$A$3&amp;"*"),REF!$A$3,IF(COUNTIF(A275,"*"&amp;REF!$A$4&amp;"*"),REF!$A$4,IF(COUNTIF(A275,"*"&amp;REF!$A$5&amp;"*"),REF!$A$5,"")))))</f>
        <v/>
      </c>
      <c r="C275" s="88" t="str">
        <f t="shared" si="4"/>
        <v/>
      </c>
      <c r="D275" s="88" t="e">
        <f>IF($B275="DTS NOT IN M3",VLOOKUP($C275,FIFI!$A$4:$DD$47,57,FALSE),VLOOKUP($C275,FIFI!$A$4:$DD$47,19,FALSE))</f>
        <v>#N/A</v>
      </c>
      <c r="E275" s="110"/>
      <c r="F275" s="105" t="e">
        <f>IF($B275="DTS NOT IN M3",VLOOKUP($C275,FIFI!$A$4:$DD$47,59,FALSE),VLOOKUP($C275,FIFI!$A$4:$DD$47,31,FALSE))</f>
        <v>#N/A</v>
      </c>
      <c r="G275" s="110"/>
      <c r="H275" s="95"/>
      <c r="I275" s="95"/>
      <c r="J275" s="91"/>
      <c r="K275" s="99"/>
      <c r="L275" s="102"/>
    </row>
    <row r="276" spans="1:12">
      <c r="A276" s="93"/>
      <c r="B276" s="88" t="str">
        <f>IF(COUNTIF(A276,"*"&amp;REF!$A$1&amp;"*"),REF!$A$1,IF(COUNTIF(A276,"*"&amp;REF!$A$2&amp;"*"),REF!$A$2,IF(COUNTIF(A276,"*"&amp;REF!$A$3&amp;"*"),REF!$A$3,IF(COUNTIF(A276,"*"&amp;REF!$A$4&amp;"*"),REF!$A$4,IF(COUNTIF(A276,"*"&amp;REF!$A$5&amp;"*"),REF!$A$5,"")))))</f>
        <v/>
      </c>
      <c r="C276" s="88" t="str">
        <f t="shared" si="4"/>
        <v/>
      </c>
      <c r="D276" s="88" t="e">
        <f>IF($B276="DTS NOT IN M3",VLOOKUP($C276,FIFI!$A$4:$DD$47,57,FALSE),VLOOKUP($C276,FIFI!$A$4:$DD$47,19,FALSE))</f>
        <v>#N/A</v>
      </c>
      <c r="E276" s="110"/>
      <c r="F276" s="105" t="e">
        <f>IF($B276="DTS NOT IN M3",VLOOKUP($C276,FIFI!$A$4:$DD$47,59,FALSE),VLOOKUP($C276,FIFI!$A$4:$DD$47,31,FALSE))</f>
        <v>#N/A</v>
      </c>
      <c r="G276" s="110"/>
      <c r="H276" s="95"/>
      <c r="I276" s="95"/>
      <c r="J276" s="91"/>
      <c r="K276" s="99"/>
      <c r="L276" s="102"/>
    </row>
    <row r="277" spans="1:12">
      <c r="A277" s="93"/>
      <c r="B277" s="88" t="str">
        <f>IF(COUNTIF(A277,"*"&amp;REF!$A$1&amp;"*"),REF!$A$1,IF(COUNTIF(A277,"*"&amp;REF!$A$2&amp;"*"),REF!$A$2,IF(COUNTIF(A277,"*"&amp;REF!$A$3&amp;"*"),REF!$A$3,IF(COUNTIF(A277,"*"&amp;REF!$A$4&amp;"*"),REF!$A$4,IF(COUNTIF(A277,"*"&amp;REF!$A$5&amp;"*"),REF!$A$5,"")))))</f>
        <v/>
      </c>
      <c r="C277" s="88" t="str">
        <f t="shared" si="4"/>
        <v/>
      </c>
      <c r="D277" s="88" t="e">
        <f>IF($B277="DTS NOT IN M3",VLOOKUP($C277,FIFI!$A$4:$DD$47,57,FALSE),VLOOKUP($C277,FIFI!$A$4:$DD$47,19,FALSE))</f>
        <v>#N/A</v>
      </c>
      <c r="E277" s="110"/>
      <c r="F277" s="105" t="e">
        <f>IF($B277="DTS NOT IN M3",VLOOKUP($C277,FIFI!$A$4:$DD$47,59,FALSE),VLOOKUP($C277,FIFI!$A$4:$DD$47,31,FALSE))</f>
        <v>#N/A</v>
      </c>
      <c r="G277" s="110"/>
      <c r="H277" s="95"/>
      <c r="I277" s="95"/>
      <c r="J277" s="91"/>
      <c r="K277" s="99"/>
      <c r="L277" s="102"/>
    </row>
    <row r="278" spans="1:12">
      <c r="A278" s="93"/>
      <c r="B278" s="88" t="str">
        <f>IF(COUNTIF(A278,"*"&amp;REF!$A$1&amp;"*"),REF!$A$1,IF(COUNTIF(A278,"*"&amp;REF!$A$2&amp;"*"),REF!$A$2,IF(COUNTIF(A278,"*"&amp;REF!$A$3&amp;"*"),REF!$A$3,IF(COUNTIF(A278,"*"&amp;REF!$A$4&amp;"*"),REF!$A$4,IF(COUNTIF(A278,"*"&amp;REF!$A$5&amp;"*"),REF!$A$5,"")))))</f>
        <v/>
      </c>
      <c r="C278" s="88" t="str">
        <f t="shared" si="4"/>
        <v/>
      </c>
      <c r="D278" s="88" t="e">
        <f>IF($B278="DTS NOT IN M3",VLOOKUP($C278,FIFI!$A$4:$DD$47,57,FALSE),VLOOKUP($C278,FIFI!$A$4:$DD$47,19,FALSE))</f>
        <v>#N/A</v>
      </c>
      <c r="E278" s="110"/>
      <c r="F278" s="105" t="e">
        <f>IF($B278="DTS NOT IN M3",VLOOKUP($C278,FIFI!$A$4:$DD$47,59,FALSE),VLOOKUP($C278,FIFI!$A$4:$DD$47,31,FALSE))</f>
        <v>#N/A</v>
      </c>
      <c r="G278" s="110"/>
      <c r="H278" s="95"/>
      <c r="I278" s="95"/>
      <c r="J278" s="91"/>
      <c r="K278" s="99"/>
      <c r="L278" s="102"/>
    </row>
    <row r="279" spans="1:12">
      <c r="A279" s="93"/>
      <c r="B279" s="88" t="str">
        <f>IF(COUNTIF(A279,"*"&amp;REF!$A$1&amp;"*"),REF!$A$1,IF(COUNTIF(A279,"*"&amp;REF!$A$2&amp;"*"),REF!$A$2,IF(COUNTIF(A279,"*"&amp;REF!$A$3&amp;"*"),REF!$A$3,IF(COUNTIF(A279,"*"&amp;REF!$A$4&amp;"*"),REF!$A$4,IF(COUNTIF(A279,"*"&amp;REF!$A$5&amp;"*"),REF!$A$5,"")))))</f>
        <v/>
      </c>
      <c r="C279" s="88" t="str">
        <f t="shared" si="4"/>
        <v/>
      </c>
      <c r="D279" s="88" t="e">
        <f>IF($B279="DTS NOT IN M3",VLOOKUP($C279,FIFI!$A$4:$DD$47,57,FALSE),VLOOKUP($C279,FIFI!$A$4:$DD$47,19,FALSE))</f>
        <v>#N/A</v>
      </c>
      <c r="E279" s="110"/>
      <c r="F279" s="105" t="e">
        <f>IF($B279="DTS NOT IN M3",VLOOKUP($C279,FIFI!$A$4:$DD$47,59,FALSE),VLOOKUP($C279,FIFI!$A$4:$DD$47,31,FALSE))</f>
        <v>#N/A</v>
      </c>
      <c r="G279" s="110"/>
      <c r="H279" s="95"/>
      <c r="I279" s="95"/>
      <c r="J279" s="91"/>
      <c r="K279" s="99"/>
      <c r="L279" s="102"/>
    </row>
    <row r="280" spans="1:12">
      <c r="A280" s="93"/>
      <c r="B280" s="88" t="str">
        <f>IF(COUNTIF(A280,"*"&amp;REF!$A$1&amp;"*"),REF!$A$1,IF(COUNTIF(A280,"*"&amp;REF!$A$2&amp;"*"),REF!$A$2,IF(COUNTIF(A280,"*"&amp;REF!$A$3&amp;"*"),REF!$A$3,IF(COUNTIF(A280,"*"&amp;REF!$A$4&amp;"*"),REF!$A$4,IF(COUNTIF(A280,"*"&amp;REF!$A$5&amp;"*"),REF!$A$5,"")))))</f>
        <v/>
      </c>
      <c r="C280" s="88" t="str">
        <f t="shared" si="4"/>
        <v/>
      </c>
      <c r="D280" s="88" t="e">
        <f>IF($B280="DTS NOT IN M3",VLOOKUP($C280,FIFI!$A$4:$DD$47,57,FALSE),VLOOKUP($C280,FIFI!$A$4:$DD$47,19,FALSE))</f>
        <v>#N/A</v>
      </c>
      <c r="E280" s="110"/>
      <c r="F280" s="105" t="e">
        <f>IF($B280="DTS NOT IN M3",VLOOKUP($C280,FIFI!$A$4:$DD$47,59,FALSE),VLOOKUP($C280,FIFI!$A$4:$DD$47,31,FALSE))</f>
        <v>#N/A</v>
      </c>
      <c r="G280" s="110"/>
      <c r="H280" s="95"/>
      <c r="I280" s="95"/>
      <c r="J280" s="91"/>
      <c r="K280" s="99"/>
      <c r="L280" s="102"/>
    </row>
    <row r="281" spans="1:12">
      <c r="A281" s="93"/>
      <c r="B281" s="88" t="str">
        <f>IF(COUNTIF(A281,"*"&amp;REF!$A$1&amp;"*"),REF!$A$1,IF(COUNTIF(A281,"*"&amp;REF!$A$2&amp;"*"),REF!$A$2,IF(COUNTIF(A281,"*"&amp;REF!$A$3&amp;"*"),REF!$A$3,IF(COUNTIF(A281,"*"&amp;REF!$A$4&amp;"*"),REF!$A$4,IF(COUNTIF(A281,"*"&amp;REF!$A$5&amp;"*"),REF!$A$5,"")))))</f>
        <v/>
      </c>
      <c r="C281" s="88" t="str">
        <f t="shared" si="4"/>
        <v/>
      </c>
      <c r="D281" s="88" t="e">
        <f>IF($B281="DTS NOT IN M3",VLOOKUP($C281,FIFI!$A$4:$DD$47,57,FALSE),VLOOKUP($C281,FIFI!$A$4:$DD$47,19,FALSE))</f>
        <v>#N/A</v>
      </c>
      <c r="E281" s="110"/>
      <c r="F281" s="105" t="e">
        <f>IF($B281="DTS NOT IN M3",VLOOKUP($C281,FIFI!$A$4:$DD$47,59,FALSE),VLOOKUP($C281,FIFI!$A$4:$DD$47,31,FALSE))</f>
        <v>#N/A</v>
      </c>
      <c r="G281" s="110"/>
      <c r="H281" s="95"/>
      <c r="I281" s="95"/>
      <c r="J281" s="91"/>
      <c r="K281" s="99"/>
      <c r="L281" s="102"/>
    </row>
    <row r="282" spans="1:12">
      <c r="A282" s="93"/>
      <c r="B282" s="88" t="str">
        <f>IF(COUNTIF(A282,"*"&amp;REF!$A$1&amp;"*"),REF!$A$1,IF(COUNTIF(A282,"*"&amp;REF!$A$2&amp;"*"),REF!$A$2,IF(COUNTIF(A282,"*"&amp;REF!$A$3&amp;"*"),REF!$A$3,IF(COUNTIF(A282,"*"&amp;REF!$A$4&amp;"*"),REF!$A$4,IF(COUNTIF(A282,"*"&amp;REF!$A$5&amp;"*"),REF!$A$5,"")))))</f>
        <v/>
      </c>
      <c r="C282" s="88" t="str">
        <f t="shared" si="4"/>
        <v/>
      </c>
      <c r="D282" s="88" t="e">
        <f>IF($B282="DTS NOT IN M3",VLOOKUP($C282,FIFI!$A$4:$DD$47,57,FALSE),VLOOKUP($C282,FIFI!$A$4:$DD$47,19,FALSE))</f>
        <v>#N/A</v>
      </c>
      <c r="E282" s="110"/>
      <c r="F282" s="105" t="e">
        <f>IF($B282="DTS NOT IN M3",VLOOKUP($C282,FIFI!$A$4:$DD$47,59,FALSE),VLOOKUP($C282,FIFI!$A$4:$DD$47,31,FALSE))</f>
        <v>#N/A</v>
      </c>
      <c r="G282" s="110"/>
      <c r="H282" s="95"/>
      <c r="I282" s="95"/>
      <c r="J282" s="91"/>
      <c r="K282" s="99"/>
      <c r="L282" s="102"/>
    </row>
    <row r="283" spans="1:12">
      <c r="A283" s="93"/>
      <c r="B283" s="88" t="str">
        <f>IF(COUNTIF(A283,"*"&amp;REF!$A$1&amp;"*"),REF!$A$1,IF(COUNTIF(A283,"*"&amp;REF!$A$2&amp;"*"),REF!$A$2,IF(COUNTIF(A283,"*"&amp;REF!$A$3&amp;"*"),REF!$A$3,IF(COUNTIF(A283,"*"&amp;REF!$A$4&amp;"*"),REF!$A$4,IF(COUNTIF(A283,"*"&amp;REF!$A$5&amp;"*"),REF!$A$5,"")))))</f>
        <v/>
      </c>
      <c r="C283" s="88" t="str">
        <f t="shared" si="4"/>
        <v/>
      </c>
      <c r="D283" s="88" t="e">
        <f>IF($B283="DTS NOT IN M3",VLOOKUP($C283,FIFI!$A$4:$DD$47,57,FALSE),VLOOKUP($C283,FIFI!$A$4:$DD$47,19,FALSE))</f>
        <v>#N/A</v>
      </c>
      <c r="E283" s="110"/>
      <c r="F283" s="105" t="e">
        <f>IF($B283="DTS NOT IN M3",VLOOKUP($C283,FIFI!$A$4:$DD$47,59,FALSE),VLOOKUP($C283,FIFI!$A$4:$DD$47,31,FALSE))</f>
        <v>#N/A</v>
      </c>
      <c r="G283" s="110"/>
      <c r="H283" s="95"/>
      <c r="I283" s="95"/>
      <c r="J283" s="91"/>
      <c r="K283" s="99"/>
      <c r="L283" s="102"/>
    </row>
    <row r="284" spans="1:12">
      <c r="A284" s="93"/>
      <c r="B284" s="88" t="str">
        <f>IF(COUNTIF(A284,"*"&amp;REF!$A$1&amp;"*"),REF!$A$1,IF(COUNTIF(A284,"*"&amp;REF!$A$2&amp;"*"),REF!$A$2,IF(COUNTIF(A284,"*"&amp;REF!$A$3&amp;"*"),REF!$A$3,IF(COUNTIF(A284,"*"&amp;REF!$A$4&amp;"*"),REF!$A$4,IF(COUNTIF(A284,"*"&amp;REF!$A$5&amp;"*"),REF!$A$5,"")))))</f>
        <v/>
      </c>
      <c r="C284" s="88" t="str">
        <f t="shared" si="4"/>
        <v/>
      </c>
      <c r="D284" s="88" t="e">
        <f>IF($B284="DTS NOT IN M3",VLOOKUP($C284,FIFI!$A$4:$DD$47,57,FALSE),VLOOKUP($C284,FIFI!$A$4:$DD$47,19,FALSE))</f>
        <v>#N/A</v>
      </c>
      <c r="E284" s="110"/>
      <c r="F284" s="105" t="e">
        <f>IF($B284="DTS NOT IN M3",VLOOKUP($C284,FIFI!$A$4:$DD$47,59,FALSE),VLOOKUP($C284,FIFI!$A$4:$DD$47,31,FALSE))</f>
        <v>#N/A</v>
      </c>
      <c r="G284" s="110"/>
      <c r="H284" s="95"/>
      <c r="I284" s="95"/>
      <c r="J284" s="91"/>
      <c r="K284" s="99"/>
      <c r="L284" s="102"/>
    </row>
    <row r="285" spans="1:12">
      <c r="A285" s="93"/>
      <c r="B285" s="88" t="str">
        <f>IF(COUNTIF(A285,"*"&amp;REF!$A$1&amp;"*"),REF!$A$1,IF(COUNTIF(A285,"*"&amp;REF!$A$2&amp;"*"),REF!$A$2,IF(COUNTIF(A285,"*"&amp;REF!$A$3&amp;"*"),REF!$A$3,IF(COUNTIF(A285,"*"&amp;REF!$A$4&amp;"*"),REF!$A$4,IF(COUNTIF(A285,"*"&amp;REF!$A$5&amp;"*"),REF!$A$5,"")))))</f>
        <v/>
      </c>
      <c r="C285" s="88" t="str">
        <f t="shared" si="4"/>
        <v/>
      </c>
      <c r="D285" s="88" t="e">
        <f>IF($B285="DTS NOT IN M3",VLOOKUP($C285,FIFI!$A$4:$DD$47,57,FALSE),VLOOKUP($C285,FIFI!$A$4:$DD$47,19,FALSE))</f>
        <v>#N/A</v>
      </c>
      <c r="E285" s="110"/>
      <c r="F285" s="105" t="e">
        <f>IF($B285="DTS NOT IN M3",VLOOKUP($C285,FIFI!$A$4:$DD$47,59,FALSE),VLOOKUP($C285,FIFI!$A$4:$DD$47,31,FALSE))</f>
        <v>#N/A</v>
      </c>
      <c r="G285" s="110"/>
      <c r="H285" s="95"/>
      <c r="I285" s="95"/>
      <c r="J285" s="91"/>
      <c r="K285" s="99"/>
      <c r="L285" s="102"/>
    </row>
    <row r="286" spans="1:12">
      <c r="A286" s="93"/>
      <c r="B286" s="88" t="str">
        <f>IF(COUNTIF(A286,"*"&amp;REF!$A$1&amp;"*"),REF!$A$1,IF(COUNTIF(A286,"*"&amp;REF!$A$2&amp;"*"),REF!$A$2,IF(COUNTIF(A286,"*"&amp;REF!$A$3&amp;"*"),REF!$A$3,IF(COUNTIF(A286,"*"&amp;REF!$A$4&amp;"*"),REF!$A$4,IF(COUNTIF(A286,"*"&amp;REF!$A$5&amp;"*"),REF!$A$5,"")))))</f>
        <v/>
      </c>
      <c r="C286" s="88" t="str">
        <f t="shared" si="4"/>
        <v/>
      </c>
      <c r="D286" s="88" t="e">
        <f>IF($B286="DTS NOT IN M3",VLOOKUP($C286,FIFI!$A$4:$DD$47,57,FALSE),VLOOKUP($C286,FIFI!$A$4:$DD$47,19,FALSE))</f>
        <v>#N/A</v>
      </c>
      <c r="E286" s="110"/>
      <c r="F286" s="105" t="e">
        <f>IF($B286="DTS NOT IN M3",VLOOKUP($C286,FIFI!$A$4:$DD$47,59,FALSE),VLOOKUP($C286,FIFI!$A$4:$DD$47,31,FALSE))</f>
        <v>#N/A</v>
      </c>
      <c r="G286" s="110"/>
      <c r="H286" s="95"/>
      <c r="I286" s="95"/>
      <c r="J286" s="91"/>
      <c r="K286" s="99"/>
      <c r="L286" s="102"/>
    </row>
    <row r="287" spans="1:12">
      <c r="A287" s="93"/>
      <c r="B287" s="88" t="str">
        <f>IF(COUNTIF(A287,"*"&amp;REF!$A$1&amp;"*"),REF!$A$1,IF(COUNTIF(A287,"*"&amp;REF!$A$2&amp;"*"),REF!$A$2,IF(COUNTIF(A287,"*"&amp;REF!$A$3&amp;"*"),REF!$A$3,IF(COUNTIF(A287,"*"&amp;REF!$A$4&amp;"*"),REF!$A$4,IF(COUNTIF(A287,"*"&amp;REF!$A$5&amp;"*"),REF!$A$5,"")))))</f>
        <v/>
      </c>
      <c r="C287" s="88" t="str">
        <f t="shared" si="4"/>
        <v/>
      </c>
      <c r="D287" s="88" t="e">
        <f>IF($B287="DTS NOT IN M3",VLOOKUP($C287,FIFI!$A$4:$DD$47,57,FALSE),VLOOKUP($C287,FIFI!$A$4:$DD$47,19,FALSE))</f>
        <v>#N/A</v>
      </c>
      <c r="E287" s="110"/>
      <c r="F287" s="105" t="e">
        <f>IF($B287="DTS NOT IN M3",VLOOKUP($C287,FIFI!$A$4:$DD$47,59,FALSE),VLOOKUP($C287,FIFI!$A$4:$DD$47,31,FALSE))</f>
        <v>#N/A</v>
      </c>
      <c r="G287" s="110"/>
      <c r="H287" s="95"/>
      <c r="I287" s="95"/>
      <c r="J287" s="91"/>
      <c r="K287" s="99"/>
      <c r="L287" s="102"/>
    </row>
    <row r="288" spans="1:12">
      <c r="A288" s="93"/>
      <c r="B288" s="88" t="str">
        <f>IF(COUNTIF(A288,"*"&amp;REF!$A$1&amp;"*"),REF!$A$1,IF(COUNTIF(A288,"*"&amp;REF!$A$2&amp;"*"),REF!$A$2,IF(COUNTIF(A288,"*"&amp;REF!$A$3&amp;"*"),REF!$A$3,IF(COUNTIF(A288,"*"&amp;REF!$A$4&amp;"*"),REF!$A$4,IF(COUNTIF(A288,"*"&amp;REF!$A$5&amp;"*"),REF!$A$5,"")))))</f>
        <v/>
      </c>
      <c r="C288" s="88" t="str">
        <f t="shared" si="4"/>
        <v/>
      </c>
      <c r="D288" s="88" t="e">
        <f>IF($B288="DTS NOT IN M3",VLOOKUP($C288,FIFI!$A$4:$DD$47,57,FALSE),VLOOKUP($C288,FIFI!$A$4:$DD$47,19,FALSE))</f>
        <v>#N/A</v>
      </c>
      <c r="E288" s="110"/>
      <c r="F288" s="105" t="e">
        <f>IF($B288="DTS NOT IN M3",VLOOKUP($C288,FIFI!$A$4:$DD$47,59,FALSE),VLOOKUP($C288,FIFI!$A$4:$DD$47,31,FALSE))</f>
        <v>#N/A</v>
      </c>
      <c r="G288" s="110"/>
      <c r="H288" s="95"/>
      <c r="I288" s="95"/>
      <c r="J288" s="91"/>
      <c r="K288" s="99"/>
      <c r="L288" s="102"/>
    </row>
    <row r="289" spans="1:12">
      <c r="A289" s="93"/>
      <c r="B289" s="88" t="str">
        <f>IF(COUNTIF(A289,"*"&amp;REF!$A$1&amp;"*"),REF!$A$1,IF(COUNTIF(A289,"*"&amp;REF!$A$2&amp;"*"),REF!$A$2,IF(COUNTIF(A289,"*"&amp;REF!$A$3&amp;"*"),REF!$A$3,IF(COUNTIF(A289,"*"&amp;REF!$A$4&amp;"*"),REF!$A$4,IF(COUNTIF(A289,"*"&amp;REF!$A$5&amp;"*"),REF!$A$5,"")))))</f>
        <v/>
      </c>
      <c r="C289" s="88" t="str">
        <f t="shared" si="4"/>
        <v/>
      </c>
      <c r="D289" s="88" t="e">
        <f>IF($B289="DTS NOT IN M3",VLOOKUP($C289,FIFI!$A$4:$DD$47,57,FALSE),VLOOKUP($C289,FIFI!$A$4:$DD$47,19,FALSE))</f>
        <v>#N/A</v>
      </c>
      <c r="E289" s="110"/>
      <c r="F289" s="105" t="e">
        <f>IF($B289="DTS NOT IN M3",VLOOKUP($C289,FIFI!$A$4:$DD$47,59,FALSE),VLOOKUP($C289,FIFI!$A$4:$DD$47,31,FALSE))</f>
        <v>#N/A</v>
      </c>
      <c r="G289" s="110"/>
      <c r="H289" s="95"/>
      <c r="I289" s="95"/>
      <c r="J289" s="91"/>
      <c r="K289" s="99"/>
      <c r="L289" s="102"/>
    </row>
    <row r="290" spans="1:12">
      <c r="A290" s="93"/>
      <c r="B290" s="88" t="str">
        <f>IF(COUNTIF(A290,"*"&amp;REF!$A$1&amp;"*"),REF!$A$1,IF(COUNTIF(A290,"*"&amp;REF!$A$2&amp;"*"),REF!$A$2,IF(COUNTIF(A290,"*"&amp;REF!$A$3&amp;"*"),REF!$A$3,IF(COUNTIF(A290,"*"&amp;REF!$A$4&amp;"*"),REF!$A$4,IF(COUNTIF(A290,"*"&amp;REF!$A$5&amp;"*"),REF!$A$5,"")))))</f>
        <v/>
      </c>
      <c r="C290" s="88" t="str">
        <f t="shared" si="4"/>
        <v/>
      </c>
      <c r="D290" s="88" t="e">
        <f>IF($B290="DTS NOT IN M3",VLOOKUP($C290,FIFI!$A$4:$DD$47,57,FALSE),VLOOKUP($C290,FIFI!$A$4:$DD$47,19,FALSE))</f>
        <v>#N/A</v>
      </c>
      <c r="E290" s="110"/>
      <c r="F290" s="105" t="e">
        <f>IF($B290="DTS NOT IN M3",VLOOKUP($C290,FIFI!$A$4:$DD$47,59,FALSE),VLOOKUP($C290,FIFI!$A$4:$DD$47,31,FALSE))</f>
        <v>#N/A</v>
      </c>
      <c r="G290" s="110"/>
      <c r="H290" s="95"/>
      <c r="I290" s="95"/>
      <c r="J290" s="91"/>
      <c r="K290" s="99"/>
      <c r="L290" s="102"/>
    </row>
    <row r="291" spans="1:12">
      <c r="A291" s="93"/>
      <c r="B291" s="88" t="str">
        <f>IF(COUNTIF(A291,"*"&amp;REF!$A$1&amp;"*"),REF!$A$1,IF(COUNTIF(A291,"*"&amp;REF!$A$2&amp;"*"),REF!$A$2,IF(COUNTIF(A291,"*"&amp;REF!$A$3&amp;"*"),REF!$A$3,IF(COUNTIF(A291,"*"&amp;REF!$A$4&amp;"*"),REF!$A$4,IF(COUNTIF(A291,"*"&amp;REF!$A$5&amp;"*"),REF!$A$5,"")))))</f>
        <v/>
      </c>
      <c r="C291" s="88" t="str">
        <f t="shared" si="4"/>
        <v/>
      </c>
      <c r="D291" s="88" t="e">
        <f>IF($B291="DTS NOT IN M3",VLOOKUP($C291,FIFI!$A$4:$DD$47,57,FALSE),VLOOKUP($C291,FIFI!$A$4:$DD$47,19,FALSE))</f>
        <v>#N/A</v>
      </c>
      <c r="E291" s="110"/>
      <c r="F291" s="105" t="e">
        <f>IF($B291="DTS NOT IN M3",VLOOKUP($C291,FIFI!$A$4:$DD$47,59,FALSE),VLOOKUP($C291,FIFI!$A$4:$DD$47,31,FALSE))</f>
        <v>#N/A</v>
      </c>
      <c r="G291" s="110"/>
      <c r="H291" s="95"/>
      <c r="I291" s="95"/>
      <c r="J291" s="91"/>
      <c r="K291" s="99"/>
      <c r="L291" s="102"/>
    </row>
    <row r="292" spans="1:12">
      <c r="A292" s="93"/>
      <c r="B292" s="88" t="str">
        <f>IF(COUNTIF(A292,"*"&amp;REF!$A$1&amp;"*"),REF!$A$1,IF(COUNTIF(A292,"*"&amp;REF!$A$2&amp;"*"),REF!$A$2,IF(COUNTIF(A292,"*"&amp;REF!$A$3&amp;"*"),REF!$A$3,IF(COUNTIF(A292,"*"&amp;REF!$A$4&amp;"*"),REF!$A$4,IF(COUNTIF(A292,"*"&amp;REF!$A$5&amp;"*"),REF!$A$5,"")))))</f>
        <v/>
      </c>
      <c r="C292" s="88" t="str">
        <f t="shared" si="4"/>
        <v/>
      </c>
      <c r="D292" s="88" t="e">
        <f>IF($B292="DTS NOT IN M3",VLOOKUP($C292,FIFI!$A$4:$DD$47,57,FALSE),VLOOKUP($C292,FIFI!$A$4:$DD$47,19,FALSE))</f>
        <v>#N/A</v>
      </c>
      <c r="E292" s="110"/>
      <c r="F292" s="105" t="e">
        <f>IF($B292="DTS NOT IN M3",VLOOKUP($C292,FIFI!$A$4:$DD$47,59,FALSE),VLOOKUP($C292,FIFI!$A$4:$DD$47,31,FALSE))</f>
        <v>#N/A</v>
      </c>
      <c r="G292" s="110"/>
      <c r="H292" s="95"/>
      <c r="I292" s="95"/>
      <c r="J292" s="91"/>
      <c r="K292" s="99"/>
      <c r="L292" s="102"/>
    </row>
    <row r="293" spans="1:12">
      <c r="A293" s="93"/>
      <c r="B293" s="88" t="str">
        <f>IF(COUNTIF(A293,"*"&amp;REF!$A$1&amp;"*"),REF!$A$1,IF(COUNTIF(A293,"*"&amp;REF!$A$2&amp;"*"),REF!$A$2,IF(COUNTIF(A293,"*"&amp;REF!$A$3&amp;"*"),REF!$A$3,IF(COUNTIF(A293,"*"&amp;REF!$A$4&amp;"*"),REF!$A$4,IF(COUNTIF(A293,"*"&amp;REF!$A$5&amp;"*"),REF!$A$5,"")))))</f>
        <v/>
      </c>
      <c r="C293" s="88" t="str">
        <f t="shared" si="4"/>
        <v/>
      </c>
      <c r="D293" s="88" t="e">
        <f>IF($B293="DTS NOT IN M3",VLOOKUP($C293,FIFI!$A$4:$DD$47,57,FALSE),VLOOKUP($C293,FIFI!$A$4:$DD$47,19,FALSE))</f>
        <v>#N/A</v>
      </c>
      <c r="E293" s="110"/>
      <c r="F293" s="105" t="e">
        <f>IF($B293="DTS NOT IN M3",VLOOKUP($C293,FIFI!$A$4:$DD$47,59,FALSE),VLOOKUP($C293,FIFI!$A$4:$DD$47,31,FALSE))</f>
        <v>#N/A</v>
      </c>
      <c r="G293" s="110"/>
      <c r="H293" s="95"/>
      <c r="I293" s="95"/>
      <c r="J293" s="91"/>
      <c r="K293" s="99"/>
      <c r="L293" s="102"/>
    </row>
    <row r="294" spans="1:12">
      <c r="A294" s="93"/>
      <c r="B294" s="88" t="str">
        <f>IF(COUNTIF(A294,"*"&amp;REF!$A$1&amp;"*"),REF!$A$1,IF(COUNTIF(A294,"*"&amp;REF!$A$2&amp;"*"),REF!$A$2,IF(COUNTIF(A294,"*"&amp;REF!$A$3&amp;"*"),REF!$A$3,IF(COUNTIF(A294,"*"&amp;REF!$A$4&amp;"*"),REF!$A$4,IF(COUNTIF(A294,"*"&amp;REF!$A$5&amp;"*"),REF!$A$5,"")))))</f>
        <v/>
      </c>
      <c r="C294" s="88" t="str">
        <f t="shared" si="4"/>
        <v/>
      </c>
      <c r="D294" s="88" t="e">
        <f>IF($B294="DTS NOT IN M3",VLOOKUP($C294,FIFI!$A$4:$DD$47,57,FALSE),VLOOKUP($C294,FIFI!$A$4:$DD$47,19,FALSE))</f>
        <v>#N/A</v>
      </c>
      <c r="E294" s="110"/>
      <c r="F294" s="105" t="e">
        <f>IF($B294="DTS NOT IN M3",VLOOKUP($C294,FIFI!$A$4:$DD$47,59,FALSE),VLOOKUP($C294,FIFI!$A$4:$DD$47,31,FALSE))</f>
        <v>#N/A</v>
      </c>
      <c r="G294" s="110"/>
      <c r="H294" s="95"/>
      <c r="I294" s="95"/>
      <c r="J294" s="91"/>
      <c r="K294" s="99"/>
      <c r="L294" s="102"/>
    </row>
    <row r="295" spans="1:12">
      <c r="A295" s="93"/>
      <c r="B295" s="88" t="str">
        <f>IF(COUNTIF(A295,"*"&amp;REF!$A$1&amp;"*"),REF!$A$1,IF(COUNTIF(A295,"*"&amp;REF!$A$2&amp;"*"),REF!$A$2,IF(COUNTIF(A295,"*"&amp;REF!$A$3&amp;"*"),REF!$A$3,IF(COUNTIF(A295,"*"&amp;REF!$A$4&amp;"*"),REF!$A$4,IF(COUNTIF(A295,"*"&amp;REF!$A$5&amp;"*"),REF!$A$5,"")))))</f>
        <v/>
      </c>
      <c r="C295" s="88" t="str">
        <f t="shared" si="4"/>
        <v/>
      </c>
      <c r="D295" s="88" t="e">
        <f>IF($B295="DTS NOT IN M3",VLOOKUP($C295,FIFI!$A$4:$DD$47,57,FALSE),VLOOKUP($C295,FIFI!$A$4:$DD$47,19,FALSE))</f>
        <v>#N/A</v>
      </c>
      <c r="E295" s="110"/>
      <c r="F295" s="105" t="e">
        <f>IF($B295="DTS NOT IN M3",VLOOKUP($C295,FIFI!$A$4:$DD$47,59,FALSE),VLOOKUP($C295,FIFI!$A$4:$DD$47,31,FALSE))</f>
        <v>#N/A</v>
      </c>
      <c r="G295" s="110"/>
      <c r="H295" s="95"/>
      <c r="I295" s="95"/>
      <c r="J295" s="91"/>
      <c r="K295" s="99"/>
      <c r="L295" s="102"/>
    </row>
    <row r="296" spans="1:12">
      <c r="A296" s="93"/>
      <c r="B296" s="88" t="str">
        <f>IF(COUNTIF(A296,"*"&amp;REF!$A$1&amp;"*"),REF!$A$1,IF(COUNTIF(A296,"*"&amp;REF!$A$2&amp;"*"),REF!$A$2,IF(COUNTIF(A296,"*"&amp;REF!$A$3&amp;"*"),REF!$A$3,IF(COUNTIF(A296,"*"&amp;REF!$A$4&amp;"*"),REF!$A$4,IF(COUNTIF(A296,"*"&amp;REF!$A$5&amp;"*"),REF!$A$5,"")))))</f>
        <v/>
      </c>
      <c r="C296" s="88" t="str">
        <f t="shared" si="4"/>
        <v/>
      </c>
      <c r="D296" s="88" t="e">
        <f>IF($B296="DTS NOT IN M3",VLOOKUP($C296,FIFI!$A$4:$DD$47,57,FALSE),VLOOKUP($C296,FIFI!$A$4:$DD$47,19,FALSE))</f>
        <v>#N/A</v>
      </c>
      <c r="E296" s="110"/>
      <c r="F296" s="105" t="e">
        <f>IF($B296="DTS NOT IN M3",VLOOKUP($C296,FIFI!$A$4:$DD$47,59,FALSE),VLOOKUP($C296,FIFI!$A$4:$DD$47,31,FALSE))</f>
        <v>#N/A</v>
      </c>
      <c r="G296" s="110"/>
      <c r="H296" s="95"/>
      <c r="I296" s="95"/>
      <c r="J296" s="91"/>
      <c r="K296" s="99"/>
      <c r="L296" s="102"/>
    </row>
    <row r="297" spans="1:12">
      <c r="A297" s="93"/>
      <c r="B297" s="88" t="str">
        <f>IF(COUNTIF(A297,"*"&amp;REF!$A$1&amp;"*"),REF!$A$1,IF(COUNTIF(A297,"*"&amp;REF!$A$2&amp;"*"),REF!$A$2,IF(COUNTIF(A297,"*"&amp;REF!$A$3&amp;"*"),REF!$A$3,IF(COUNTIF(A297,"*"&amp;REF!$A$4&amp;"*"),REF!$A$4,IF(COUNTIF(A297,"*"&amp;REF!$A$5&amp;"*"),REF!$A$5,"")))))</f>
        <v/>
      </c>
      <c r="C297" s="88" t="str">
        <f t="shared" si="4"/>
        <v/>
      </c>
      <c r="D297" s="88" t="e">
        <f>IF($B297="DTS NOT IN M3",VLOOKUP($C297,FIFI!$A$4:$DD$47,57,FALSE),VLOOKUP($C297,FIFI!$A$4:$DD$47,19,FALSE))</f>
        <v>#N/A</v>
      </c>
      <c r="E297" s="110"/>
      <c r="F297" s="105" t="e">
        <f>IF($B297="DTS NOT IN M3",VLOOKUP($C297,FIFI!$A$4:$DD$47,59,FALSE),VLOOKUP($C297,FIFI!$A$4:$DD$47,31,FALSE))</f>
        <v>#N/A</v>
      </c>
      <c r="G297" s="110"/>
      <c r="H297" s="95"/>
      <c r="I297" s="95"/>
      <c r="J297" s="91"/>
      <c r="K297" s="99"/>
      <c r="L297" s="102"/>
    </row>
    <row r="298" spans="1:12">
      <c r="A298" s="93"/>
      <c r="B298" s="88" t="str">
        <f>IF(COUNTIF(A298,"*"&amp;REF!$A$1&amp;"*"),REF!$A$1,IF(COUNTIF(A298,"*"&amp;REF!$A$2&amp;"*"),REF!$A$2,IF(COUNTIF(A298,"*"&amp;REF!$A$3&amp;"*"),REF!$A$3,IF(COUNTIF(A298,"*"&amp;REF!$A$4&amp;"*"),REF!$A$4,IF(COUNTIF(A298,"*"&amp;REF!$A$5&amp;"*"),REF!$A$5,"")))))</f>
        <v/>
      </c>
      <c r="C298" s="88" t="str">
        <f t="shared" si="4"/>
        <v/>
      </c>
      <c r="D298" s="88" t="e">
        <f>IF($B298="DTS NOT IN M3",VLOOKUP($C298,FIFI!$A$4:$DD$47,57,FALSE),VLOOKUP($C298,FIFI!$A$4:$DD$47,19,FALSE))</f>
        <v>#N/A</v>
      </c>
      <c r="E298" s="110"/>
      <c r="F298" s="105" t="e">
        <f>IF($B298="DTS NOT IN M3",VLOOKUP($C298,FIFI!$A$4:$DD$47,59,FALSE),VLOOKUP($C298,FIFI!$A$4:$DD$47,31,FALSE))</f>
        <v>#N/A</v>
      </c>
      <c r="G298" s="110"/>
      <c r="H298" s="95"/>
      <c r="I298" s="95"/>
      <c r="J298" s="91"/>
      <c r="K298" s="99"/>
      <c r="L298" s="102"/>
    </row>
    <row r="299" spans="1:12">
      <c r="A299" s="93"/>
      <c r="B299" s="88" t="str">
        <f>IF(COUNTIF(A299,"*"&amp;REF!$A$1&amp;"*"),REF!$A$1,IF(COUNTIF(A299,"*"&amp;REF!$A$2&amp;"*"),REF!$A$2,IF(COUNTIF(A299,"*"&amp;REF!$A$3&amp;"*"),REF!$A$3,IF(COUNTIF(A299,"*"&amp;REF!$A$4&amp;"*"),REF!$A$4,IF(COUNTIF(A299,"*"&amp;REF!$A$5&amp;"*"),REF!$A$5,"")))))</f>
        <v/>
      </c>
      <c r="C299" s="88" t="str">
        <f t="shared" si="4"/>
        <v/>
      </c>
      <c r="D299" s="88" t="e">
        <f>IF($B299="DTS NOT IN M3",VLOOKUP($C299,FIFI!$A$4:$DD$47,57,FALSE),VLOOKUP($C299,FIFI!$A$4:$DD$47,19,FALSE))</f>
        <v>#N/A</v>
      </c>
      <c r="E299" s="110"/>
      <c r="F299" s="105" t="e">
        <f>IF($B299="DTS NOT IN M3",VLOOKUP($C299,FIFI!$A$4:$DD$47,59,FALSE),VLOOKUP($C299,FIFI!$A$4:$DD$47,31,FALSE))</f>
        <v>#N/A</v>
      </c>
      <c r="G299" s="110"/>
      <c r="H299" s="95"/>
      <c r="I299" s="95"/>
      <c r="J299" s="91"/>
      <c r="K299" s="99"/>
      <c r="L299" s="102"/>
    </row>
    <row r="300" spans="1:12">
      <c r="A300" s="93"/>
      <c r="B300" s="88" t="str">
        <f>IF(COUNTIF(A300,"*"&amp;REF!$A$1&amp;"*"),REF!$A$1,IF(COUNTIF(A300,"*"&amp;REF!$A$2&amp;"*"),REF!$A$2,IF(COUNTIF(A300,"*"&amp;REF!$A$3&amp;"*"),REF!$A$3,IF(COUNTIF(A300,"*"&amp;REF!$A$4&amp;"*"),REF!$A$4,IF(COUNTIF(A300,"*"&amp;REF!$A$5&amp;"*"),REF!$A$5,"")))))</f>
        <v/>
      </c>
      <c r="C300" s="88" t="str">
        <f t="shared" si="4"/>
        <v/>
      </c>
      <c r="D300" s="88" t="e">
        <f>IF($B300="DTS NOT IN M3",VLOOKUP($C300,FIFI!$A$4:$DD$47,57,FALSE),VLOOKUP($C300,FIFI!$A$4:$DD$47,19,FALSE))</f>
        <v>#N/A</v>
      </c>
      <c r="E300" s="110"/>
      <c r="F300" s="105" t="e">
        <f>IF($B300="DTS NOT IN M3",VLOOKUP($C300,FIFI!$A$4:$DD$47,59,FALSE),VLOOKUP($C300,FIFI!$A$4:$DD$47,31,FALSE))</f>
        <v>#N/A</v>
      </c>
      <c r="G300" s="110"/>
      <c r="H300" s="95"/>
      <c r="I300" s="95"/>
      <c r="J300" s="91"/>
      <c r="K300" s="99"/>
      <c r="L300" s="102"/>
    </row>
    <row r="301" spans="1:12">
      <c r="A301" s="93"/>
      <c r="B301" s="88" t="str">
        <f>IF(COUNTIF(A301,"*"&amp;REF!$A$1&amp;"*"),REF!$A$1,IF(COUNTIF(A301,"*"&amp;REF!$A$2&amp;"*"),REF!$A$2,IF(COUNTIF(A301,"*"&amp;REF!$A$3&amp;"*"),REF!$A$3,IF(COUNTIF(A301,"*"&amp;REF!$A$4&amp;"*"),REF!$A$4,IF(COUNTIF(A301,"*"&amp;REF!$A$5&amp;"*"),REF!$A$5,"")))))</f>
        <v/>
      </c>
      <c r="C301" s="88" t="str">
        <f t="shared" si="4"/>
        <v/>
      </c>
      <c r="D301" s="88" t="e">
        <f>IF($B301="DTS NOT IN M3",VLOOKUP($C301,FIFI!$A$4:$DD$47,57,FALSE),VLOOKUP($C301,FIFI!$A$4:$DD$47,19,FALSE))</f>
        <v>#N/A</v>
      </c>
      <c r="E301" s="110"/>
      <c r="F301" s="105" t="e">
        <f>IF($B301="DTS NOT IN M3",VLOOKUP($C301,FIFI!$A$4:$DD$47,59,FALSE),VLOOKUP($C301,FIFI!$A$4:$DD$47,31,FALSE))</f>
        <v>#N/A</v>
      </c>
      <c r="G301" s="110"/>
      <c r="H301" s="95"/>
      <c r="I301" s="95"/>
      <c r="J301" s="91"/>
      <c r="K301" s="99"/>
      <c r="L301" s="102"/>
    </row>
    <row r="302" spans="1:12">
      <c r="A302" s="93"/>
      <c r="B302" s="88" t="str">
        <f>IF(COUNTIF(A302,"*"&amp;REF!$A$1&amp;"*"),REF!$A$1,IF(COUNTIF(A302,"*"&amp;REF!$A$2&amp;"*"),REF!$A$2,IF(COUNTIF(A302,"*"&amp;REF!$A$3&amp;"*"),REF!$A$3,IF(COUNTIF(A302,"*"&amp;REF!$A$4&amp;"*"),REF!$A$4,IF(COUNTIF(A302,"*"&amp;REF!$A$5&amp;"*"),REF!$A$5,"")))))</f>
        <v/>
      </c>
      <c r="C302" s="88" t="str">
        <f t="shared" si="4"/>
        <v/>
      </c>
      <c r="D302" s="88" t="e">
        <f>IF($B302="DTS NOT IN M3",VLOOKUP($C302,FIFI!$A$4:$DD$47,57,FALSE),VLOOKUP($C302,FIFI!$A$4:$DD$47,19,FALSE))</f>
        <v>#N/A</v>
      </c>
      <c r="E302" s="110"/>
      <c r="F302" s="105" t="e">
        <f>IF($B302="DTS NOT IN M3",VLOOKUP($C302,FIFI!$A$4:$DD$47,59,FALSE),VLOOKUP($C302,FIFI!$A$4:$DD$47,31,FALSE))</f>
        <v>#N/A</v>
      </c>
      <c r="G302" s="110"/>
      <c r="H302" s="95"/>
      <c r="I302" s="95"/>
      <c r="J302" s="91"/>
      <c r="K302" s="99"/>
      <c r="L302" s="102"/>
    </row>
    <row r="303" spans="1:12">
      <c r="A303" s="93"/>
      <c r="B303" s="88" t="str">
        <f>IF(COUNTIF(A303,"*"&amp;REF!$A$1&amp;"*"),REF!$A$1,IF(COUNTIF(A303,"*"&amp;REF!$A$2&amp;"*"),REF!$A$2,IF(COUNTIF(A303,"*"&amp;REF!$A$3&amp;"*"),REF!$A$3,IF(COUNTIF(A303,"*"&amp;REF!$A$4&amp;"*"),REF!$A$4,IF(COUNTIF(A303,"*"&amp;REF!$A$5&amp;"*"),REF!$A$5,"")))))</f>
        <v/>
      </c>
      <c r="C303" s="88" t="str">
        <f t="shared" si="4"/>
        <v/>
      </c>
      <c r="D303" s="88" t="e">
        <f>IF($B303="DTS NOT IN M3",VLOOKUP($C303,FIFI!$A$4:$DD$47,57,FALSE),VLOOKUP($C303,FIFI!$A$4:$DD$47,19,FALSE))</f>
        <v>#N/A</v>
      </c>
      <c r="E303" s="110"/>
      <c r="F303" s="105" t="e">
        <f>IF($B303="DTS NOT IN M3",VLOOKUP($C303,FIFI!$A$4:$DD$47,59,FALSE),VLOOKUP($C303,FIFI!$A$4:$DD$47,31,FALSE))</f>
        <v>#N/A</v>
      </c>
      <c r="G303" s="110"/>
      <c r="H303" s="95"/>
      <c r="I303" s="95"/>
      <c r="J303" s="91"/>
      <c r="K303" s="99"/>
      <c r="L303" s="102"/>
    </row>
    <row r="304" spans="1:12">
      <c r="A304" s="93"/>
      <c r="B304" s="88" t="str">
        <f>IF(COUNTIF(A304,"*"&amp;REF!$A$1&amp;"*"),REF!$A$1,IF(COUNTIF(A304,"*"&amp;REF!$A$2&amp;"*"),REF!$A$2,IF(COUNTIF(A304,"*"&amp;REF!$A$3&amp;"*"),REF!$A$3,IF(COUNTIF(A304,"*"&amp;REF!$A$4&amp;"*"),REF!$A$4,IF(COUNTIF(A304,"*"&amp;REF!$A$5&amp;"*"),REF!$A$5,"")))))</f>
        <v/>
      </c>
      <c r="C304" s="88" t="str">
        <f t="shared" si="4"/>
        <v/>
      </c>
      <c r="D304" s="88" t="e">
        <f>IF($B304="DTS NOT IN M3",VLOOKUP($C304,FIFI!$A$4:$DD$47,57,FALSE),VLOOKUP($C304,FIFI!$A$4:$DD$47,19,FALSE))</f>
        <v>#N/A</v>
      </c>
      <c r="E304" s="110"/>
      <c r="F304" s="105" t="e">
        <f>IF($B304="DTS NOT IN M3",VLOOKUP($C304,FIFI!$A$4:$DD$47,59,FALSE),VLOOKUP($C304,FIFI!$A$4:$DD$47,31,FALSE))</f>
        <v>#N/A</v>
      </c>
      <c r="G304" s="110"/>
      <c r="H304" s="95"/>
      <c r="I304" s="95"/>
      <c r="J304" s="91"/>
      <c r="K304" s="99"/>
      <c r="L304" s="102"/>
    </row>
    <row r="305" spans="1:12">
      <c r="A305" s="93"/>
      <c r="B305" s="88" t="str">
        <f>IF(COUNTIF(A305,"*"&amp;REF!$A$1&amp;"*"),REF!$A$1,IF(COUNTIF(A305,"*"&amp;REF!$A$2&amp;"*"),REF!$A$2,IF(COUNTIF(A305,"*"&amp;REF!$A$3&amp;"*"),REF!$A$3,IF(COUNTIF(A305,"*"&amp;REF!$A$4&amp;"*"),REF!$A$4,IF(COUNTIF(A305,"*"&amp;REF!$A$5&amp;"*"),REF!$A$5,"")))))</f>
        <v/>
      </c>
      <c r="C305" s="88" t="str">
        <f t="shared" si="4"/>
        <v/>
      </c>
      <c r="D305" s="88" t="e">
        <f>IF($B305="DTS NOT IN M3",VLOOKUP($C305,FIFI!$A$4:$DD$47,57,FALSE),VLOOKUP($C305,FIFI!$A$4:$DD$47,19,FALSE))</f>
        <v>#N/A</v>
      </c>
      <c r="E305" s="110"/>
      <c r="F305" s="105" t="e">
        <f>IF($B305="DTS NOT IN M3",VLOOKUP($C305,FIFI!$A$4:$DD$47,59,FALSE),VLOOKUP($C305,FIFI!$A$4:$DD$47,31,FALSE))</f>
        <v>#N/A</v>
      </c>
      <c r="G305" s="110"/>
      <c r="H305" s="95"/>
      <c r="I305" s="95"/>
      <c r="J305" s="91"/>
      <c r="K305" s="99"/>
      <c r="L305" s="102"/>
    </row>
    <row r="306" spans="1:12">
      <c r="A306" s="93"/>
      <c r="B306" s="88" t="str">
        <f>IF(COUNTIF(A306,"*"&amp;REF!$A$1&amp;"*"),REF!$A$1,IF(COUNTIF(A306,"*"&amp;REF!$A$2&amp;"*"),REF!$A$2,IF(COUNTIF(A306,"*"&amp;REF!$A$3&amp;"*"),REF!$A$3,IF(COUNTIF(A306,"*"&amp;REF!$A$4&amp;"*"),REF!$A$4,IF(COUNTIF(A306,"*"&amp;REF!$A$5&amp;"*"),REF!$A$5,"")))))</f>
        <v/>
      </c>
      <c r="C306" s="88" t="str">
        <f t="shared" si="4"/>
        <v/>
      </c>
      <c r="D306" s="88" t="e">
        <f>IF($B306="DTS NOT IN M3",VLOOKUP($C306,FIFI!$A$4:$DD$47,57,FALSE),VLOOKUP($C306,FIFI!$A$4:$DD$47,19,FALSE))</f>
        <v>#N/A</v>
      </c>
      <c r="E306" s="110"/>
      <c r="F306" s="105" t="e">
        <f>IF($B306="DTS NOT IN M3",VLOOKUP($C306,FIFI!$A$4:$DD$47,59,FALSE),VLOOKUP($C306,FIFI!$A$4:$DD$47,31,FALSE))</f>
        <v>#N/A</v>
      </c>
      <c r="G306" s="110"/>
      <c r="H306" s="95"/>
      <c r="I306" s="95"/>
      <c r="J306" s="91"/>
      <c r="K306" s="99"/>
      <c r="L306" s="102"/>
    </row>
    <row r="307" spans="1:12">
      <c r="A307" s="93"/>
      <c r="B307" s="88" t="str">
        <f>IF(COUNTIF(A307,"*"&amp;REF!$A$1&amp;"*"),REF!$A$1,IF(COUNTIF(A307,"*"&amp;REF!$A$2&amp;"*"),REF!$A$2,IF(COUNTIF(A307,"*"&amp;REF!$A$3&amp;"*"),REF!$A$3,IF(COUNTIF(A307,"*"&amp;REF!$A$4&amp;"*"),REF!$A$4,IF(COUNTIF(A307,"*"&amp;REF!$A$5&amp;"*"),REF!$A$5,"")))))</f>
        <v/>
      </c>
      <c r="C307" s="88" t="str">
        <f t="shared" si="4"/>
        <v/>
      </c>
      <c r="D307" s="88" t="e">
        <f>IF($B307="DTS NOT IN M3",VLOOKUP($C307,FIFI!$A$4:$DD$47,57,FALSE),VLOOKUP($C307,FIFI!$A$4:$DD$47,19,FALSE))</f>
        <v>#N/A</v>
      </c>
      <c r="E307" s="110"/>
      <c r="F307" s="105" t="e">
        <f>IF($B307="DTS NOT IN M3",VLOOKUP($C307,FIFI!$A$4:$DD$47,59,FALSE),VLOOKUP($C307,FIFI!$A$4:$DD$47,31,FALSE))</f>
        <v>#N/A</v>
      </c>
      <c r="G307" s="110"/>
      <c r="H307" s="95"/>
      <c r="I307" s="95"/>
      <c r="J307" s="91"/>
      <c r="K307" s="99"/>
      <c r="L307" s="102"/>
    </row>
    <row r="308" spans="1:12">
      <c r="A308" s="93"/>
      <c r="B308" s="88" t="str">
        <f>IF(COUNTIF(A308,"*"&amp;REF!$A$1&amp;"*"),REF!$A$1,IF(COUNTIF(A308,"*"&amp;REF!$A$2&amp;"*"),REF!$A$2,IF(COUNTIF(A308,"*"&amp;REF!$A$3&amp;"*"),REF!$A$3,IF(COUNTIF(A308,"*"&amp;REF!$A$4&amp;"*"),REF!$A$4,IF(COUNTIF(A308,"*"&amp;REF!$A$5&amp;"*"),REF!$A$5,"")))))</f>
        <v/>
      </c>
      <c r="C308" s="88" t="str">
        <f t="shared" si="4"/>
        <v/>
      </c>
      <c r="D308" s="88" t="e">
        <f>IF($B308="DTS NOT IN M3",VLOOKUP($C308,FIFI!$A$4:$DD$47,57,FALSE),VLOOKUP($C308,FIFI!$A$4:$DD$47,19,FALSE))</f>
        <v>#N/A</v>
      </c>
      <c r="E308" s="110"/>
      <c r="F308" s="105" t="e">
        <f>IF($B308="DTS NOT IN M3",VLOOKUP($C308,FIFI!$A$4:$DD$47,59,FALSE),VLOOKUP($C308,FIFI!$A$4:$DD$47,31,FALSE))</f>
        <v>#N/A</v>
      </c>
      <c r="G308" s="110"/>
      <c r="H308" s="95"/>
      <c r="I308" s="95"/>
      <c r="J308" s="91"/>
      <c r="K308" s="99"/>
      <c r="L308" s="102"/>
    </row>
    <row r="309" spans="1:12">
      <c r="A309" s="93"/>
      <c r="B309" s="88" t="str">
        <f>IF(COUNTIF(A309,"*"&amp;REF!$A$1&amp;"*"),REF!$A$1,IF(COUNTIF(A309,"*"&amp;REF!$A$2&amp;"*"),REF!$A$2,IF(COUNTIF(A309,"*"&amp;REF!$A$3&amp;"*"),REF!$A$3,IF(COUNTIF(A309,"*"&amp;REF!$A$4&amp;"*"),REF!$A$4,IF(COUNTIF(A309,"*"&amp;REF!$A$5&amp;"*"),REF!$A$5,"")))))</f>
        <v/>
      </c>
      <c r="C309" s="88" t="str">
        <f t="shared" si="4"/>
        <v/>
      </c>
      <c r="D309" s="88" t="e">
        <f>IF($B309="DTS NOT IN M3",VLOOKUP($C309,FIFI!$A$4:$DD$47,57,FALSE),VLOOKUP($C309,FIFI!$A$4:$DD$47,19,FALSE))</f>
        <v>#N/A</v>
      </c>
      <c r="E309" s="110"/>
      <c r="F309" s="105" t="e">
        <f>IF($B309="DTS NOT IN M3",VLOOKUP($C309,FIFI!$A$4:$DD$47,59,FALSE),VLOOKUP($C309,FIFI!$A$4:$DD$47,31,FALSE))</f>
        <v>#N/A</v>
      </c>
      <c r="G309" s="110"/>
      <c r="H309" s="95"/>
      <c r="I309" s="95"/>
      <c r="J309" s="91"/>
      <c r="K309" s="99"/>
      <c r="L309" s="102"/>
    </row>
    <row r="310" spans="1:12">
      <c r="A310" s="93"/>
      <c r="B310" s="88" t="str">
        <f>IF(COUNTIF(A310,"*"&amp;REF!$A$1&amp;"*"),REF!$A$1,IF(COUNTIF(A310,"*"&amp;REF!$A$2&amp;"*"),REF!$A$2,IF(COUNTIF(A310,"*"&amp;REF!$A$3&amp;"*"),REF!$A$3,IF(COUNTIF(A310,"*"&amp;REF!$A$4&amp;"*"),REF!$A$4,IF(COUNTIF(A310,"*"&amp;REF!$A$5&amp;"*"),REF!$A$5,"")))))</f>
        <v/>
      </c>
      <c r="C310" s="88" t="str">
        <f t="shared" si="4"/>
        <v/>
      </c>
      <c r="D310" s="88" t="e">
        <f>IF($B310="DTS NOT IN M3",VLOOKUP($C310,FIFI!$A$4:$DD$47,57,FALSE),VLOOKUP($C310,FIFI!$A$4:$DD$47,19,FALSE))</f>
        <v>#N/A</v>
      </c>
      <c r="E310" s="110"/>
      <c r="F310" s="105" t="e">
        <f>IF($B310="DTS NOT IN M3",VLOOKUP($C310,FIFI!$A$4:$DD$47,59,FALSE),VLOOKUP($C310,FIFI!$A$4:$DD$47,31,FALSE))</f>
        <v>#N/A</v>
      </c>
      <c r="G310" s="110"/>
      <c r="H310" s="95"/>
      <c r="I310" s="95"/>
      <c r="J310" s="91"/>
      <c r="K310" s="99"/>
      <c r="L310" s="102"/>
    </row>
    <row r="311" spans="1:12">
      <c r="A311" s="93"/>
      <c r="B311" s="88" t="str">
        <f>IF(COUNTIF(A311,"*"&amp;REF!$A$1&amp;"*"),REF!$A$1,IF(COUNTIF(A311,"*"&amp;REF!$A$2&amp;"*"),REF!$A$2,IF(COUNTIF(A311,"*"&amp;REF!$A$3&amp;"*"),REF!$A$3,IF(COUNTIF(A311,"*"&amp;REF!$A$4&amp;"*"),REF!$A$4,IF(COUNTIF(A311,"*"&amp;REF!$A$5&amp;"*"),REF!$A$5,"")))))</f>
        <v/>
      </c>
      <c r="C311" s="88" t="str">
        <f t="shared" si="4"/>
        <v/>
      </c>
      <c r="D311" s="88" t="e">
        <f>IF($B311="DTS NOT IN M3",VLOOKUP($C311,FIFI!$A$4:$DD$47,57,FALSE),VLOOKUP($C311,FIFI!$A$4:$DD$47,19,FALSE))</f>
        <v>#N/A</v>
      </c>
      <c r="E311" s="110"/>
      <c r="F311" s="105" t="e">
        <f>IF($B311="DTS NOT IN M3",VLOOKUP($C311,FIFI!$A$4:$DD$47,59,FALSE),VLOOKUP($C311,FIFI!$A$4:$DD$47,31,FALSE))</f>
        <v>#N/A</v>
      </c>
      <c r="G311" s="110"/>
      <c r="H311" s="95"/>
      <c r="I311" s="95"/>
      <c r="J311" s="91"/>
      <c r="K311" s="99"/>
      <c r="L311" s="102"/>
    </row>
    <row r="312" spans="1:12">
      <c r="A312" s="90"/>
      <c r="E312" s="107"/>
    </row>
    <row r="313" spans="1:12">
      <c r="A313" s="90"/>
      <c r="E313" s="107"/>
    </row>
    <row r="314" spans="1:12">
      <c r="A314" s="90"/>
      <c r="E314" s="107"/>
    </row>
    <row r="315" spans="1:12">
      <c r="A315" s="90"/>
      <c r="E315" s="107"/>
    </row>
    <row r="316" spans="1:12">
      <c r="A316" s="90"/>
      <c r="E316" s="107"/>
    </row>
    <row r="317" spans="1:12">
      <c r="A317" s="90"/>
      <c r="E317" s="107"/>
    </row>
    <row r="318" spans="1:12">
      <c r="A318" s="90"/>
      <c r="E318" s="107"/>
    </row>
    <row r="319" spans="1:12">
      <c r="A319" s="90"/>
      <c r="E319" s="107"/>
    </row>
    <row r="320" spans="1:12">
      <c r="A320" s="90"/>
      <c r="E320" s="107"/>
    </row>
    <row r="321" spans="1:5">
      <c r="A321" s="90"/>
      <c r="E321" s="107"/>
    </row>
    <row r="322" spans="1:5">
      <c r="A322" s="90"/>
      <c r="E322" s="107"/>
    </row>
    <row r="323" spans="1:5">
      <c r="A323" s="90"/>
      <c r="E323" s="107"/>
    </row>
    <row r="324" spans="1:5">
      <c r="A324" s="90"/>
      <c r="E324" s="107"/>
    </row>
    <row r="325" spans="1:5">
      <c r="A325" s="90"/>
      <c r="E325" s="107"/>
    </row>
    <row r="326" spans="1:5">
      <c r="A326" s="90"/>
      <c r="E326" s="107"/>
    </row>
    <row r="327" spans="1:5">
      <c r="A327" s="90"/>
      <c r="E327" s="107"/>
    </row>
    <row r="328" spans="1:5">
      <c r="A328" s="90"/>
      <c r="E328" s="107"/>
    </row>
    <row r="329" spans="1:5">
      <c r="A329" s="90"/>
      <c r="E329" s="107"/>
    </row>
    <row r="330" spans="1:5">
      <c r="A330" s="90"/>
      <c r="E330" s="107"/>
    </row>
    <row r="331" spans="1:5">
      <c r="A331" s="90"/>
      <c r="E331" s="107"/>
    </row>
    <row r="332" spans="1:5">
      <c r="A332" s="90"/>
      <c r="E332" s="107"/>
    </row>
    <row r="333" spans="1:5">
      <c r="A333" s="90"/>
      <c r="E333" s="107"/>
    </row>
    <row r="334" spans="1:5">
      <c r="A334" s="90"/>
      <c r="E334" s="107"/>
    </row>
    <row r="335" spans="1:5">
      <c r="A335" s="90"/>
      <c r="E335" s="107"/>
    </row>
    <row r="336" spans="1:5">
      <c r="A336" s="90"/>
      <c r="E336" s="107"/>
    </row>
    <row r="337" spans="1:5">
      <c r="A337" s="90"/>
      <c r="E337" s="107"/>
    </row>
    <row r="338" spans="1:5">
      <c r="A338" s="90"/>
      <c r="E338" s="107"/>
    </row>
    <row r="339" spans="1:5">
      <c r="A339" s="90"/>
      <c r="E339" s="107"/>
    </row>
    <row r="340" spans="1:5">
      <c r="A340" s="90"/>
      <c r="E340" s="107"/>
    </row>
    <row r="341" spans="1:5">
      <c r="A341" s="90"/>
      <c r="E341" s="107"/>
    </row>
    <row r="342" spans="1:5">
      <c r="A342" s="90"/>
      <c r="E342" s="107"/>
    </row>
    <row r="343" spans="1:5">
      <c r="A343" s="90"/>
      <c r="E343" s="107"/>
    </row>
    <row r="344" spans="1:5">
      <c r="A344" s="90"/>
      <c r="E344" s="107"/>
    </row>
    <row r="345" spans="1:5">
      <c r="A345" s="90"/>
      <c r="E345" s="107"/>
    </row>
    <row r="346" spans="1:5">
      <c r="A346" s="90"/>
      <c r="E346" s="107"/>
    </row>
    <row r="347" spans="1:5">
      <c r="A347" s="90"/>
      <c r="E347" s="107"/>
    </row>
    <row r="348" spans="1:5">
      <c r="A348" s="90"/>
      <c r="E348" s="107"/>
    </row>
    <row r="349" spans="1:5">
      <c r="A349" s="90"/>
      <c r="E349" s="107"/>
    </row>
    <row r="350" spans="1:5">
      <c r="A350" s="90"/>
      <c r="E350" s="107"/>
    </row>
    <row r="351" spans="1:5">
      <c r="A351" s="90"/>
      <c r="E351" s="107"/>
    </row>
    <row r="352" spans="1:5">
      <c r="A352" s="90"/>
      <c r="E352" s="107"/>
    </row>
    <row r="353" spans="1:5">
      <c r="A353" s="90"/>
      <c r="E353" s="107"/>
    </row>
    <row r="354" spans="1:5">
      <c r="A354" s="90"/>
      <c r="E354" s="107"/>
    </row>
    <row r="355" spans="1:5">
      <c r="A355" s="90"/>
      <c r="E355" s="107"/>
    </row>
    <row r="356" spans="1:5">
      <c r="A356" s="90"/>
      <c r="E356" s="107"/>
    </row>
    <row r="357" spans="1:5">
      <c r="A357" s="90"/>
      <c r="E357" s="107"/>
    </row>
    <row r="358" spans="1:5">
      <c r="A358" s="90"/>
      <c r="E358" s="107"/>
    </row>
    <row r="359" spans="1:5">
      <c r="A359" s="90"/>
      <c r="E359" s="107"/>
    </row>
    <row r="360" spans="1:5">
      <c r="A360" s="90"/>
      <c r="E360" s="107"/>
    </row>
    <row r="361" spans="1:5">
      <c r="A361" s="90"/>
      <c r="E361" s="107"/>
    </row>
    <row r="362" spans="1:5">
      <c r="A362" s="90"/>
      <c r="E362" s="107"/>
    </row>
    <row r="363" spans="1:5">
      <c r="A363" s="90"/>
      <c r="E363" s="107"/>
    </row>
    <row r="364" spans="1:5">
      <c r="A364" s="90"/>
      <c r="E364" s="107"/>
    </row>
    <row r="365" spans="1:5">
      <c r="A365" s="90"/>
      <c r="E365" s="107"/>
    </row>
    <row r="366" spans="1:5">
      <c r="A366" s="90"/>
      <c r="E366" s="107"/>
    </row>
    <row r="367" spans="1:5">
      <c r="A367" s="90"/>
      <c r="E367" s="107"/>
    </row>
    <row r="368" spans="1:5">
      <c r="A368" s="90"/>
      <c r="E368" s="107"/>
    </row>
    <row r="369" spans="1:5">
      <c r="A369" s="90"/>
      <c r="E369" s="107"/>
    </row>
    <row r="370" spans="1:5">
      <c r="A370" s="90"/>
      <c r="E370" s="107"/>
    </row>
    <row r="371" spans="1:5">
      <c r="A371" s="90"/>
      <c r="E371" s="107"/>
    </row>
    <row r="372" spans="1:5">
      <c r="A372" s="90"/>
      <c r="E372" s="107"/>
    </row>
    <row r="373" spans="1:5">
      <c r="A373" s="90"/>
      <c r="E373" s="107"/>
    </row>
    <row r="374" spans="1:5">
      <c r="A374" s="90"/>
      <c r="E374" s="107"/>
    </row>
    <row r="375" spans="1:5">
      <c r="A375" s="90"/>
      <c r="E375" s="107"/>
    </row>
    <row r="376" spans="1:5">
      <c r="A376" s="90"/>
      <c r="E376" s="107"/>
    </row>
    <row r="377" spans="1:5">
      <c r="A377" s="90"/>
      <c r="E377" s="107"/>
    </row>
    <row r="378" spans="1:5">
      <c r="A378" s="90"/>
      <c r="E378" s="107"/>
    </row>
    <row r="379" spans="1:5">
      <c r="A379" s="90"/>
      <c r="E379" s="107"/>
    </row>
    <row r="380" spans="1:5">
      <c r="A380" s="90"/>
      <c r="E380" s="107"/>
    </row>
    <row r="381" spans="1:5">
      <c r="A381" s="90"/>
      <c r="E381" s="107"/>
    </row>
    <row r="382" spans="1:5">
      <c r="A382" s="90"/>
      <c r="E382" s="107"/>
    </row>
    <row r="383" spans="1:5">
      <c r="A383" s="90"/>
      <c r="E383" s="107"/>
    </row>
    <row r="384" spans="1:5">
      <c r="A384" s="90"/>
      <c r="E384" s="107"/>
    </row>
    <row r="385" spans="1:5">
      <c r="A385" s="90"/>
      <c r="E385" s="107"/>
    </row>
    <row r="386" spans="1:5">
      <c r="A386" s="90"/>
      <c r="E386" s="107"/>
    </row>
    <row r="387" spans="1:5">
      <c r="A387" s="90"/>
      <c r="E387" s="107"/>
    </row>
    <row r="388" spans="1:5">
      <c r="A388" s="90"/>
      <c r="E388" s="107"/>
    </row>
    <row r="389" spans="1:5">
      <c r="A389" s="90"/>
      <c r="E389" s="107"/>
    </row>
    <row r="390" spans="1:5">
      <c r="A390" s="90"/>
      <c r="E390" s="107"/>
    </row>
    <row r="391" spans="1:5">
      <c r="A391" s="90"/>
      <c r="E391" s="107"/>
    </row>
    <row r="392" spans="1:5">
      <c r="A392" s="90"/>
      <c r="E392" s="107"/>
    </row>
    <row r="393" spans="1:5">
      <c r="A393" s="90"/>
      <c r="E393" s="107"/>
    </row>
    <row r="394" spans="1:5">
      <c r="A394" s="90"/>
      <c r="E394" s="107"/>
    </row>
    <row r="395" spans="1:5">
      <c r="A395" s="90"/>
    </row>
    <row r="396" spans="1:5">
      <c r="A396" s="90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5"/>
  <sheetViews>
    <sheetView workbookViewId="0">
      <selection activeCell="B6" sqref="B6"/>
    </sheetView>
  </sheetViews>
  <sheetFormatPr baseColWidth="10" defaultRowHeight="14.4"/>
  <cols>
    <col min="1" max="1" width="42.5546875" bestFit="1" customWidth="1"/>
  </cols>
  <sheetData>
    <row r="1" spans="1:2">
      <c r="A1" s="10" t="s">
        <v>21</v>
      </c>
      <c r="B1">
        <v>18</v>
      </c>
    </row>
    <row r="2" spans="1:2">
      <c r="A2" s="18" t="s">
        <v>33</v>
      </c>
      <c r="B2">
        <v>30</v>
      </c>
    </row>
    <row r="3" spans="1:2">
      <c r="A3" s="23" t="s">
        <v>197</v>
      </c>
      <c r="B3">
        <v>42</v>
      </c>
    </row>
    <row r="4" spans="1:2">
      <c r="A4" s="26" t="s">
        <v>196</v>
      </c>
      <c r="B4">
        <v>50</v>
      </c>
    </row>
    <row r="5" spans="1:2">
      <c r="A5" s="87" t="s">
        <v>73</v>
      </c>
      <c r="B5">
        <v>70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FIFI</vt:lpstr>
      <vt:lpstr>AGGREGATE</vt:lpstr>
      <vt:lpstr>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anonyme</cp:lastModifiedBy>
  <dcterms:created xsi:type="dcterms:W3CDTF">2018-07-06T18:59:46Z</dcterms:created>
  <dcterms:modified xsi:type="dcterms:W3CDTF">2018-07-07T13:46:05Z</dcterms:modified>
</cp:coreProperties>
</file>