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200" windowHeight="11388"/>
  </bookViews>
  <sheets>
    <sheet name="5 % GLOBAL" sheetId="1" r:id="rId1"/>
    <sheet name="FFED" sheetId="2" r:id="rId2"/>
    <sheet name="PROSPECTS" sheetId="3" r:id="rId3"/>
    <sheet name="Feuil4" sheetId="4" r:id="rId4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3"/>
  <c r="E6"/>
  <c r="C4" l="1"/>
  <c r="E4" s="1"/>
  <c r="C5"/>
  <c r="E5" s="1"/>
  <c r="C6"/>
  <c r="C7"/>
  <c r="E7" s="1"/>
  <c r="C8"/>
  <c r="E8" s="1"/>
  <c r="C9"/>
  <c r="E9" s="1"/>
  <c r="C10"/>
  <c r="E10" s="1"/>
  <c r="C3"/>
</calcChain>
</file>

<file path=xl/sharedStrings.xml><?xml version="1.0" encoding="utf-8"?>
<sst xmlns="http://schemas.openxmlformats.org/spreadsheetml/2006/main" count="15" uniqueCount="15">
  <si>
    <t>C.A. Valeurs seulement</t>
  </si>
  <si>
    <t>Janv. 2018</t>
  </si>
  <si>
    <t>OBJECTIF JANVIER 2019</t>
  </si>
  <si>
    <t>REALISÉ JANVIER 2019</t>
  </si>
  <si>
    <t>REALISATION / OBJ</t>
  </si>
  <si>
    <t>ECHELLE</t>
  </si>
  <si>
    <t>MBBJ-PAILL</t>
  </si>
  <si>
    <t>MBC2-HO</t>
  </si>
  <si>
    <t>MBGE-GO</t>
  </si>
  <si>
    <t>MBGJ-BOU</t>
  </si>
  <si>
    <t>MBGP-GUI</t>
  </si>
  <si>
    <t>MBML-COL</t>
  </si>
  <si>
    <t>MBMM-MO</t>
  </si>
  <si>
    <t>MBPT-CHA</t>
  </si>
  <si>
    <t>RESULTAT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</si>
</sst>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9" fontId="0" fillId="0" borderId="0" xfId="1" applyFont="1"/>
    <xf numFmtId="9" fontId="0" fillId="2" borderId="0" xfId="1" applyFont="1" applyFill="1"/>
    <xf numFmtId="0" fontId="0" fillId="2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F18"/>
  <sheetViews>
    <sheetView tabSelected="1" workbookViewId="0">
      <selection activeCell="F3" sqref="F3"/>
    </sheetView>
  </sheetViews>
  <sheetFormatPr baseColWidth="10" defaultRowHeight="14.4"/>
  <cols>
    <col min="1" max="1" width="30" bestFit="1" customWidth="1"/>
    <col min="2" max="2" width="11.5546875" hidden="1" customWidth="1"/>
    <col min="3" max="3" width="21.5546875" bestFit="1" customWidth="1"/>
    <col min="4" max="4" width="21.5546875" customWidth="1"/>
    <col min="5" max="5" width="21.5546875" bestFit="1" customWidth="1"/>
  </cols>
  <sheetData>
    <row r="2" spans="1:6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14</v>
      </c>
    </row>
    <row r="3" spans="1:6">
      <c r="A3" t="s">
        <v>6</v>
      </c>
      <c r="B3" s="1">
        <v>101167.81</v>
      </c>
      <c r="C3" s="1">
        <f t="shared" ref="C3:C10" si="0">B3*1.05</f>
        <v>106226.20050000001</v>
      </c>
      <c r="D3">
        <v>79233</v>
      </c>
      <c r="E3" s="2">
        <v>2</v>
      </c>
      <c r="F3">
        <f>IFERROR(VLOOKUP(E3,C$12:D$18,2,-1),0)</f>
        <v>60</v>
      </c>
    </row>
    <row r="4" spans="1:6">
      <c r="A4" t="s">
        <v>7</v>
      </c>
      <c r="B4" s="1">
        <v>83853.52</v>
      </c>
      <c r="C4" s="1">
        <f t="shared" si="0"/>
        <v>88046.196000000011</v>
      </c>
      <c r="D4">
        <v>85306</v>
      </c>
      <c r="E4" s="2">
        <f t="shared" ref="E4:E10" si="1">D4/C4</f>
        <v>0.96887774685916006</v>
      </c>
      <c r="F4">
        <f t="shared" ref="F4:F10" si="2">IFERROR(VLOOKUP(E4,C$12:D$18,2,-1),0)</f>
        <v>0</v>
      </c>
    </row>
    <row r="5" spans="1:6">
      <c r="A5" t="s">
        <v>8</v>
      </c>
      <c r="B5" s="1">
        <v>16422.36</v>
      </c>
      <c r="C5" s="1">
        <f t="shared" si="0"/>
        <v>17243.478000000003</v>
      </c>
      <c r="D5">
        <v>14160</v>
      </c>
      <c r="E5" s="2">
        <f t="shared" si="1"/>
        <v>0.82118004268048461</v>
      </c>
      <c r="F5">
        <f t="shared" si="2"/>
        <v>0</v>
      </c>
    </row>
    <row r="6" spans="1:6">
      <c r="A6" t="s">
        <v>9</v>
      </c>
      <c r="B6" s="1">
        <v>113468.99</v>
      </c>
      <c r="C6" s="1">
        <f t="shared" si="0"/>
        <v>119142.43950000001</v>
      </c>
      <c r="D6">
        <v>119332</v>
      </c>
      <c r="E6" s="2">
        <f>D6/C6</f>
        <v>1.0015910409489306</v>
      </c>
      <c r="F6">
        <f t="shared" si="2"/>
        <v>30</v>
      </c>
    </row>
    <row r="7" spans="1:6">
      <c r="A7" t="s">
        <v>10</v>
      </c>
      <c r="B7" s="1">
        <v>126361.11</v>
      </c>
      <c r="C7" s="1">
        <f t="shared" si="0"/>
        <v>132679.1655</v>
      </c>
      <c r="D7">
        <v>86726</v>
      </c>
      <c r="E7" s="2">
        <f t="shared" si="1"/>
        <v>0.65365198577466177</v>
      </c>
      <c r="F7">
        <f t="shared" si="2"/>
        <v>0</v>
      </c>
    </row>
    <row r="8" spans="1:6">
      <c r="A8" t="s">
        <v>11</v>
      </c>
      <c r="B8" s="1">
        <v>111366.29</v>
      </c>
      <c r="C8" s="1">
        <f t="shared" si="0"/>
        <v>116934.6045</v>
      </c>
      <c r="D8">
        <v>104633</v>
      </c>
      <c r="E8" s="2">
        <f t="shared" si="1"/>
        <v>0.89479928073814963</v>
      </c>
      <c r="F8">
        <f t="shared" si="2"/>
        <v>0</v>
      </c>
    </row>
    <row r="9" spans="1:6">
      <c r="A9" t="s">
        <v>12</v>
      </c>
      <c r="B9" s="1">
        <v>173446.54</v>
      </c>
      <c r="C9" s="1">
        <f t="shared" si="0"/>
        <v>182118.86700000003</v>
      </c>
      <c r="D9">
        <v>126295</v>
      </c>
      <c r="E9" s="2">
        <f t="shared" si="1"/>
        <v>0.69347565181151705</v>
      </c>
      <c r="F9">
        <f t="shared" si="2"/>
        <v>0</v>
      </c>
    </row>
    <row r="10" spans="1:6">
      <c r="A10" t="s">
        <v>13</v>
      </c>
      <c r="B10" s="1">
        <v>133122.37</v>
      </c>
      <c r="C10" s="1">
        <f t="shared" si="0"/>
        <v>139778.48850000001</v>
      </c>
      <c r="D10">
        <v>90049</v>
      </c>
      <c r="E10" s="2">
        <f t="shared" si="1"/>
        <v>0.64422645405841539</v>
      </c>
      <c r="F10">
        <f t="shared" si="2"/>
        <v>0</v>
      </c>
    </row>
    <row r="12" spans="1:6">
      <c r="C12" s="3">
        <v>1</v>
      </c>
      <c r="D12" s="4">
        <v>30</v>
      </c>
    </row>
    <row r="13" spans="1:6">
      <c r="C13" s="3">
        <v>1.2</v>
      </c>
      <c r="D13" s="4">
        <v>36</v>
      </c>
    </row>
    <row r="14" spans="1:6">
      <c r="A14" t="s">
        <v>5</v>
      </c>
      <c r="C14" s="3">
        <v>1.4</v>
      </c>
      <c r="D14" s="4">
        <v>42</v>
      </c>
    </row>
    <row r="15" spans="1:6">
      <c r="C15" s="3">
        <v>1.6</v>
      </c>
      <c r="D15" s="4">
        <v>48</v>
      </c>
    </row>
    <row r="16" spans="1:6">
      <c r="C16" s="3">
        <v>1.8</v>
      </c>
      <c r="D16" s="4">
        <v>54</v>
      </c>
    </row>
    <row r="17" spans="3:4">
      <c r="C17" s="3">
        <v>2</v>
      </c>
      <c r="D17" s="4">
        <v>60</v>
      </c>
    </row>
    <row r="18" spans="3:4">
      <c r="C18" s="3">
        <v>2.2000000000000002</v>
      </c>
      <c r="D18" s="4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5 % GLOBAL</vt:lpstr>
      <vt:lpstr>FFED</vt:lpstr>
      <vt:lpstr>PROSPECTS</vt:lpstr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GUILLAUME</dc:creator>
  <cp:lastModifiedBy>anonyme</cp:lastModifiedBy>
  <dcterms:created xsi:type="dcterms:W3CDTF">2019-01-25T10:37:35Z</dcterms:created>
  <dcterms:modified xsi:type="dcterms:W3CDTF">2019-01-25T23:58:06Z</dcterms:modified>
</cp:coreProperties>
</file>