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EsteLivro" defaultThemeVersion="153222"/>
  <mc:AlternateContent xmlns:mc="http://schemas.openxmlformats.org/markup-compatibility/2006">
    <mc:Choice Requires="x15">
      <x15ac:absPath xmlns:x15ac="http://schemas.microsoft.com/office/spreadsheetml/2010/11/ac" url="C:\Users\silvatia\Desktop\"/>
    </mc:Choice>
  </mc:AlternateContent>
  <bookViews>
    <workbookView xWindow="0" yWindow="0" windowWidth="14295" windowHeight="12345"/>
  </bookViews>
  <sheets>
    <sheet name="List_project" sheetId="1" r:id="rId1"/>
    <sheet name="Diagram" sheetId="2" r:id="rId2"/>
  </sheets>
  <definedNames>
    <definedName name="_xlnm._FilterDatabase" localSheetId="1" hidden="1">Diagram!$A$2:$D$37</definedName>
    <definedName name="_xlnm._FilterDatabase" localSheetId="0" hidden="1">List_project!$A$1:$B$1</definedName>
    <definedName name="Date_Q">Diagram!$B$31:$B$33</definedName>
    <definedName name="Project">List_project!$B$2:$B$33</definedName>
    <definedName name="Test">Diagram!$A$31:$E$38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2" l="1"/>
  <c r="J11" i="2"/>
  <c r="K11" i="2"/>
  <c r="L11" i="2"/>
  <c r="M11" i="2"/>
  <c r="N11" i="2"/>
  <c r="H11" i="2"/>
  <c r="N10" i="2" l="1"/>
  <c r="M10" i="2"/>
  <c r="L10" i="2"/>
  <c r="K10" i="2"/>
  <c r="J10" i="2"/>
  <c r="I10" i="2"/>
  <c r="N9" i="2"/>
  <c r="M9" i="2"/>
  <c r="L9" i="2"/>
  <c r="K9" i="2"/>
  <c r="J9" i="2"/>
  <c r="I9" i="2"/>
  <c r="H10" i="2"/>
  <c r="H9" i="2"/>
  <c r="B7" i="2"/>
  <c r="C7" i="2" s="1"/>
  <c r="A2" i="2" l="1"/>
  <c r="F3" i="2"/>
  <c r="B14" i="2" l="1"/>
  <c r="C9" i="2"/>
  <c r="B10" i="2"/>
  <c r="C13" i="2"/>
  <c r="C18" i="2"/>
  <c r="B5" i="2"/>
  <c r="C4" i="2"/>
  <c r="C14" i="2" l="1"/>
  <c r="B15" i="2"/>
  <c r="B6" i="2"/>
  <c r="C5" i="2"/>
  <c r="B16" i="2" l="1"/>
  <c r="C6" i="2"/>
  <c r="C16" i="2" l="1"/>
  <c r="B17" i="2"/>
  <c r="C17" i="2" s="1"/>
  <c r="C15" i="2"/>
  <c r="B8" i="2"/>
  <c r="C8" i="2" s="1"/>
  <c r="F34" i="1" l="1"/>
  <c r="F35" i="1"/>
  <c r="F36" i="1"/>
  <c r="F37" i="1"/>
  <c r="F38" i="1"/>
  <c r="F39" i="1"/>
</calcChain>
</file>

<file path=xl/sharedStrings.xml><?xml version="1.0" encoding="utf-8"?>
<sst xmlns="http://schemas.openxmlformats.org/spreadsheetml/2006/main" count="43" uniqueCount="28">
  <si>
    <t>Project_number</t>
  </si>
  <si>
    <t>Project</t>
  </si>
  <si>
    <t>BE_Real</t>
  </si>
  <si>
    <t>Insta_Ini</t>
  </si>
  <si>
    <t>Insta_Fin</t>
  </si>
  <si>
    <t>LÂNCOME @ ZURICH_LV1</t>
  </si>
  <si>
    <t>ID_Client</t>
  </si>
  <si>
    <t>Number of today</t>
  </si>
  <si>
    <t>End</t>
  </si>
  <si>
    <t>MAB+transport_Ini</t>
  </si>
  <si>
    <t>Insta_Real</t>
  </si>
  <si>
    <t>Beginning</t>
  </si>
  <si>
    <t>MAB_Ini</t>
  </si>
  <si>
    <t>Trans_Ini</t>
  </si>
  <si>
    <t>MAB_Real</t>
  </si>
  <si>
    <t>Trans_Real</t>
  </si>
  <si>
    <t>Duration</t>
  </si>
  <si>
    <t>BE_Ini</t>
  </si>
  <si>
    <t>END_Prod_1Week_Real_Forecast</t>
  </si>
  <si>
    <t>END_Prod_2Week_Real_Forecast</t>
  </si>
  <si>
    <t>END_Prod_3Week_Real_Forecast</t>
  </si>
  <si>
    <t>END_Prod_4Week_Real_Forecast</t>
  </si>
  <si>
    <t>MAB+Transport_Real</t>
  </si>
  <si>
    <t>END_Prod_4Week_Ini_Pre</t>
  </si>
  <si>
    <t>END_Prod_3Week_Ini_Pre</t>
  </si>
  <si>
    <t>END_Prod_2Week_Ini_Pre</t>
  </si>
  <si>
    <t>END_Prod_1Week_Ini_Pre</t>
  </si>
  <si>
    <t>Coluna1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</si>
</sst>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indexed="8"/>
      <name val="Calibri"/>
    </font>
    <font>
      <sz val="10"/>
      <color indexed="8"/>
      <name val="Arial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28"/>
      <color rgb="FF00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4">
    <xf numFmtId="0" fontId="0" fillId="0" borderId="0"/>
    <xf numFmtId="0" fontId="2" fillId="0" borderId="0"/>
    <xf numFmtId="0" fontId="4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1" xfId="1" applyFont="1" applyFill="1" applyBorder="1" applyAlignment="1">
      <alignment vertical="center" wrapText="1"/>
    </xf>
    <xf numFmtId="14" fontId="0" fillId="0" borderId="0" xfId="0" applyNumberFormat="1"/>
    <xf numFmtId="14" fontId="1" fillId="0" borderId="1" xfId="1" applyNumberFormat="1" applyFont="1" applyFill="1" applyBorder="1" applyAlignment="1">
      <alignment horizontal="right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3" fillId="0" borderId="1" xfId="2" applyNumberFormat="1" applyFont="1" applyFill="1" applyBorder="1" applyAlignment="1">
      <alignment horizontal="right" vertical="center" wrapText="1"/>
    </xf>
    <xf numFmtId="0" fontId="1" fillId="0" borderId="1" xfId="1" applyNumberFormat="1" applyFont="1" applyFill="1" applyBorder="1" applyAlignment="1">
      <alignment horizontal="left" vertical="center" wrapText="1"/>
    </xf>
    <xf numFmtId="0" fontId="3" fillId="0" borderId="2" xfId="2" applyFont="1" applyFill="1" applyBorder="1" applyAlignment="1">
      <alignment vertical="center" wrapText="1"/>
    </xf>
    <xf numFmtId="0" fontId="0" fillId="0" borderId="0" xfId="0"/>
    <xf numFmtId="14" fontId="3" fillId="0" borderId="1" xfId="2" applyNumberFormat="1" applyFont="1" applyFill="1" applyBorder="1" applyAlignment="1">
      <alignment vertical="center" wrapText="1"/>
    </xf>
    <xf numFmtId="14" fontId="3" fillId="0" borderId="2" xfId="2" applyNumberFormat="1" applyFont="1" applyFill="1" applyBorder="1" applyAlignment="1">
      <alignment vertical="center" wrapText="1"/>
    </xf>
    <xf numFmtId="1" fontId="1" fillId="0" borderId="3" xfId="1" applyNumberFormat="1" applyFont="1" applyFill="1" applyBorder="1" applyAlignment="1">
      <alignment horizontal="right" vertical="center" wrapText="1"/>
    </xf>
    <xf numFmtId="1" fontId="3" fillId="0" borderId="3" xfId="1" applyNumberFormat="1" applyFont="1" applyFill="1" applyBorder="1" applyAlignment="1">
      <alignment horizontal="right" vertical="center" wrapText="1"/>
    </xf>
    <xf numFmtId="1" fontId="3" fillId="0" borderId="0" xfId="1" applyNumberFormat="1" applyFont="1" applyFill="1" applyBorder="1" applyAlignment="1">
      <alignment horizontal="right" vertical="center" wrapText="1"/>
    </xf>
    <xf numFmtId="0" fontId="0" fillId="0" borderId="0" xfId="0"/>
    <xf numFmtId="0" fontId="1" fillId="0" borderId="1" xfId="1" applyFont="1" applyFill="1" applyBorder="1" applyAlignment="1">
      <alignment vertical="center" wrapText="1"/>
    </xf>
    <xf numFmtId="14" fontId="1" fillId="0" borderId="1" xfId="1" applyNumberFormat="1" applyFont="1" applyFill="1" applyBorder="1" applyAlignment="1">
      <alignment horizontal="right" vertical="center" wrapText="1"/>
    </xf>
    <xf numFmtId="0" fontId="0" fillId="0" borderId="0" xfId="0" applyBorder="1"/>
    <xf numFmtId="14" fontId="0" fillId="0" borderId="0" xfId="0" applyNumberFormat="1" applyBorder="1"/>
    <xf numFmtId="1" fontId="3" fillId="0" borderId="2" xfId="2" applyNumberFormat="1" applyFont="1" applyFill="1" applyBorder="1" applyAlignment="1">
      <alignment vertical="center" wrapText="1"/>
    </xf>
    <xf numFmtId="1" fontId="0" fillId="0" borderId="0" xfId="0" applyNumberFormat="1"/>
    <xf numFmtId="1" fontId="1" fillId="0" borderId="1" xfId="1" applyNumberFormat="1" applyFont="1" applyFill="1" applyBorder="1" applyAlignment="1">
      <alignment horizontal="right" vertical="center" wrapText="1"/>
    </xf>
    <xf numFmtId="14" fontId="3" fillId="0" borderId="2" xfId="2" applyNumberFormat="1" applyFont="1" applyFill="1" applyBorder="1" applyAlignment="1">
      <alignment horizontal="right" vertical="center" wrapText="1"/>
    </xf>
    <xf numFmtId="164" fontId="0" fillId="0" borderId="0" xfId="0" applyNumberFormat="1"/>
    <xf numFmtId="0" fontId="7" fillId="0" borderId="0" xfId="3"/>
    <xf numFmtId="2" fontId="0" fillId="0" borderId="0" xfId="0" applyNumberFormat="1"/>
  </cellXfs>
  <cellStyles count="4">
    <cellStyle name="Hiperligação" xfId="3" builtinId="8"/>
    <cellStyle name="Normal" xfId="0" builtinId="0"/>
    <cellStyle name="Normal_Planilha1" xfId="1"/>
    <cellStyle name="Normal_Planilha1 2" xfId="2"/>
  </cellStyles>
  <dxfs count="11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pt-PT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Diagram!$B$3</c:f>
              <c:strCache>
                <c:ptCount val="1"/>
                <c:pt idx="0">
                  <c:v>Beginning</c:v>
                </c:pt>
              </c:strCache>
            </c:strRef>
          </c:tx>
          <c:spPr>
            <a:noFill/>
            <a:ln w="9525" cap="flat" cmpd="sng" algn="ctr">
              <a:noFill/>
              <a:round/>
            </a:ln>
            <a:effectLst/>
          </c:spPr>
          <c:invertIfNegative val="0"/>
          <c:dLbls>
            <c:delete val="1"/>
          </c:dLbls>
          <c:cat>
            <c:strRef>
              <c:f>Diagram!$A$4:$A$10</c:f>
              <c:strCache>
                <c:ptCount val="7"/>
                <c:pt idx="0">
                  <c:v>BE_Ini</c:v>
                </c:pt>
                <c:pt idx="1">
                  <c:v>END_Prod_1Week_Ini_Pre</c:v>
                </c:pt>
                <c:pt idx="2">
                  <c:v>END_Prod_2Week_Ini_Pre</c:v>
                </c:pt>
                <c:pt idx="3">
                  <c:v>END_Prod_3Week_Ini_Pre</c:v>
                </c:pt>
                <c:pt idx="4">
                  <c:v>END_Prod_4Week_Ini_Pre</c:v>
                </c:pt>
                <c:pt idx="5">
                  <c:v>MAB+transport_Ini</c:v>
                </c:pt>
                <c:pt idx="6">
                  <c:v>Insta_Ini</c:v>
                </c:pt>
              </c:strCache>
            </c:strRef>
          </c:cat>
          <c:val>
            <c:numRef>
              <c:f>Diagram!$B$4:$B$10</c:f>
              <c:numCache>
                <c:formatCode>m/d/yyyy</c:formatCode>
                <c:ptCount val="7"/>
                <c:pt idx="0">
                  <c:v>42979</c:v>
                </c:pt>
                <c:pt idx="1">
                  <c:v>42993</c:v>
                </c:pt>
                <c:pt idx="2">
                  <c:v>43000</c:v>
                </c:pt>
                <c:pt idx="3">
                  <c:v>43007</c:v>
                </c:pt>
                <c:pt idx="4">
                  <c:v>43014</c:v>
                </c:pt>
                <c:pt idx="5">
                  <c:v>43027</c:v>
                </c:pt>
                <c:pt idx="6">
                  <c:v>43030</c:v>
                </c:pt>
              </c:numCache>
            </c:numRef>
          </c:val>
        </c:ser>
        <c:ser>
          <c:idx val="1"/>
          <c:order val="1"/>
          <c:tx>
            <c:strRef>
              <c:f>Diagram!$C$3</c:f>
              <c:strCache>
                <c:ptCount val="1"/>
                <c:pt idx="0">
                  <c:v>Duration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Diagram!$A$4:$A$10</c:f>
              <c:strCache>
                <c:ptCount val="7"/>
                <c:pt idx="0">
                  <c:v>BE_Ini</c:v>
                </c:pt>
                <c:pt idx="1">
                  <c:v>END_Prod_1Week_Ini_Pre</c:v>
                </c:pt>
                <c:pt idx="2">
                  <c:v>END_Prod_2Week_Ini_Pre</c:v>
                </c:pt>
                <c:pt idx="3">
                  <c:v>END_Prod_3Week_Ini_Pre</c:v>
                </c:pt>
                <c:pt idx="4">
                  <c:v>END_Prod_4Week_Ini_Pre</c:v>
                </c:pt>
                <c:pt idx="5">
                  <c:v>MAB+transport_Ini</c:v>
                </c:pt>
                <c:pt idx="6">
                  <c:v>Insta_Ini</c:v>
                </c:pt>
              </c:strCache>
            </c:strRef>
          </c:cat>
          <c:val>
            <c:numRef>
              <c:f>Diagram!$C$4:$C$10</c:f>
              <c:numCache>
                <c:formatCode>0.0</c:formatCode>
                <c:ptCount val="7"/>
                <c:pt idx="0">
                  <c:v>14</c:v>
                </c:pt>
                <c:pt idx="1">
                  <c:v>7</c:v>
                </c:pt>
                <c:pt idx="2">
                  <c:v>7</c:v>
                </c:pt>
                <c:pt idx="3">
                  <c:v>7</c:v>
                </c:pt>
                <c:pt idx="4">
                  <c:v>7</c:v>
                </c:pt>
                <c:pt idx="5">
                  <c:v>3</c:v>
                </c:pt>
                <c:pt idx="6">
                  <c:v>2</c:v>
                </c:pt>
              </c:numCache>
            </c:numRef>
          </c:val>
        </c:ser>
        <c:ser>
          <c:idx val="2"/>
          <c:order val="2"/>
          <c:tx>
            <c:strRef>
              <c:f>Diagram!$D$3</c:f>
              <c:strCache>
                <c:ptCount val="1"/>
                <c:pt idx="0">
                  <c:v>End</c:v>
                </c:pt>
              </c:strCache>
            </c:strRef>
          </c:tx>
          <c:spPr>
            <a:noFill/>
            <a:ln w="9525" cap="flat" cmpd="sng" algn="ctr">
              <a:noFill/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Diagram!$A$4:$A$10</c:f>
              <c:strCache>
                <c:ptCount val="7"/>
                <c:pt idx="0">
                  <c:v>BE_Ini</c:v>
                </c:pt>
                <c:pt idx="1">
                  <c:v>END_Prod_1Week_Ini_Pre</c:v>
                </c:pt>
                <c:pt idx="2">
                  <c:v>END_Prod_2Week_Ini_Pre</c:v>
                </c:pt>
                <c:pt idx="3">
                  <c:v>END_Prod_3Week_Ini_Pre</c:v>
                </c:pt>
                <c:pt idx="4">
                  <c:v>END_Prod_4Week_Ini_Pre</c:v>
                </c:pt>
                <c:pt idx="5">
                  <c:v>MAB+transport_Ini</c:v>
                </c:pt>
                <c:pt idx="6">
                  <c:v>Insta_Ini</c:v>
                </c:pt>
              </c:strCache>
            </c:strRef>
          </c:cat>
          <c:val>
            <c:numRef>
              <c:f>Diagram!$D$4:$D$10</c:f>
              <c:numCache>
                <c:formatCode>m/d/yyyy</c:formatCode>
                <c:ptCount val="7"/>
                <c:pt idx="0">
                  <c:v>42993</c:v>
                </c:pt>
                <c:pt idx="1">
                  <c:v>43000</c:v>
                </c:pt>
                <c:pt idx="2">
                  <c:v>43007</c:v>
                </c:pt>
                <c:pt idx="3">
                  <c:v>43014</c:v>
                </c:pt>
                <c:pt idx="4">
                  <c:v>43021</c:v>
                </c:pt>
                <c:pt idx="5">
                  <c:v>43030</c:v>
                </c:pt>
                <c:pt idx="6">
                  <c:v>43032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44192024"/>
        <c:axId val="344192416"/>
      </c:barChart>
      <c:catAx>
        <c:axId val="344192024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192416"/>
        <c:crosses val="autoZero"/>
        <c:auto val="1"/>
        <c:lblAlgn val="ctr"/>
        <c:lblOffset val="100"/>
        <c:noMultiLvlLbl val="0"/>
      </c:catAx>
      <c:valAx>
        <c:axId val="344192416"/>
        <c:scaling>
          <c:orientation val="minMax"/>
          <c:max val="43032"/>
          <c:min val="42986"/>
        </c:scaling>
        <c:delete val="0"/>
        <c:axPos val="t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19202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62</xdr:row>
          <xdr:rowOff>0</xdr:rowOff>
        </xdr:from>
        <xdr:to>
          <xdr:col>1</xdr:col>
          <xdr:colOff>2143125</xdr:colOff>
          <xdr:row>66</xdr:row>
          <xdr:rowOff>38100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Chart 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67</xdr:row>
          <xdr:rowOff>171450</xdr:rowOff>
        </xdr:from>
        <xdr:to>
          <xdr:col>0</xdr:col>
          <xdr:colOff>2628900</xdr:colOff>
          <xdr:row>70</xdr:row>
          <xdr:rowOff>28575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 the origin date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553810</xdr:colOff>
      <xdr:row>73</xdr:row>
      <xdr:rowOff>4078</xdr:rowOff>
    </xdr:from>
    <xdr:to>
      <xdr:col>3</xdr:col>
      <xdr:colOff>323850</xdr:colOff>
      <xdr:row>93</xdr:row>
      <xdr:rowOff>57149</xdr:rowOff>
    </xdr:to>
    <xdr:graphicFrame macro="">
      <xdr:nvGraphicFramePr>
        <xdr:cNvPr id="6" name="Gráfico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9" name="Tabela9" displayName="Tabela9" ref="G8:N11" totalsRowShown="0">
  <autoFilter ref="G8:N11"/>
  <tableColumns count="8">
    <tableColumn id="1" name="Coluna1"/>
    <tableColumn id="2" name="BE_Ini" dataDxfId="6">
      <calculatedColumnFormula>D3</calculatedColumnFormula>
    </tableColumn>
    <tableColumn id="3" name="END_Prod_1Week_Ini_Pre" dataDxfId="5">
      <calculatedColumnFormula>D4</calculatedColumnFormula>
    </tableColumn>
    <tableColumn id="4" name="END_Prod_2Week_Ini_Pre" dataDxfId="4">
      <calculatedColumnFormula>D5</calculatedColumnFormula>
    </tableColumn>
    <tableColumn id="5" name="END_Prod_3Week_Ini_Pre" dataDxfId="3">
      <calculatedColumnFormula>D6</calculatedColumnFormula>
    </tableColumn>
    <tableColumn id="6" name="END_Prod_4Week_Ini_Pre" dataDxfId="2">
      <calculatedColumnFormula>D7</calculatedColumnFormula>
    </tableColumn>
    <tableColumn id="7" name="MAB+transport_Ini" dataDxfId="1">
      <calculatedColumnFormula>D8</calculatedColumnFormula>
    </tableColumn>
    <tableColumn id="8" name="Insta_Ini" dataDxfId="0">
      <calculatedColumnFormula>D9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lha1"/>
  <dimension ref="A1:T93"/>
  <sheetViews>
    <sheetView tabSelected="1" zoomScale="85" zoomScaleNormal="85" workbookViewId="0">
      <pane ySplit="1" topLeftCell="A56" activePane="bottomLeft" state="frozen"/>
      <selection pane="bottomLeft" activeCell="A2" sqref="A2:I33"/>
    </sheetView>
  </sheetViews>
  <sheetFormatPr defaultRowHeight="15" x14ac:dyDescent="0.25"/>
  <cols>
    <col min="1" max="1" width="56.5703125" customWidth="1"/>
    <col min="2" max="2" width="45.5703125" customWidth="1"/>
    <col min="3" max="3" width="16.85546875" customWidth="1"/>
    <col min="4" max="4" width="17.85546875" customWidth="1"/>
    <col min="5" max="5" width="17.140625" customWidth="1"/>
    <col min="6" max="6" width="20.140625" customWidth="1"/>
    <col min="7" max="7" width="21.85546875" customWidth="1"/>
    <col min="8" max="8" width="22.42578125" customWidth="1"/>
    <col min="9" max="9" width="23.42578125" customWidth="1"/>
    <col min="10" max="10" width="20.140625" customWidth="1"/>
    <col min="11" max="11" width="21.28515625" customWidth="1"/>
    <col min="12" max="12" width="18.42578125" customWidth="1"/>
    <col min="13" max="13" width="12" customWidth="1"/>
    <col min="14" max="14" width="17.42578125" customWidth="1"/>
    <col min="15" max="15" width="21" customWidth="1"/>
    <col min="16" max="16" width="26.140625" customWidth="1"/>
    <col min="17" max="17" width="37.28515625" customWidth="1"/>
    <col min="18" max="18" width="26.7109375" customWidth="1"/>
    <col min="19" max="19" width="28.5703125" customWidth="1"/>
    <col min="20" max="20" width="19" customWidth="1"/>
    <col min="21" max="21" width="12.140625" customWidth="1"/>
  </cols>
  <sheetData>
    <row r="1" spans="1:17" ht="41.25" customHeight="1" x14ac:dyDescent="0.25">
      <c r="A1" t="s">
        <v>0</v>
      </c>
      <c r="B1" t="s">
        <v>1</v>
      </c>
      <c r="C1" t="s">
        <v>6</v>
      </c>
      <c r="D1" t="s">
        <v>11</v>
      </c>
      <c r="E1" t="s">
        <v>17</v>
      </c>
      <c r="F1" t="s">
        <v>2</v>
      </c>
      <c r="G1" t="s">
        <v>12</v>
      </c>
      <c r="H1" t="s">
        <v>13</v>
      </c>
      <c r="I1" t="s">
        <v>3</v>
      </c>
      <c r="J1" t="s">
        <v>14</v>
      </c>
      <c r="K1" t="s">
        <v>15</v>
      </c>
      <c r="L1" t="s">
        <v>4</v>
      </c>
      <c r="Q1" s="9"/>
    </row>
    <row r="2" spans="1:17" ht="20.100000000000001" customHeight="1" x14ac:dyDescent="0.25">
      <c r="A2" s="16"/>
      <c r="B2" s="16"/>
      <c r="C2" s="16"/>
      <c r="E2" s="17"/>
      <c r="F2" s="17"/>
      <c r="G2" s="17"/>
      <c r="H2" s="17"/>
      <c r="I2" s="17"/>
      <c r="J2" s="3"/>
      <c r="L2" s="17"/>
      <c r="P2" s="3"/>
    </row>
    <row r="3" spans="1:17" ht="20.100000000000001" customHeight="1" x14ac:dyDescent="0.25">
      <c r="A3" s="16"/>
      <c r="B3" s="16"/>
      <c r="C3" s="16"/>
      <c r="E3" s="6"/>
      <c r="F3" s="6"/>
      <c r="G3" s="3"/>
      <c r="H3" s="3"/>
      <c r="I3" s="3"/>
      <c r="J3" s="3"/>
      <c r="L3" s="3"/>
    </row>
    <row r="4" spans="1:17" ht="20.100000000000001" customHeight="1" x14ac:dyDescent="0.25">
      <c r="A4" s="16"/>
      <c r="B4" s="16"/>
      <c r="C4" s="16"/>
      <c r="E4" s="18"/>
      <c r="F4" s="17"/>
      <c r="G4" s="17"/>
      <c r="H4" s="17"/>
      <c r="I4" s="17"/>
      <c r="J4" s="3"/>
      <c r="L4" s="17"/>
    </row>
    <row r="5" spans="1:17" ht="20.100000000000001" customHeight="1" x14ac:dyDescent="0.25">
      <c r="A5" s="16"/>
      <c r="B5" s="16"/>
      <c r="C5" s="16"/>
      <c r="E5" s="18"/>
      <c r="F5" s="17"/>
      <c r="G5" s="19"/>
      <c r="H5" s="15"/>
      <c r="I5" s="5"/>
      <c r="J5" s="3"/>
      <c r="L5" s="15"/>
    </row>
    <row r="6" spans="1:17" ht="20.100000000000001" customHeight="1" x14ac:dyDescent="0.25">
      <c r="A6" s="16"/>
      <c r="B6" s="16"/>
      <c r="C6" s="16"/>
      <c r="E6" s="6"/>
      <c r="F6" s="17"/>
      <c r="G6" s="17"/>
      <c r="H6" s="2"/>
      <c r="I6" s="4"/>
      <c r="J6" s="3"/>
      <c r="L6" s="4">
        <v>43016</v>
      </c>
    </row>
    <row r="7" spans="1:17" ht="20.100000000000001" customHeight="1" x14ac:dyDescent="0.25">
      <c r="A7" s="16"/>
      <c r="B7" s="16"/>
      <c r="C7" s="16"/>
      <c r="E7" s="6"/>
      <c r="F7" s="17"/>
      <c r="G7" s="17"/>
      <c r="H7" s="2"/>
      <c r="I7" s="4"/>
      <c r="J7" s="3"/>
      <c r="L7" s="4">
        <v>43021</v>
      </c>
    </row>
    <row r="8" spans="1:17" ht="20.100000000000001" customHeight="1" x14ac:dyDescent="0.25">
      <c r="A8" s="16"/>
      <c r="B8" s="16"/>
      <c r="C8" s="16"/>
      <c r="E8" s="2"/>
      <c r="F8" s="17"/>
      <c r="G8" s="4"/>
      <c r="H8" s="2"/>
      <c r="I8" s="4"/>
      <c r="J8" s="3"/>
      <c r="L8" s="4"/>
    </row>
    <row r="9" spans="1:17" ht="20.100000000000001" customHeight="1" x14ac:dyDescent="0.25">
      <c r="A9" s="16"/>
      <c r="B9" s="16"/>
      <c r="C9" s="16"/>
      <c r="E9" s="15"/>
      <c r="F9" s="15"/>
      <c r="G9" s="2"/>
      <c r="H9" s="2"/>
      <c r="I9" s="2"/>
      <c r="J9" s="3"/>
      <c r="L9" s="2">
        <v>43039</v>
      </c>
    </row>
    <row r="10" spans="1:17" ht="20.100000000000001" customHeight="1" x14ac:dyDescent="0.25">
      <c r="A10" s="16"/>
      <c r="B10" s="16"/>
      <c r="C10" s="16"/>
      <c r="E10" s="2"/>
      <c r="G10" s="2"/>
      <c r="H10" s="2"/>
      <c r="I10" s="2"/>
      <c r="J10" s="3"/>
      <c r="L10" s="2">
        <v>43056</v>
      </c>
    </row>
    <row r="11" spans="1:17" ht="20.100000000000001" customHeight="1" x14ac:dyDescent="0.25">
      <c r="A11" s="16"/>
      <c r="B11" s="16"/>
      <c r="C11" s="16"/>
      <c r="E11" s="2"/>
      <c r="F11" s="15"/>
      <c r="G11" s="2"/>
      <c r="H11" s="2"/>
      <c r="I11" s="17"/>
      <c r="J11" s="3"/>
      <c r="L11" s="2">
        <v>43060</v>
      </c>
    </row>
    <row r="12" spans="1:17" ht="20.100000000000001" customHeight="1" x14ac:dyDescent="0.25">
      <c r="A12" s="16"/>
      <c r="B12" s="16"/>
      <c r="C12" s="16"/>
      <c r="E12" s="2"/>
      <c r="F12" s="15"/>
      <c r="G12" s="2"/>
      <c r="H12" s="2"/>
      <c r="I12" s="2"/>
      <c r="J12" s="3"/>
      <c r="L12" s="2">
        <v>43056</v>
      </c>
    </row>
    <row r="13" spans="1:17" ht="20.100000000000001" customHeight="1" x14ac:dyDescent="0.25">
      <c r="A13" s="16"/>
      <c r="B13" s="16"/>
      <c r="C13" s="16"/>
      <c r="E13" s="15"/>
      <c r="F13" s="2"/>
      <c r="G13" s="2"/>
      <c r="H13" s="2"/>
      <c r="I13" s="2"/>
      <c r="J13" s="3"/>
      <c r="L13" s="2"/>
    </row>
    <row r="14" spans="1:17" ht="20.100000000000001" customHeight="1" x14ac:dyDescent="0.25">
      <c r="A14" s="16"/>
      <c r="B14" s="16"/>
      <c r="C14" s="16"/>
      <c r="E14" s="15"/>
      <c r="F14" s="19"/>
      <c r="G14" s="2"/>
      <c r="H14" s="2"/>
      <c r="I14" s="2"/>
      <c r="J14" s="3"/>
      <c r="L14" s="2"/>
    </row>
    <row r="15" spans="1:17" ht="20.100000000000001" customHeight="1" x14ac:dyDescent="0.25">
      <c r="A15" s="16"/>
      <c r="B15" s="16"/>
      <c r="C15" s="16"/>
      <c r="E15" s="18"/>
      <c r="F15" s="18"/>
      <c r="G15" s="19"/>
      <c r="H15" s="2"/>
      <c r="I15" s="15"/>
      <c r="J15" s="3"/>
      <c r="L15" s="15"/>
    </row>
    <row r="16" spans="1:17" ht="20.100000000000001" customHeight="1" x14ac:dyDescent="0.25">
      <c r="A16" s="16"/>
      <c r="B16" s="16"/>
      <c r="C16" s="16"/>
      <c r="E16" s="18"/>
      <c r="F16" s="19"/>
      <c r="G16" s="19"/>
      <c r="H16" s="15"/>
      <c r="I16" s="15"/>
      <c r="J16" s="3"/>
      <c r="L16" s="15"/>
    </row>
    <row r="17" spans="1:12" ht="20.100000000000001" customHeight="1" x14ac:dyDescent="0.25">
      <c r="A17" s="16"/>
      <c r="B17" s="16"/>
      <c r="C17" s="16"/>
      <c r="E17" s="2"/>
      <c r="F17" s="18"/>
      <c r="G17" s="19"/>
      <c r="H17" s="18"/>
      <c r="I17" s="19"/>
      <c r="J17" s="3"/>
      <c r="L17" s="19"/>
    </row>
    <row r="18" spans="1:12" ht="20.100000000000001" customHeight="1" x14ac:dyDescent="0.25">
      <c r="A18" s="16"/>
      <c r="B18" s="16"/>
      <c r="C18" s="16"/>
      <c r="E18" s="19"/>
      <c r="F18" s="18"/>
      <c r="G18" s="19"/>
      <c r="H18" s="18"/>
      <c r="I18" s="19"/>
      <c r="J18" s="3"/>
      <c r="L18" s="19"/>
    </row>
    <row r="19" spans="1:12" ht="20.100000000000001" customHeight="1" x14ac:dyDescent="0.25">
      <c r="A19" s="16"/>
      <c r="B19" s="16"/>
      <c r="C19" s="16"/>
      <c r="F19" s="2"/>
      <c r="G19" s="2"/>
      <c r="H19" s="2"/>
      <c r="I19" s="19"/>
      <c r="J19" s="3"/>
      <c r="L19" s="2">
        <v>42991</v>
      </c>
    </row>
    <row r="20" spans="1:12" ht="20.100000000000001" customHeight="1" x14ac:dyDescent="0.25">
      <c r="A20" s="16"/>
      <c r="B20" s="16"/>
      <c r="C20" s="16"/>
      <c r="E20" s="2"/>
      <c r="F20" s="15"/>
      <c r="G20" s="2"/>
      <c r="H20" s="15"/>
      <c r="I20" s="2"/>
      <c r="J20" s="3"/>
      <c r="L20" s="2">
        <v>43034</v>
      </c>
    </row>
    <row r="21" spans="1:12" ht="20.100000000000001" customHeight="1" x14ac:dyDescent="0.25">
      <c r="A21" s="16"/>
      <c r="B21" s="16"/>
      <c r="C21" s="16"/>
      <c r="E21" s="2"/>
      <c r="F21" s="15"/>
      <c r="G21" s="2"/>
      <c r="I21" s="2"/>
      <c r="J21" s="3"/>
      <c r="L21" s="2">
        <v>43064</v>
      </c>
    </row>
    <row r="22" spans="1:12" ht="20.100000000000001" customHeight="1" x14ac:dyDescent="0.25">
      <c r="A22" s="16"/>
      <c r="B22" s="16"/>
      <c r="C22" s="16"/>
      <c r="E22" s="2"/>
      <c r="F22" s="2"/>
      <c r="G22" s="2"/>
      <c r="H22" s="2"/>
      <c r="I22" s="2"/>
      <c r="J22" s="3"/>
      <c r="L22" s="2">
        <v>43032</v>
      </c>
    </row>
    <row r="23" spans="1:12" ht="20.100000000000001" customHeight="1" x14ac:dyDescent="0.25">
      <c r="A23" s="16"/>
      <c r="B23" s="16"/>
      <c r="C23" s="16"/>
      <c r="E23" s="2"/>
      <c r="G23" s="2"/>
      <c r="H23" s="2"/>
      <c r="I23" s="2"/>
      <c r="J23" s="3"/>
      <c r="L23" s="2"/>
    </row>
    <row r="24" spans="1:12" ht="20.100000000000001" customHeight="1" x14ac:dyDescent="0.25">
      <c r="A24" s="16"/>
      <c r="B24" s="16"/>
      <c r="C24" s="16"/>
      <c r="G24" s="2"/>
      <c r="H24" s="2"/>
      <c r="I24" s="2"/>
      <c r="J24" s="3"/>
      <c r="L24" s="2">
        <v>43101</v>
      </c>
    </row>
    <row r="25" spans="1:12" ht="20.100000000000001" customHeight="1" x14ac:dyDescent="0.25">
      <c r="A25" s="16"/>
      <c r="B25" s="16"/>
      <c r="C25" s="16"/>
      <c r="E25" s="2"/>
      <c r="G25" s="2"/>
      <c r="H25" s="2"/>
      <c r="I25" s="2"/>
      <c r="J25" s="3"/>
      <c r="L25" s="2">
        <v>43080</v>
      </c>
    </row>
    <row r="26" spans="1:12" ht="20.100000000000001" customHeight="1" x14ac:dyDescent="0.25">
      <c r="A26" s="16"/>
      <c r="B26" s="16"/>
      <c r="C26" s="16"/>
      <c r="G26" s="2"/>
      <c r="H26" s="2"/>
      <c r="I26" s="2"/>
      <c r="J26" s="3"/>
      <c r="L26" s="2"/>
    </row>
    <row r="27" spans="1:12" ht="20.100000000000001" customHeight="1" x14ac:dyDescent="0.25">
      <c r="A27" s="16"/>
      <c r="B27" s="16"/>
      <c r="C27" s="16"/>
    </row>
    <row r="28" spans="1:12" ht="20.100000000000001" customHeight="1" x14ac:dyDescent="0.25">
      <c r="A28" s="16"/>
      <c r="B28" s="16"/>
      <c r="C28" s="16"/>
      <c r="E28" s="2"/>
      <c r="G28" s="2"/>
      <c r="I28" s="2"/>
      <c r="J28" s="3"/>
      <c r="L28" s="2">
        <v>43034</v>
      </c>
    </row>
    <row r="29" spans="1:12" ht="20.100000000000001" customHeight="1" x14ac:dyDescent="0.25">
      <c r="A29" s="16"/>
      <c r="B29" s="16"/>
      <c r="C29" s="16"/>
      <c r="D29" s="2"/>
      <c r="E29" s="2"/>
      <c r="F29" s="2"/>
      <c r="G29" s="2"/>
      <c r="H29" s="2"/>
      <c r="I29" s="2"/>
      <c r="J29" s="3"/>
      <c r="L29" s="2">
        <v>43028</v>
      </c>
    </row>
    <row r="30" spans="1:12" ht="20.100000000000001" customHeight="1" x14ac:dyDescent="0.25">
      <c r="A30" s="16"/>
      <c r="B30" s="16"/>
      <c r="C30" s="16"/>
      <c r="J30" s="3"/>
    </row>
    <row r="31" spans="1:12" ht="20.100000000000001" customHeight="1" x14ac:dyDescent="0.25">
      <c r="A31" s="16"/>
      <c r="B31" s="16"/>
      <c r="C31" s="16"/>
      <c r="G31" s="2"/>
      <c r="H31" s="2"/>
      <c r="I31" s="2"/>
      <c r="J31" s="3"/>
      <c r="L31" s="2">
        <v>43069</v>
      </c>
    </row>
    <row r="32" spans="1:12" ht="20.100000000000001" customHeight="1" x14ac:dyDescent="0.25">
      <c r="A32" s="16"/>
      <c r="B32" s="16"/>
      <c r="C32" s="16"/>
      <c r="F32" s="11"/>
      <c r="G32" s="2"/>
      <c r="H32" s="2"/>
      <c r="I32" s="2"/>
      <c r="J32" s="3"/>
      <c r="L32" s="2">
        <v>43100</v>
      </c>
    </row>
    <row r="33" spans="1:20" ht="20.100000000000001" customHeight="1" x14ac:dyDescent="0.25">
      <c r="A33" s="16"/>
      <c r="B33" s="16"/>
      <c r="C33" s="16"/>
      <c r="F33" s="2"/>
      <c r="G33" s="2"/>
      <c r="H33" s="2"/>
      <c r="J33" s="3"/>
    </row>
    <row r="34" spans="1:20" x14ac:dyDescent="0.25">
      <c r="A34" s="7"/>
      <c r="B34" s="7"/>
      <c r="C34" s="10"/>
      <c r="D34" s="9"/>
      <c r="E34" s="2"/>
      <c r="F34" s="3" t="str">
        <f t="shared" ref="F34:F39" si="0">IF(AND(ISNUMBER(E34),E34&gt;0),E34+7,"")</f>
        <v/>
      </c>
      <c r="G34" s="3"/>
      <c r="H34" s="3"/>
      <c r="I34" s="3"/>
    </row>
    <row r="35" spans="1:20" x14ac:dyDescent="0.25">
      <c r="A35" s="7"/>
      <c r="B35" s="7"/>
      <c r="C35" s="1"/>
      <c r="D35" s="9"/>
      <c r="E35" s="2"/>
      <c r="F35" s="3" t="str">
        <f t="shared" si="0"/>
        <v/>
      </c>
      <c r="G35" s="3"/>
      <c r="H35" s="3"/>
      <c r="I35" s="3"/>
      <c r="J35" s="2"/>
    </row>
    <row r="36" spans="1:20" x14ac:dyDescent="0.25">
      <c r="B36" s="9"/>
      <c r="C36" s="10"/>
      <c r="D36" s="9"/>
      <c r="E36" s="2"/>
      <c r="F36" s="3" t="str">
        <f t="shared" si="0"/>
        <v/>
      </c>
      <c r="G36" s="3"/>
      <c r="H36" s="3"/>
      <c r="I36" s="3"/>
    </row>
    <row r="37" spans="1:20" x14ac:dyDescent="0.25">
      <c r="A37" s="1"/>
      <c r="B37" s="1"/>
      <c r="C37" s="1"/>
      <c r="D37" s="9"/>
      <c r="E37" s="2"/>
      <c r="F37" s="3" t="str">
        <f t="shared" si="0"/>
        <v/>
      </c>
      <c r="G37" s="3"/>
      <c r="H37" s="3"/>
      <c r="I37" s="3"/>
    </row>
    <row r="38" spans="1:20" x14ac:dyDescent="0.25">
      <c r="B38" s="9"/>
      <c r="C38" s="10"/>
      <c r="D38" s="9"/>
      <c r="E38" s="2"/>
      <c r="F38" s="3" t="str">
        <f t="shared" si="0"/>
        <v/>
      </c>
      <c r="G38" s="3"/>
      <c r="H38" s="3"/>
      <c r="I38" s="3"/>
    </row>
    <row r="39" spans="1:20" x14ac:dyDescent="0.25">
      <c r="A39" s="1"/>
      <c r="B39" s="1"/>
      <c r="C39" s="1"/>
      <c r="E39" s="2"/>
      <c r="F39" s="3" t="str">
        <f t="shared" si="0"/>
        <v/>
      </c>
      <c r="G39" s="3"/>
      <c r="H39" s="3"/>
      <c r="I39" s="3"/>
    </row>
    <row r="45" spans="1:20" x14ac:dyDescent="0.25">
      <c r="A45" s="7"/>
      <c r="B45" s="1"/>
      <c r="C45" s="1"/>
      <c r="D45" s="3"/>
      <c r="E45" s="3"/>
      <c r="F45" s="3"/>
      <c r="G45" s="3"/>
      <c r="H45" s="3"/>
      <c r="I45" s="3"/>
      <c r="J45" s="3"/>
      <c r="K45" s="3"/>
      <c r="L45" s="3"/>
      <c r="M45" s="3"/>
      <c r="N45" s="12"/>
      <c r="O45" s="12"/>
      <c r="P45" s="12"/>
      <c r="Q45" s="13"/>
      <c r="R45" s="13"/>
    </row>
    <row r="46" spans="1:20" x14ac:dyDescent="0.25">
      <c r="A46" s="16"/>
      <c r="B46" s="1"/>
      <c r="C46" s="1"/>
      <c r="D46" s="6"/>
      <c r="E46" s="6"/>
      <c r="F46" s="3"/>
      <c r="G46" s="3"/>
      <c r="H46" s="3"/>
      <c r="I46" s="3"/>
      <c r="J46" s="3"/>
      <c r="K46" s="3"/>
      <c r="L46" s="3"/>
      <c r="M46" s="3"/>
      <c r="N46" s="12"/>
      <c r="O46" s="12"/>
      <c r="P46" s="12"/>
      <c r="Q46" s="13"/>
      <c r="R46" s="13"/>
      <c r="S46" s="9"/>
      <c r="T46" s="9"/>
    </row>
    <row r="47" spans="1:20" x14ac:dyDescent="0.25">
      <c r="A47" s="1"/>
      <c r="B47" s="1"/>
      <c r="C47" s="1"/>
      <c r="D47" s="2"/>
      <c r="E47" s="2"/>
      <c r="F47" s="3"/>
      <c r="G47" s="3"/>
      <c r="H47" s="3"/>
      <c r="I47" s="3"/>
      <c r="J47" s="2"/>
      <c r="K47" s="2"/>
      <c r="L47" s="2"/>
      <c r="M47" s="2"/>
      <c r="N47" s="12"/>
      <c r="O47" s="12"/>
      <c r="P47" s="12"/>
      <c r="Q47" s="14"/>
      <c r="R47" s="14"/>
      <c r="S47" s="9"/>
      <c r="T47" s="9"/>
    </row>
    <row r="48" spans="1:20" x14ac:dyDescent="0.25">
      <c r="A48" s="1"/>
      <c r="B48" s="1"/>
      <c r="C48" s="1"/>
      <c r="D48" s="2"/>
      <c r="E48" s="2"/>
      <c r="F48" s="3"/>
      <c r="G48" s="3"/>
      <c r="H48" s="3"/>
      <c r="I48" s="3"/>
      <c r="J48" s="2"/>
      <c r="K48" s="2"/>
      <c r="L48" s="2"/>
      <c r="M48" s="2"/>
      <c r="N48" s="12"/>
      <c r="O48" s="12"/>
      <c r="P48" s="12"/>
      <c r="Q48" s="14"/>
      <c r="R48" s="14"/>
      <c r="S48" s="9"/>
      <c r="T48" s="9"/>
    </row>
    <row r="49" spans="1:14" x14ac:dyDescent="0.25">
      <c r="N49" s="12"/>
    </row>
    <row r="59" spans="1:14" x14ac:dyDescent="0.25">
      <c r="A59" t="s">
        <v>1</v>
      </c>
    </row>
    <row r="60" spans="1:14" x14ac:dyDescent="0.25">
      <c r="A60" s="15" t="s">
        <v>5</v>
      </c>
    </row>
    <row r="93" spans="6:6" x14ac:dyDescent="0.25">
      <c r="F93" s="25"/>
    </row>
  </sheetData>
  <dataValidations disablePrompts="1" count="1">
    <dataValidation type="list" showInputMessage="1" showErrorMessage="1" sqref="A60">
      <formula1>Project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utton1">
                <anchor moveWithCells="1" sizeWithCells="1">
                  <from>
                    <xdr:col>0</xdr:col>
                    <xdr:colOff>390525</xdr:colOff>
                    <xdr:row>62</xdr:row>
                    <xdr:rowOff>0</xdr:rowOff>
                  </from>
                  <to>
                    <xdr:col>1</xdr:col>
                    <xdr:colOff>2143125</xdr:colOff>
                    <xdr:row>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Butdat">
                <anchor moveWithCells="1" sizeWithCells="1">
                  <from>
                    <xdr:col>0</xdr:col>
                    <xdr:colOff>381000</xdr:colOff>
                    <xdr:row>67</xdr:row>
                    <xdr:rowOff>171450</xdr:rowOff>
                  </from>
                  <to>
                    <xdr:col>0</xdr:col>
                    <xdr:colOff>2628900</xdr:colOff>
                    <xdr:row>70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2"/>
  <dimension ref="A1:T40"/>
  <sheetViews>
    <sheetView zoomScale="85" zoomScaleNormal="85" workbookViewId="0">
      <selection activeCell="A46" sqref="A46"/>
    </sheetView>
  </sheetViews>
  <sheetFormatPr defaultRowHeight="15" x14ac:dyDescent="0.25"/>
  <cols>
    <col min="1" max="1" width="37.85546875" customWidth="1"/>
    <col min="2" max="2" width="21.140625" style="2" customWidth="1"/>
    <col min="3" max="3" width="20.42578125" style="24" customWidth="1"/>
    <col min="4" max="4" width="28.42578125" style="2" customWidth="1"/>
    <col min="5" max="5" width="17.5703125" customWidth="1"/>
    <col min="6" max="6" width="23.7109375" style="21" customWidth="1"/>
    <col min="7" max="7" width="16.140625" customWidth="1"/>
    <col min="8" max="8" width="14.5703125" customWidth="1"/>
    <col min="9" max="9" width="25.85546875" customWidth="1"/>
    <col min="10" max="11" width="25.140625" customWidth="1"/>
    <col min="12" max="12" width="26" customWidth="1"/>
    <col min="13" max="13" width="19" customWidth="1"/>
    <col min="14" max="14" width="14.28515625" customWidth="1"/>
  </cols>
  <sheetData>
    <row r="1" spans="1:14" x14ac:dyDescent="0.25">
      <c r="E1" s="9"/>
      <c r="G1" s="9"/>
      <c r="H1" s="9"/>
      <c r="I1" s="9"/>
      <c r="J1" s="9"/>
    </row>
    <row r="2" spans="1:14" x14ac:dyDescent="0.25">
      <c r="A2" s="9" t="str">
        <f>List_project!A60</f>
        <v>LÂNCOME @ ZURICH_LV1</v>
      </c>
      <c r="E2" s="9"/>
      <c r="F2" s="21" t="s">
        <v>7</v>
      </c>
      <c r="G2" s="9"/>
      <c r="H2" s="9"/>
      <c r="I2" s="9"/>
      <c r="J2" s="9"/>
    </row>
    <row r="3" spans="1:14" x14ac:dyDescent="0.25">
      <c r="B3" s="10" t="s">
        <v>11</v>
      </c>
      <c r="C3" s="24" t="s">
        <v>16</v>
      </c>
      <c r="D3" s="11" t="s">
        <v>8</v>
      </c>
      <c r="E3" s="9"/>
      <c r="F3" s="20">
        <f ca="1">TODAY()</f>
        <v>43031</v>
      </c>
      <c r="G3" s="2"/>
      <c r="H3" s="9"/>
      <c r="I3" s="9"/>
      <c r="J3" s="9"/>
    </row>
    <row r="4" spans="1:14" x14ac:dyDescent="0.25">
      <c r="A4" s="15" t="s">
        <v>17</v>
      </c>
      <c r="B4" s="6">
        <v>42979</v>
      </c>
      <c r="C4" s="24">
        <f>D4-B4</f>
        <v>14</v>
      </c>
      <c r="D4" s="6">
        <v>42993</v>
      </c>
      <c r="E4" s="9"/>
      <c r="G4" s="9"/>
      <c r="H4" s="9"/>
      <c r="I4" s="9"/>
      <c r="J4" s="9"/>
    </row>
    <row r="5" spans="1:14" x14ac:dyDescent="0.25">
      <c r="A5" s="9" t="s">
        <v>26</v>
      </c>
      <c r="B5" s="6">
        <f>D4</f>
        <v>42993</v>
      </c>
      <c r="C5" s="24">
        <f>D5-B5</f>
        <v>7</v>
      </c>
      <c r="D5" s="6">
        <v>43000</v>
      </c>
      <c r="E5" s="9"/>
      <c r="G5" s="9"/>
      <c r="H5" s="9"/>
      <c r="I5" s="9"/>
      <c r="J5" s="9"/>
    </row>
    <row r="6" spans="1:14" x14ac:dyDescent="0.25">
      <c r="A6" s="9" t="s">
        <v>25</v>
      </c>
      <c r="B6" s="6">
        <f>D5</f>
        <v>43000</v>
      </c>
      <c r="C6" s="24">
        <f>D6-B6</f>
        <v>7</v>
      </c>
      <c r="D6" s="6">
        <v>43007</v>
      </c>
      <c r="E6" s="9"/>
      <c r="F6" s="23"/>
      <c r="G6" s="9"/>
      <c r="H6" s="9"/>
      <c r="I6" s="9"/>
      <c r="J6" s="9"/>
    </row>
    <row r="7" spans="1:14" x14ac:dyDescent="0.25">
      <c r="A7" s="9" t="s">
        <v>24</v>
      </c>
      <c r="B7" s="6">
        <f>D6</f>
        <v>43007</v>
      </c>
      <c r="C7" s="24">
        <f t="shared" ref="C7:C18" si="0">D7-B7</f>
        <v>7</v>
      </c>
      <c r="D7" s="6">
        <v>43014</v>
      </c>
      <c r="E7" s="9"/>
      <c r="G7" s="9"/>
      <c r="H7" s="9"/>
      <c r="I7" s="9"/>
      <c r="J7" s="9"/>
    </row>
    <row r="8" spans="1:14" x14ac:dyDescent="0.25">
      <c r="A8" s="9" t="s">
        <v>23</v>
      </c>
      <c r="B8" s="6">
        <f>D7</f>
        <v>43014</v>
      </c>
      <c r="C8" s="24">
        <f>D8-B8</f>
        <v>7</v>
      </c>
      <c r="D8" s="6">
        <v>43021</v>
      </c>
      <c r="E8" s="9"/>
      <c r="G8" s="9" t="s">
        <v>27</v>
      </c>
      <c r="H8" s="9" t="s">
        <v>17</v>
      </c>
      <c r="I8" s="15" t="s">
        <v>26</v>
      </c>
      <c r="J8" s="15" t="s">
        <v>25</v>
      </c>
      <c r="K8" s="15" t="s">
        <v>24</v>
      </c>
      <c r="L8" s="15" t="s">
        <v>23</v>
      </c>
      <c r="M8" t="s">
        <v>9</v>
      </c>
      <c r="N8" t="s">
        <v>3</v>
      </c>
    </row>
    <row r="9" spans="1:14" x14ac:dyDescent="0.25">
      <c r="A9" s="9" t="s">
        <v>9</v>
      </c>
      <c r="B9" s="6">
        <v>43027</v>
      </c>
      <c r="C9" s="24">
        <f>D9-B9</f>
        <v>3</v>
      </c>
      <c r="D9" s="6">
        <v>43030</v>
      </c>
      <c r="E9" s="9"/>
      <c r="G9" s="9" t="s">
        <v>11</v>
      </c>
      <c r="H9" s="2">
        <f>B4</f>
        <v>42979</v>
      </c>
      <c r="I9" s="2">
        <f>B5</f>
        <v>42993</v>
      </c>
      <c r="J9" s="2">
        <f>B6</f>
        <v>43000</v>
      </c>
      <c r="K9" s="2">
        <f>B7</f>
        <v>43007</v>
      </c>
      <c r="L9" s="2">
        <f>B8</f>
        <v>43014</v>
      </c>
      <c r="M9" s="2">
        <f>B9</f>
        <v>43027</v>
      </c>
      <c r="N9" s="2">
        <f>B10</f>
        <v>43030</v>
      </c>
    </row>
    <row r="10" spans="1:14" x14ac:dyDescent="0.25">
      <c r="A10" s="9" t="s">
        <v>3</v>
      </c>
      <c r="B10" s="6">
        <f>D9</f>
        <v>43030</v>
      </c>
      <c r="C10" s="24">
        <v>2</v>
      </c>
      <c r="D10" s="6">
        <v>43032</v>
      </c>
      <c r="E10" s="9"/>
      <c r="G10" s="9" t="s">
        <v>8</v>
      </c>
      <c r="H10" s="2">
        <f>D4</f>
        <v>42993</v>
      </c>
      <c r="I10" s="2">
        <f>D5</f>
        <v>43000</v>
      </c>
      <c r="J10" s="2">
        <f>D6</f>
        <v>43007</v>
      </c>
      <c r="K10" s="2">
        <f>D7</f>
        <v>43014</v>
      </c>
      <c r="L10" s="2">
        <f>D8</f>
        <v>43021</v>
      </c>
      <c r="M10" s="2">
        <f>D9</f>
        <v>43030</v>
      </c>
      <c r="N10" s="2">
        <f>D10</f>
        <v>43032</v>
      </c>
    </row>
    <row r="11" spans="1:14" x14ac:dyDescent="0.25">
      <c r="B11" s="6"/>
      <c r="D11" s="6"/>
      <c r="E11" s="9"/>
      <c r="G11" s="9" t="s">
        <v>16</v>
      </c>
      <c r="H11" s="26">
        <f>H10-H9</f>
        <v>14</v>
      </c>
      <c r="I11" s="26">
        <f t="shared" ref="I11:N11" si="1">I10-I9</f>
        <v>7</v>
      </c>
      <c r="J11" s="26">
        <f t="shared" si="1"/>
        <v>7</v>
      </c>
      <c r="K11" s="26">
        <f t="shared" si="1"/>
        <v>7</v>
      </c>
      <c r="L11" s="26">
        <f t="shared" si="1"/>
        <v>7</v>
      </c>
      <c r="M11" s="26">
        <f t="shared" si="1"/>
        <v>3</v>
      </c>
      <c r="N11" s="26">
        <f t="shared" si="1"/>
        <v>2</v>
      </c>
    </row>
    <row r="12" spans="1:14" x14ac:dyDescent="0.25">
      <c r="B12" s="6"/>
      <c r="D12" s="6"/>
      <c r="E12" s="9"/>
      <c r="G12" s="9"/>
      <c r="H12" s="9"/>
      <c r="I12" s="9"/>
      <c r="J12" s="9"/>
    </row>
    <row r="13" spans="1:14" x14ac:dyDescent="0.25">
      <c r="A13" t="s">
        <v>2</v>
      </c>
      <c r="B13" s="6">
        <v>42979</v>
      </c>
      <c r="C13" s="24">
        <f t="shared" si="0"/>
        <v>23</v>
      </c>
      <c r="D13" s="6">
        <v>43002</v>
      </c>
      <c r="G13" s="9"/>
      <c r="H13" s="9"/>
      <c r="I13" s="9"/>
      <c r="J13" s="9"/>
    </row>
    <row r="14" spans="1:14" x14ac:dyDescent="0.25">
      <c r="A14" s="15" t="s">
        <v>18</v>
      </c>
      <c r="B14" s="6">
        <f>D13</f>
        <v>43002</v>
      </c>
      <c r="C14" s="24">
        <f t="shared" si="0"/>
        <v>7</v>
      </c>
      <c r="D14" s="6">
        <v>43009</v>
      </c>
      <c r="G14" s="9"/>
      <c r="H14" s="9"/>
      <c r="I14" s="9"/>
      <c r="J14" s="9"/>
    </row>
    <row r="15" spans="1:14" x14ac:dyDescent="0.25">
      <c r="A15" s="15" t="s">
        <v>19</v>
      </c>
      <c r="B15" s="6">
        <f>D14</f>
        <v>43009</v>
      </c>
      <c r="C15" s="24">
        <f t="shared" si="0"/>
        <v>7</v>
      </c>
      <c r="D15" s="6">
        <v>43016</v>
      </c>
      <c r="G15" s="9"/>
      <c r="H15" s="9"/>
      <c r="I15" s="9"/>
      <c r="J15" s="9"/>
    </row>
    <row r="16" spans="1:14" x14ac:dyDescent="0.25">
      <c r="A16" s="15" t="s">
        <v>20</v>
      </c>
      <c r="B16" s="6">
        <f>D15</f>
        <v>43016</v>
      </c>
      <c r="C16" s="24">
        <f t="shared" si="0"/>
        <v>7</v>
      </c>
      <c r="D16" s="6">
        <v>43023</v>
      </c>
      <c r="G16" s="9"/>
      <c r="H16" s="9"/>
      <c r="I16" s="9"/>
      <c r="J16" s="9"/>
    </row>
    <row r="17" spans="1:20" x14ac:dyDescent="0.25">
      <c r="A17" s="15" t="s">
        <v>21</v>
      </c>
      <c r="B17" s="6">
        <f>D16</f>
        <v>43023</v>
      </c>
      <c r="C17" s="24">
        <f t="shared" si="0"/>
        <v>7</v>
      </c>
      <c r="D17" s="6">
        <v>43030</v>
      </c>
      <c r="G17" s="9"/>
      <c r="H17" s="9"/>
      <c r="I17" s="9"/>
      <c r="J17" s="9"/>
    </row>
    <row r="18" spans="1:20" x14ac:dyDescent="0.25">
      <c r="A18" s="15" t="s">
        <v>22</v>
      </c>
      <c r="B18" s="6"/>
      <c r="C18" s="24">
        <f t="shared" si="0"/>
        <v>0</v>
      </c>
      <c r="D18" s="6"/>
      <c r="G18" s="9"/>
      <c r="H18" s="9"/>
      <c r="I18" s="9"/>
      <c r="J18" s="9"/>
    </row>
    <row r="19" spans="1:20" x14ac:dyDescent="0.25">
      <c r="A19" s="15" t="s">
        <v>10</v>
      </c>
      <c r="B19" s="6"/>
      <c r="C19" s="24">
        <v>0.2</v>
      </c>
      <c r="D19" s="6">
        <v>43032</v>
      </c>
      <c r="G19" s="9"/>
      <c r="H19" s="9"/>
      <c r="I19" s="9"/>
      <c r="J19" s="9"/>
    </row>
    <row r="20" spans="1:20" x14ac:dyDescent="0.25">
      <c r="A20" s="15"/>
      <c r="B20" s="10"/>
      <c r="D20" s="6"/>
      <c r="G20" s="9"/>
      <c r="H20" s="9"/>
      <c r="I20" s="9"/>
      <c r="J20" s="9"/>
    </row>
    <row r="21" spans="1:20" x14ac:dyDescent="0.25">
      <c r="A21" s="9"/>
      <c r="G21" s="9"/>
      <c r="H21" s="9"/>
      <c r="I21" s="9"/>
      <c r="J21" s="9"/>
    </row>
    <row r="22" spans="1:20" x14ac:dyDescent="0.25">
      <c r="A22" s="9"/>
      <c r="B22" s="10"/>
      <c r="F22" s="22"/>
      <c r="G22" s="3"/>
      <c r="H22" s="3"/>
      <c r="I22" s="3"/>
      <c r="J22" s="3"/>
      <c r="K22" s="3"/>
      <c r="L22" s="3"/>
      <c r="M22" s="3"/>
      <c r="N22" s="12"/>
      <c r="O22" s="12"/>
      <c r="P22" s="12"/>
      <c r="Q22" s="13"/>
      <c r="R22" s="13"/>
      <c r="S22" s="9"/>
      <c r="T22" s="9"/>
    </row>
    <row r="23" spans="1:20" x14ac:dyDescent="0.25">
      <c r="A23" s="9"/>
      <c r="B23" s="10"/>
      <c r="G23" s="9"/>
      <c r="H23" s="9"/>
      <c r="I23" s="9"/>
      <c r="J23" s="9"/>
    </row>
    <row r="24" spans="1:20" x14ac:dyDescent="0.25">
      <c r="A24" s="15"/>
      <c r="B24" s="10"/>
      <c r="D24" s="11"/>
      <c r="G24" s="9"/>
      <c r="H24" s="9"/>
      <c r="I24" s="9"/>
      <c r="J24" s="9"/>
    </row>
    <row r="25" spans="1:20" x14ac:dyDescent="0.25">
      <c r="A25" s="15"/>
      <c r="B25" s="6"/>
      <c r="D25" s="6"/>
      <c r="G25" s="9"/>
      <c r="H25" s="9"/>
      <c r="I25" s="9"/>
      <c r="J25" s="9"/>
    </row>
    <row r="26" spans="1:20" x14ac:dyDescent="0.25">
      <c r="A26" s="15"/>
      <c r="B26" s="6"/>
      <c r="D26" s="6"/>
      <c r="G26" s="9"/>
      <c r="H26" s="9"/>
      <c r="I26" s="9"/>
      <c r="J26" s="9"/>
    </row>
    <row r="27" spans="1:20" x14ac:dyDescent="0.25">
      <c r="A27" s="15"/>
      <c r="B27" s="6"/>
      <c r="D27" s="6"/>
      <c r="G27" s="9"/>
      <c r="H27" s="9"/>
      <c r="I27" s="9"/>
      <c r="J27" s="9"/>
    </row>
    <row r="28" spans="1:20" x14ac:dyDescent="0.25">
      <c r="A28" s="15"/>
      <c r="B28" s="6"/>
      <c r="D28" s="6"/>
      <c r="G28" s="9"/>
      <c r="H28" s="9"/>
      <c r="I28" s="9"/>
      <c r="J28" s="9"/>
    </row>
    <row r="29" spans="1:20" x14ac:dyDescent="0.25">
      <c r="A29" s="15"/>
      <c r="B29" s="6"/>
      <c r="D29" s="6"/>
      <c r="G29" s="9"/>
      <c r="H29" s="9"/>
      <c r="I29" s="9"/>
      <c r="J29" s="9"/>
    </row>
    <row r="30" spans="1:20" x14ac:dyDescent="0.25">
      <c r="A30" s="15"/>
      <c r="B30" s="6"/>
      <c r="D30" s="6"/>
      <c r="G30" s="9"/>
      <c r="H30" s="9"/>
      <c r="I30" s="9"/>
      <c r="J30" s="9"/>
    </row>
    <row r="31" spans="1:20" x14ac:dyDescent="0.25">
      <c r="A31" s="15"/>
      <c r="B31" s="6"/>
      <c r="D31" s="6"/>
      <c r="E31" s="8"/>
      <c r="G31" s="9"/>
      <c r="H31" s="9"/>
      <c r="I31" s="9"/>
      <c r="J31" s="9"/>
    </row>
    <row r="32" spans="1:20" x14ac:dyDescent="0.25">
      <c r="A32" s="15"/>
      <c r="B32" s="6"/>
      <c r="D32" s="6"/>
      <c r="G32" s="9"/>
      <c r="H32" s="9"/>
      <c r="I32" s="9"/>
      <c r="J32" s="9"/>
    </row>
    <row r="33" spans="1:13" x14ac:dyDescent="0.25">
      <c r="A33" s="9"/>
      <c r="B33" s="10"/>
      <c r="G33" s="9"/>
      <c r="H33" s="9"/>
      <c r="I33" s="9"/>
      <c r="J33" s="9"/>
    </row>
    <row r="34" spans="1:13" x14ac:dyDescent="0.25">
      <c r="A34" s="9"/>
      <c r="B34" s="10"/>
      <c r="G34" s="3"/>
      <c r="H34" s="3"/>
      <c r="I34" s="3"/>
      <c r="J34" s="3"/>
      <c r="K34" s="3"/>
      <c r="L34" s="3"/>
      <c r="M34" s="3"/>
    </row>
    <row r="35" spans="1:13" x14ac:dyDescent="0.25">
      <c r="A35" s="9"/>
      <c r="B35" s="10"/>
    </row>
    <row r="36" spans="1:13" x14ac:dyDescent="0.25">
      <c r="A36" s="9"/>
      <c r="B36" s="10"/>
    </row>
    <row r="37" spans="1:13" x14ac:dyDescent="0.25">
      <c r="A37" s="9"/>
      <c r="B37" s="10"/>
    </row>
    <row r="38" spans="1:13" x14ac:dyDescent="0.25">
      <c r="A38" s="15"/>
    </row>
    <row r="39" spans="1:13" x14ac:dyDescent="0.25">
      <c r="A39" s="15"/>
      <c r="D39" s="10"/>
      <c r="E39" s="9"/>
    </row>
    <row r="40" spans="1:13" x14ac:dyDescent="0.25">
      <c r="D40" s="10"/>
      <c r="E40" s="9"/>
    </row>
  </sheetData>
  <dataConsolidate/>
  <conditionalFormatting sqref="A10:A11">
    <cfRule type="duplicateValues" dxfId="10" priority="4"/>
  </conditionalFormatting>
  <conditionalFormatting sqref="A19:A20">
    <cfRule type="duplicateValues" dxfId="9" priority="3"/>
  </conditionalFormatting>
  <conditionalFormatting sqref="A32">
    <cfRule type="duplicateValues" dxfId="8" priority="2"/>
  </conditionalFormatting>
  <conditionalFormatting sqref="A31">
    <cfRule type="duplicateValues" dxfId="7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Folhas de cálculo</vt:lpstr>
      </vt:variant>
      <vt:variant>
        <vt:i4>2</vt:i4>
      </vt:variant>
      <vt:variant>
        <vt:lpstr>Intervalos com nome</vt:lpstr>
      </vt:variant>
      <vt:variant>
        <vt:i4>3</vt:i4>
      </vt:variant>
    </vt:vector>
  </HeadingPairs>
  <TitlesOfParts>
    <vt:vector size="5" baseType="lpstr">
      <vt:lpstr>List_project</vt:lpstr>
      <vt:lpstr>Diagram</vt:lpstr>
      <vt:lpstr>Date_Q</vt:lpstr>
      <vt:lpstr>Project</vt:lpstr>
      <vt:lpstr>Test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Tiago Silva</cp:lastModifiedBy>
  <dcterms:created xsi:type="dcterms:W3CDTF">2017-10-02T10:55:42Z</dcterms:created>
  <dcterms:modified xsi:type="dcterms:W3CDTF">2017-10-23T13:10:57Z</dcterms:modified>
</cp:coreProperties>
</file>