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431"/>
  <workbookPr filterPrivacy="1" defaultThemeVersion="124226"/>
  <bookViews>
    <workbookView xWindow="0" yWindow="0" windowWidth="20490" windowHeight="633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L4" i="1" l="1"/>
  <c r="L5" i="1"/>
  <c r="L6" i="1"/>
  <c r="L7" i="1"/>
  <c r="L3" i="1"/>
  <c r="K7" i="1"/>
  <c r="K4" i="1"/>
  <c r="K5" i="1"/>
  <c r="K6" i="1"/>
  <c r="K3" i="1"/>
  <c r="J4" i="1"/>
  <c r="J5" i="1"/>
  <c r="J6" i="1"/>
  <c r="J7" i="1"/>
  <c r="J3" i="1"/>
  <c r="I4" i="1"/>
  <c r="I5" i="1"/>
  <c r="I6" i="1"/>
  <c r="I7" i="1"/>
  <c r="I3" i="1"/>
  <c r="A3" i="1"/>
  <c r="A4" i="1"/>
  <c r="A5" i="1"/>
  <c r="A6" i="1"/>
  <c r="B6" i="1" s="1"/>
  <c r="A7" i="1"/>
  <c r="A8" i="1"/>
  <c r="A9" i="1"/>
  <c r="A10" i="1"/>
  <c r="B10" i="1" s="1"/>
  <c r="A11" i="1"/>
  <c r="A12" i="1"/>
  <c r="A13" i="1"/>
  <c r="A2" i="1"/>
  <c r="B13" i="1"/>
  <c r="B12" i="1" l="1"/>
  <c r="B8" i="1"/>
  <c r="B11" i="1"/>
  <c r="B7" i="1"/>
  <c r="B9" i="1"/>
  <c r="B2" i="1"/>
  <c r="B5" i="1"/>
  <c r="B4" i="1"/>
  <c r="B3" i="1"/>
</calcChain>
</file>

<file path=xl/sharedStrings.xml><?xml version="1.0" encoding="utf-8"?>
<sst xmlns="http://schemas.openxmlformats.org/spreadsheetml/2006/main" count="63" uniqueCount="34">
  <si>
    <t>Club</t>
  </si>
  <si>
    <t>Pierre</t>
  </si>
  <si>
    <t>Jean</t>
  </si>
  <si>
    <t>Bruno</t>
  </si>
  <si>
    <t>Résultat sur 30</t>
  </si>
  <si>
    <t>DUPOND</t>
  </si>
  <si>
    <t>MARTIN</t>
  </si>
  <si>
    <t>GRANGE</t>
  </si>
  <si>
    <t>Gilles</t>
  </si>
  <si>
    <t>BERARD</t>
  </si>
  <si>
    <t>Sylvain</t>
  </si>
  <si>
    <t>GAGNARD</t>
  </si>
  <si>
    <t>Prénom</t>
  </si>
  <si>
    <t>NOM</t>
  </si>
  <si>
    <t>CHARCOT</t>
  </si>
  <si>
    <t>CLASSEMENT INDIVIDUEL</t>
  </si>
  <si>
    <t>CLASSEMENT CLUB</t>
  </si>
  <si>
    <t>CLUB</t>
  </si>
  <si>
    <t>PARTICIPANT 1</t>
  </si>
  <si>
    <t>PARTICIPANT 2</t>
  </si>
  <si>
    <t>SCORE 1</t>
  </si>
  <si>
    <t>SCORE 2</t>
  </si>
  <si>
    <t>TOTAL</t>
  </si>
  <si>
    <t>Jean CHARCOT</t>
  </si>
  <si>
    <t>Jean Martin</t>
  </si>
  <si>
    <t>obtenir les X meilleurs participant, sachant qu'une même personne ne peut apparaitre 2 fois</t>
  </si>
  <si>
    <t>obtenir le classement des X clubs par la somme des X participants par club</t>
  </si>
  <si>
    <t>A</t>
  </si>
  <si>
    <t>B</t>
  </si>
  <si>
    <t>données des épreuves</t>
  </si>
  <si>
    <t>Rang</t>
  </si>
  <si>
    <t>Rang sans ex aco</t>
  </si>
  <si>
    <t xml:space="preserve">Classement </t>
  </si>
  <si>
    <t xml:space="preserve">Pour ce tableau je pense qu'il est nécessaire d'utiliser une formule matricielle comme celle proposé par Debutant86 à validé avec ctrl + maj + entré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</si>
</sst>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1" xfId="0" applyFont="1" applyBorder="1" applyAlignment="1">
      <alignment horizontal="right"/>
    </xf>
    <xf numFmtId="0" fontId="0" fillId="0" borderId="1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0" borderId="0" xfId="0" applyFont="1" applyBorder="1" applyAlignment="1">
      <alignment horizontal="center"/>
    </xf>
    <xf numFmtId="0" fontId="0" fillId="0" borderId="0" xfId="0" applyFont="1" applyBorder="1" applyAlignment="1">
      <alignment horizontal="right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workbookViewId="0">
      <selection activeCell="A10" sqref="A10"/>
    </sheetView>
  </sheetViews>
  <sheetFormatPr baseColWidth="10" defaultRowHeight="15" x14ac:dyDescent="0.25"/>
  <cols>
    <col min="1" max="1" width="14.5703125" style="19" customWidth="1"/>
    <col min="2" max="2" width="15.5703125" style="19" bestFit="1" customWidth="1"/>
    <col min="6" max="7" width="14.5703125" customWidth="1"/>
    <col min="8" max="8" width="11.5703125" customWidth="1"/>
    <col min="12" max="12" width="14.85546875" customWidth="1"/>
    <col min="14" max="14" width="13.85546875" customWidth="1"/>
    <col min="15" max="15" width="16.85546875" bestFit="1" customWidth="1"/>
    <col min="17" max="17" width="14.140625" bestFit="1" customWidth="1"/>
  </cols>
  <sheetData>
    <row r="1" spans="1:19" x14ac:dyDescent="0.25">
      <c r="A1" s="18" t="s">
        <v>30</v>
      </c>
      <c r="B1" s="18" t="s">
        <v>31</v>
      </c>
      <c r="C1" s="3" t="s">
        <v>12</v>
      </c>
      <c r="D1" s="3" t="s">
        <v>13</v>
      </c>
      <c r="E1" s="3" t="s">
        <v>0</v>
      </c>
      <c r="F1" s="3" t="s">
        <v>4</v>
      </c>
      <c r="G1" s="15"/>
      <c r="H1" s="18" t="s">
        <v>32</v>
      </c>
      <c r="I1" s="10" t="s">
        <v>15</v>
      </c>
      <c r="J1" s="11"/>
      <c r="K1" s="11"/>
      <c r="L1" s="12"/>
      <c r="N1" s="10" t="s">
        <v>16</v>
      </c>
      <c r="O1" s="11"/>
      <c r="P1" s="11"/>
      <c r="Q1" s="11"/>
      <c r="R1" s="11"/>
      <c r="S1" s="12"/>
    </row>
    <row r="2" spans="1:19" s="5" customFormat="1" x14ac:dyDescent="0.25">
      <c r="A2" s="20">
        <f>RANK(F2,F$2:F$13,0)</f>
        <v>11</v>
      </c>
      <c r="B2" s="20">
        <f>RANK(A2,$A$2:$A$13,1)+COUNTIF($A$2:$A2,A2)-1</f>
        <v>11</v>
      </c>
      <c r="C2" s="4" t="s">
        <v>1</v>
      </c>
      <c r="D2" s="4" t="s">
        <v>5</v>
      </c>
      <c r="E2" s="4" t="s">
        <v>28</v>
      </c>
      <c r="F2" s="6">
        <v>19</v>
      </c>
      <c r="G2" s="16"/>
      <c r="H2" s="20"/>
      <c r="I2" s="21" t="s">
        <v>12</v>
      </c>
      <c r="J2" s="21" t="s">
        <v>13</v>
      </c>
      <c r="K2" s="21" t="s">
        <v>0</v>
      </c>
      <c r="L2" s="21" t="s">
        <v>4</v>
      </c>
      <c r="N2" s="2" t="s">
        <v>17</v>
      </c>
      <c r="O2" s="2" t="s">
        <v>18</v>
      </c>
      <c r="P2" s="2" t="s">
        <v>20</v>
      </c>
      <c r="Q2" s="2" t="s">
        <v>19</v>
      </c>
      <c r="R2" s="2" t="s">
        <v>21</v>
      </c>
      <c r="S2" s="2" t="s">
        <v>22</v>
      </c>
    </row>
    <row r="3" spans="1:19" x14ac:dyDescent="0.25">
      <c r="A3" s="20">
        <f t="shared" ref="A3:A13" si="0">RANK(F3,F$2:F$13,0)</f>
        <v>4</v>
      </c>
      <c r="B3" s="20">
        <f>RANK(A3,$A$2:$A$13,1)+COUNTIF($A$2:$A3,A3)-1</f>
        <v>4</v>
      </c>
      <c r="C3" s="1" t="s">
        <v>2</v>
      </c>
      <c r="D3" s="1" t="s">
        <v>6</v>
      </c>
      <c r="E3" s="1" t="s">
        <v>27</v>
      </c>
      <c r="F3" s="1">
        <v>25</v>
      </c>
      <c r="G3" s="17"/>
      <c r="H3" s="20">
        <v>1</v>
      </c>
      <c r="I3" s="22" t="str">
        <f>VLOOKUP($H3,$B:$F,2,FALSE)</f>
        <v>Gilles</v>
      </c>
      <c r="J3" s="22" t="str">
        <f>VLOOKUP($H3,$B:$F,3,FALSE)</f>
        <v>BERARD</v>
      </c>
      <c r="K3" s="22" t="str">
        <f>VLOOKUP($H3,$B:$F,4,FALSE)</f>
        <v>B</v>
      </c>
      <c r="L3" s="22">
        <f>VLOOKUP($H3,$B:$F,5,FALSE)</f>
        <v>30</v>
      </c>
      <c r="N3" s="7" t="s">
        <v>28</v>
      </c>
      <c r="O3" s="7"/>
      <c r="P3" s="1">
        <v>30</v>
      </c>
      <c r="Q3" s="1" t="s">
        <v>23</v>
      </c>
      <c r="R3" s="1">
        <v>25</v>
      </c>
      <c r="S3" s="1">
        <v>55</v>
      </c>
    </row>
    <row r="4" spans="1:19" x14ac:dyDescent="0.25">
      <c r="A4" s="20">
        <f t="shared" si="0"/>
        <v>12</v>
      </c>
      <c r="B4" s="20">
        <f>RANK(A4,$A$2:$A$13,1)+COUNTIF($A$2:$A4,A4)-1</f>
        <v>12</v>
      </c>
      <c r="C4" s="1" t="s">
        <v>3</v>
      </c>
      <c r="D4" s="1" t="s">
        <v>7</v>
      </c>
      <c r="E4" s="1" t="s">
        <v>27</v>
      </c>
      <c r="F4" s="1">
        <v>15</v>
      </c>
      <c r="G4" s="17"/>
      <c r="H4" s="20">
        <v>2</v>
      </c>
      <c r="I4" s="22" t="str">
        <f t="shared" ref="I4:J7" si="1">VLOOKUP($H4,$B:$F,2,FALSE)</f>
        <v>Gilles</v>
      </c>
      <c r="J4" s="22" t="str">
        <f t="shared" ref="J4:L7" si="2">VLOOKUP($H4,$B:$F,3,FALSE)</f>
        <v>BERARD</v>
      </c>
      <c r="K4" s="22" t="str">
        <f t="shared" ref="K4:K6" si="3">VLOOKUP($H4,$B:$F,4,FALSE)</f>
        <v>B</v>
      </c>
      <c r="L4" s="22">
        <f t="shared" ref="L4:L7" si="4">VLOOKUP($H4,$B:$F,5,FALSE)</f>
        <v>28</v>
      </c>
      <c r="N4" s="7" t="s">
        <v>27</v>
      </c>
      <c r="O4" s="7"/>
      <c r="P4" s="1">
        <v>26</v>
      </c>
      <c r="Q4" s="1" t="s">
        <v>24</v>
      </c>
      <c r="R4" s="1">
        <v>25</v>
      </c>
      <c r="S4" s="1">
        <v>51</v>
      </c>
    </row>
    <row r="5" spans="1:19" x14ac:dyDescent="0.25">
      <c r="A5" s="20">
        <f t="shared" si="0"/>
        <v>7</v>
      </c>
      <c r="B5" s="20">
        <f>RANK(A5,$A$2:$A$13,1)+COUNTIF($A$2:$A5,A5)-1</f>
        <v>7</v>
      </c>
      <c r="C5" s="1" t="s">
        <v>3</v>
      </c>
      <c r="D5" s="1" t="s">
        <v>7</v>
      </c>
      <c r="E5" s="1" t="s">
        <v>27</v>
      </c>
      <c r="F5" s="1">
        <v>23</v>
      </c>
      <c r="G5" s="17"/>
      <c r="H5" s="20">
        <v>3</v>
      </c>
      <c r="I5" s="22" t="str">
        <f t="shared" si="1"/>
        <v>Sylvain</v>
      </c>
      <c r="J5" s="22" t="str">
        <f t="shared" si="2"/>
        <v>GAGNARD</v>
      </c>
      <c r="K5" s="22" t="str">
        <f t="shared" si="3"/>
        <v>A</v>
      </c>
      <c r="L5" s="22">
        <f t="shared" si="4"/>
        <v>26</v>
      </c>
    </row>
    <row r="6" spans="1:19" x14ac:dyDescent="0.25">
      <c r="A6" s="20">
        <f t="shared" si="0"/>
        <v>1</v>
      </c>
      <c r="B6" s="20">
        <f>RANK(A6,$A$2:$A$13,1)+COUNTIF($A$2:$A6,A6)-1</f>
        <v>1</v>
      </c>
      <c r="C6" s="1" t="s">
        <v>8</v>
      </c>
      <c r="D6" s="1" t="s">
        <v>9</v>
      </c>
      <c r="E6" s="1" t="s">
        <v>28</v>
      </c>
      <c r="F6" s="1">
        <v>30</v>
      </c>
      <c r="G6" s="17"/>
      <c r="H6" s="20">
        <v>4</v>
      </c>
      <c r="I6" s="22" t="str">
        <f t="shared" si="1"/>
        <v>Jean</v>
      </c>
      <c r="J6" s="22" t="str">
        <f t="shared" si="2"/>
        <v>MARTIN</v>
      </c>
      <c r="K6" s="22" t="str">
        <f t="shared" si="3"/>
        <v>A</v>
      </c>
      <c r="L6" s="22">
        <f t="shared" si="4"/>
        <v>25</v>
      </c>
      <c r="N6" s="14" t="s">
        <v>26</v>
      </c>
      <c r="O6" s="14"/>
      <c r="P6" s="14"/>
      <c r="Q6" s="14"/>
      <c r="R6" s="14"/>
      <c r="S6" s="14"/>
    </row>
    <row r="7" spans="1:19" x14ac:dyDescent="0.25">
      <c r="A7" s="20">
        <f t="shared" si="0"/>
        <v>3</v>
      </c>
      <c r="B7" s="20">
        <f>RANK(A7,$A$2:$A$13,1)+COUNTIF($A$2:$A7,A7)-1</f>
        <v>3</v>
      </c>
      <c r="C7" s="1" t="s">
        <v>10</v>
      </c>
      <c r="D7" s="1" t="s">
        <v>11</v>
      </c>
      <c r="E7" s="1" t="s">
        <v>27</v>
      </c>
      <c r="F7" s="1">
        <v>26</v>
      </c>
      <c r="G7" s="17"/>
      <c r="H7" s="20">
        <v>5</v>
      </c>
      <c r="I7" s="22" t="str">
        <f t="shared" si="1"/>
        <v>Jean</v>
      </c>
      <c r="J7" s="22" t="str">
        <f t="shared" si="2"/>
        <v>CHARCOT</v>
      </c>
      <c r="K7" s="22" t="str">
        <f>VLOOKUP($H7,$B:$F,4,FALSE)</f>
        <v>B</v>
      </c>
      <c r="L7" s="22">
        <f t="shared" si="4"/>
        <v>25</v>
      </c>
      <c r="N7" s="14"/>
      <c r="O7" s="14"/>
      <c r="P7" s="14"/>
      <c r="Q7" s="14"/>
      <c r="R7" s="14"/>
      <c r="S7" s="14"/>
    </row>
    <row r="8" spans="1:19" x14ac:dyDescent="0.25">
      <c r="A8" s="20">
        <f t="shared" si="0"/>
        <v>8</v>
      </c>
      <c r="B8" s="20">
        <f>RANK(A8,$A$2:$A$13,1)+COUNTIF($A$2:$A8,A8)-1</f>
        <v>8</v>
      </c>
      <c r="C8" s="1" t="s">
        <v>2</v>
      </c>
      <c r="D8" s="1" t="s">
        <v>6</v>
      </c>
      <c r="E8" s="1" t="s">
        <v>27</v>
      </c>
      <c r="F8" s="1">
        <v>22</v>
      </c>
      <c r="G8" s="17"/>
      <c r="H8" s="20"/>
    </row>
    <row r="9" spans="1:19" x14ac:dyDescent="0.25">
      <c r="A9" s="20">
        <f t="shared" si="0"/>
        <v>4</v>
      </c>
      <c r="B9" s="20">
        <f>RANK(A9,$A$2:$A$13,1)+COUNTIF($A$2:$A9,A9)-1</f>
        <v>5</v>
      </c>
      <c r="C9" s="1" t="s">
        <v>2</v>
      </c>
      <c r="D9" s="1" t="s">
        <v>14</v>
      </c>
      <c r="E9" s="1" t="s">
        <v>28</v>
      </c>
      <c r="F9" s="1">
        <v>25</v>
      </c>
      <c r="G9" s="17"/>
      <c r="H9" s="20"/>
      <c r="I9" s="13" t="s">
        <v>25</v>
      </c>
      <c r="J9" s="13"/>
      <c r="K9" s="13"/>
      <c r="L9" s="13"/>
    </row>
    <row r="10" spans="1:19" x14ac:dyDescent="0.25">
      <c r="A10" s="20">
        <f t="shared" si="0"/>
        <v>8</v>
      </c>
      <c r="B10" s="20">
        <f>RANK(A10,$A$2:$A$13,1)+COUNTIF($A$2:$A10,A10)-1</f>
        <v>9</v>
      </c>
      <c r="C10" s="1" t="s">
        <v>1</v>
      </c>
      <c r="D10" s="1" t="s">
        <v>5</v>
      </c>
      <c r="E10" s="1" t="s">
        <v>28</v>
      </c>
      <c r="F10" s="1">
        <v>22</v>
      </c>
      <c r="G10" s="17"/>
      <c r="H10" s="20"/>
      <c r="I10" s="13"/>
      <c r="J10" s="13"/>
      <c r="K10" s="13"/>
      <c r="L10" s="13"/>
      <c r="N10" t="s">
        <v>33</v>
      </c>
    </row>
    <row r="11" spans="1:19" x14ac:dyDescent="0.25">
      <c r="A11" s="20">
        <f t="shared" si="0"/>
        <v>2</v>
      </c>
      <c r="B11" s="20">
        <f>RANK(A11,$A$2:$A$13,1)+COUNTIF($A$2:$A11,A11)-1</f>
        <v>2</v>
      </c>
      <c r="C11" s="1" t="s">
        <v>8</v>
      </c>
      <c r="D11" s="1" t="s">
        <v>9</v>
      </c>
      <c r="E11" s="1" t="s">
        <v>28</v>
      </c>
      <c r="F11" s="1">
        <v>28</v>
      </c>
      <c r="G11" s="17"/>
      <c r="H11" s="20"/>
      <c r="I11" s="13"/>
      <c r="J11" s="13"/>
      <c r="K11" s="13"/>
      <c r="L11" s="13"/>
    </row>
    <row r="12" spans="1:19" x14ac:dyDescent="0.25">
      <c r="A12" s="20">
        <f t="shared" si="0"/>
        <v>6</v>
      </c>
      <c r="B12" s="20">
        <f>RANK(A12,$A$2:$A$13,1)+COUNTIF($A$2:$A12,A12)-1</f>
        <v>6</v>
      </c>
      <c r="C12" s="1" t="s">
        <v>10</v>
      </c>
      <c r="D12" s="1" t="s">
        <v>11</v>
      </c>
      <c r="E12" s="1" t="s">
        <v>27</v>
      </c>
      <c r="F12" s="1">
        <v>24</v>
      </c>
      <c r="G12" s="17"/>
      <c r="H12" s="20"/>
      <c r="I12" s="13"/>
      <c r="J12" s="13"/>
      <c r="K12" s="13"/>
      <c r="L12" s="13"/>
    </row>
    <row r="13" spans="1:19" x14ac:dyDescent="0.25">
      <c r="A13" s="20">
        <f t="shared" si="0"/>
        <v>8</v>
      </c>
      <c r="B13" s="20">
        <f>RANK(A13,$A$2:$A$13,1)+COUNTIF($A$2:$A13,A13)-1</f>
        <v>10</v>
      </c>
      <c r="C13" s="1" t="s">
        <v>2</v>
      </c>
      <c r="D13" s="1" t="s">
        <v>14</v>
      </c>
      <c r="E13" s="1" t="s">
        <v>28</v>
      </c>
      <c r="F13" s="1">
        <v>22</v>
      </c>
      <c r="G13" s="17"/>
      <c r="H13" s="20"/>
    </row>
    <row r="15" spans="1:19" x14ac:dyDescent="0.25">
      <c r="C15" s="9" t="s">
        <v>29</v>
      </c>
      <c r="D15" s="9"/>
      <c r="E15" s="9"/>
      <c r="F15" s="9"/>
      <c r="G15" s="8"/>
    </row>
    <row r="16" spans="1:19" x14ac:dyDescent="0.25">
      <c r="C16" s="9"/>
      <c r="D16" s="9"/>
      <c r="E16" s="9"/>
      <c r="F16" s="9"/>
      <c r="G16" s="8"/>
    </row>
  </sheetData>
  <mergeCells count="5">
    <mergeCell ref="C15:F16"/>
    <mergeCell ref="I1:L1"/>
    <mergeCell ref="N1:S1"/>
    <mergeCell ref="I9:L12"/>
    <mergeCell ref="N6:S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2017-10-01T00:06:10Z</dcterms:modified>
</cp:coreProperties>
</file>