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ko\Downloads\"/>
    </mc:Choice>
  </mc:AlternateContent>
  <xr:revisionPtr revIDLastSave="0" documentId="13_ncr:1_{0F7BCF0E-67AD-4090-AAB3-9C27B9019645}" xr6:coauthVersionLast="47" xr6:coauthVersionMax="47" xr10:uidLastSave="{00000000-0000-0000-0000-000000000000}"/>
  <bookViews>
    <workbookView xWindow="-108" yWindow="-108" windowWidth="23256" windowHeight="12576" xr2:uid="{742FD3C7-C72A-EA47-93EA-CCF4D92C85E0}"/>
  </bookViews>
  <sheets>
    <sheet name="BDD CLIENTS" sheetId="1" r:id="rId1"/>
    <sheet name="PIVOT" sheetId="2" r:id="rId2"/>
  </sheets>
  <definedNames>
    <definedName name="_xlnm._FilterDatabase" localSheetId="0" hidden="1">'BDD CLIENTS'!$A$1:$B$11</definedName>
  </definedNames>
  <calcPr calcId="191029" concurrentCalc="0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" i="1" l="1"/>
  <c r="G4" i="1"/>
  <c r="H4" i="1"/>
  <c r="F5" i="1"/>
  <c r="G5" i="1"/>
  <c r="H5" i="1"/>
  <c r="F6" i="1"/>
  <c r="G6" i="1"/>
  <c r="H6" i="1"/>
  <c r="F7" i="1"/>
  <c r="G7" i="1"/>
  <c r="H7" i="1"/>
  <c r="J1" i="1"/>
  <c r="C3" i="1"/>
  <c r="C4" i="1"/>
  <c r="C5" i="1"/>
  <c r="C6" i="1"/>
  <c r="C7" i="1"/>
  <c r="C8" i="1"/>
  <c r="C9" i="1"/>
  <c r="C10" i="1"/>
  <c r="C11" i="1"/>
  <c r="C2" i="1"/>
  <c r="D3" i="1" a="1"/>
  <c r="D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<sst xmlns="http://schemas.openxmlformats.org/spreadsheetml/2006/main" count="26" uniqueCount="15">
  <si>
    <t>Date de RDV</t>
  </si>
  <si>
    <t>Nom Client</t>
  </si>
  <si>
    <t>Durand Patrice</t>
  </si>
  <si>
    <t>Dupont François</t>
  </si>
  <si>
    <t>Marchand Frederic</t>
  </si>
  <si>
    <t>Blanc Matthieu</t>
  </si>
  <si>
    <t>Étiquettes de lignes</t>
  </si>
  <si>
    <t>(vide)</t>
  </si>
  <si>
    <t>Total général</t>
  </si>
  <si>
    <t xml:space="preserve">Mois concerné : </t>
  </si>
  <si>
    <t>NB RDV AVANT</t>
  </si>
  <si>
    <t>NB RDV MOIS</t>
  </si>
  <si>
    <t xml:space="preserve">NOUVEAU </t>
  </si>
  <si>
    <t>Nb de nouveau :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</si>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</sst>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6"/>
      <color theme="1"/>
      <name val="Verdana"/>
      <family val="2"/>
    </font>
    <font>
      <sz val="16"/>
      <color theme="1"/>
      <name val="Arial"/>
      <family val="2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0" xfId="0" pivotButton="1" applyFont="1"/>
    <xf numFmtId="0" fontId="3" fillId="0" borderId="0" xfId="0" applyFont="1" applyAlignment="1">
      <alignment horizontal="left"/>
    </xf>
    <xf numFmtId="14" fontId="3" fillId="0" borderId="0" xfId="0" applyNumberFormat="1" applyFont="1" applyAlignment="1">
      <alignment horizontal="left" indent="1"/>
    </xf>
    <xf numFmtId="0" fontId="3" fillId="0" borderId="0" xfId="0" applyFont="1" applyAlignment="1">
      <alignment horizontal="left" indent="1"/>
    </xf>
    <xf numFmtId="0" fontId="3" fillId="0" borderId="0" xfId="0" applyFont="1"/>
    <xf numFmtId="0" fontId="0" fillId="0" borderId="0" xfId="0" applyFont="1" applyFill="1" applyBorder="1"/>
  </cellXfs>
  <cellStyles count="1">
    <cellStyle name="Normal" xfId="0" builtinId="0"/>
  </cellStyles>
  <dxfs count="9"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" refreshedDate="44769.814700347219" createdVersion="8" refreshedVersion="8" minRefreshableVersion="3" recordCount="11" xr:uid="{8801DFED-7F30-5E42-8D32-BBF2BA8A3EE7}">
  <cacheSource type="worksheet">
    <worksheetSource ref="A1:B1048576" sheet="BDD CLIENTS"/>
  </cacheSource>
  <cacheFields count="2">
    <cacheField name="Nom Client" numFmtId="0">
      <sharedItems containsBlank="1" count="5">
        <s v="Blanc Matthieu"/>
        <s v="Dupont François"/>
        <s v="Durand Patrice"/>
        <s v="Marchand Frederic"/>
        <m/>
      </sharedItems>
    </cacheField>
    <cacheField name="Date de RDV" numFmtId="14">
      <sharedItems containsNonDate="0" containsDate="1" containsString="0" containsBlank="1" minDate="2022-05-23T00:00:00" maxDate="2022-07-29T00:00:00" count="9">
        <d v="2022-05-23T00:00:00"/>
        <d v="2022-06-28T00:00:00"/>
        <d v="2022-07-25T00:00:00"/>
        <d v="2022-05-28T00:00:00"/>
        <d v="2022-06-20T00:00:00"/>
        <d v="2022-05-24T00:00:00"/>
        <d v="2022-07-28T00:00:00"/>
        <d v="2022-07-22T00:00:0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</r>
  <r>
    <x v="0"/>
    <x v="1"/>
  </r>
  <r>
    <x v="0"/>
    <x v="2"/>
  </r>
  <r>
    <x v="1"/>
    <x v="3"/>
  </r>
  <r>
    <x v="1"/>
    <x v="4"/>
  </r>
  <r>
    <x v="2"/>
    <x v="5"/>
  </r>
  <r>
    <x v="2"/>
    <x v="4"/>
  </r>
  <r>
    <x v="2"/>
    <x v="6"/>
  </r>
  <r>
    <x v="3"/>
    <x v="2"/>
  </r>
  <r>
    <x v="1"/>
    <x v="7"/>
  </r>
  <r>
    <x v="4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FAE61F-7041-F942-B4AF-9038C581F155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A18" firstHeaderRow="1" firstDataRow="1" firstDataCol="1"/>
  <pivotFields count="2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10">
        <item x="0"/>
        <item x="5"/>
        <item x="3"/>
        <item x="4"/>
        <item x="1"/>
        <item x="2"/>
        <item x="6"/>
        <item x="8"/>
        <item x="7"/>
        <item t="default"/>
      </items>
    </pivotField>
  </pivotFields>
  <rowFields count="2">
    <field x="0"/>
    <field x="1"/>
  </rowFields>
  <rowItems count="17">
    <i>
      <x/>
    </i>
    <i r="1">
      <x/>
    </i>
    <i r="1">
      <x v="4"/>
    </i>
    <i r="1">
      <x v="5"/>
    </i>
    <i>
      <x v="1"/>
    </i>
    <i r="1">
      <x v="2"/>
    </i>
    <i r="1">
      <x v="3"/>
    </i>
    <i r="1">
      <x v="8"/>
    </i>
    <i>
      <x v="2"/>
    </i>
    <i r="1">
      <x v="1"/>
    </i>
    <i r="1">
      <x v="3"/>
    </i>
    <i r="1">
      <x v="6"/>
    </i>
    <i>
      <x v="3"/>
    </i>
    <i r="1">
      <x v="5"/>
    </i>
    <i>
      <x v="4"/>
    </i>
    <i r="1">
      <x v="7"/>
    </i>
    <i t="grand">
      <x/>
    </i>
  </rowItems>
  <colItems count="1">
    <i/>
  </colItems>
  <formats count="9">
    <format dxfId="8">
      <pivotArea type="all" dataOnly="0" outline="0" fieldPosition="0"/>
    </format>
    <format dxfId="7">
      <pivotArea field="0" type="button" dataOnly="0" labelOnly="1" outline="0" axis="axisRow" fieldPosition="0"/>
    </format>
    <format dxfId="6">
      <pivotArea dataOnly="0" labelOnly="1" fieldPosition="0">
        <references count="1">
          <reference field="0" count="0"/>
        </references>
      </pivotArea>
    </format>
    <format dxfId="5">
      <pivotArea dataOnly="0" labelOnly="1" grandRow="1" outline="0" fieldPosition="0"/>
    </format>
    <format dxfId="4">
      <pivotArea dataOnly="0" labelOnly="1" fieldPosition="0">
        <references count="2">
          <reference field="0" count="1" selected="0">
            <x v="0"/>
          </reference>
          <reference field="1" count="3">
            <x v="0"/>
            <x v="4"/>
            <x v="5"/>
          </reference>
        </references>
      </pivotArea>
    </format>
    <format dxfId="3">
      <pivotArea dataOnly="0" labelOnly="1" fieldPosition="0">
        <references count="2">
          <reference field="0" count="1" selected="0">
            <x v="1"/>
          </reference>
          <reference field="1" count="2">
            <x v="2"/>
            <x v="3"/>
          </reference>
        </references>
      </pivotArea>
    </format>
    <format dxfId="2">
      <pivotArea dataOnly="0" labelOnly="1" fieldPosition="0">
        <references count="2">
          <reference field="0" count="1" selected="0">
            <x v="2"/>
          </reference>
          <reference field="1" count="3">
            <x v="1"/>
            <x v="3"/>
            <x v="6"/>
          </reference>
        </references>
      </pivotArea>
    </format>
    <format dxfId="1">
      <pivotArea dataOnly="0" labelOnly="1" fieldPosition="0">
        <references count="2">
          <reference field="0" count="1" selected="0">
            <x v="3"/>
          </reference>
          <reference field="1" count="1">
            <x v="5"/>
          </reference>
        </references>
      </pivotArea>
    </format>
    <format dxfId="0">
      <pivotArea dataOnly="0" labelOnly="1" fieldPosition="0">
        <references count="2">
          <reference field="0" count="1" selected="0">
            <x v="4"/>
          </reference>
          <reference field="1" count="1"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BE912-171F-5A49-95AB-42774CA122A3}">
  <dimension ref="A1:J11"/>
  <sheetViews>
    <sheetView tabSelected="1" topLeftCell="A4" workbookViewId="0">
      <selection activeCell="G2" sqref="G2"/>
    </sheetView>
  </sheetViews>
  <sheetFormatPr baseColWidth="10" defaultColWidth="10.796875" defaultRowHeight="20.399999999999999" x14ac:dyDescent="0.35"/>
  <cols>
    <col min="1" max="1" width="45.19921875" style="3" customWidth="1"/>
    <col min="2" max="2" width="27.5" style="4" customWidth="1"/>
    <col min="3" max="3" width="27.5" style="2" customWidth="1"/>
    <col min="4" max="5" width="10.796875" style="2"/>
    <col min="6" max="6" width="14.59765625" style="2" bestFit="1" customWidth="1"/>
    <col min="7" max="7" width="12.09765625" style="2" bestFit="1" customWidth="1"/>
    <col min="8" max="8" width="10.796875" style="2"/>
    <col min="9" max="9" width="14.69921875" style="2" bestFit="1" customWidth="1"/>
    <col min="10" max="16384" width="10.796875" style="2"/>
  </cols>
  <sheetData>
    <row r="1" spans="1:10" x14ac:dyDescent="0.35">
      <c r="A1" s="5" t="s">
        <v>1</v>
      </c>
      <c r="B1" s="6" t="s">
        <v>0</v>
      </c>
      <c r="C1" s="1" t="s">
        <v>14</v>
      </c>
      <c r="F1" s="2" t="s">
        <v>9</v>
      </c>
      <c r="G1" s="13">
        <v>7</v>
      </c>
      <c r="I1" s="2" t="s">
        <v>13</v>
      </c>
      <c r="J1" s="2">
        <f>COUNTIF(H:H,"OUI")</f>
        <v>1</v>
      </c>
    </row>
    <row r="2" spans="1:10" x14ac:dyDescent="0.35">
      <c r="A2" s="3" t="s">
        <v>5</v>
      </c>
      <c r="B2" s="4">
        <v>44704</v>
      </c>
      <c r="C2" s="1">
        <f>MONTH(B2)</f>
        <v>5</v>
      </c>
      <c r="G2" s="13"/>
    </row>
    <row r="3" spans="1:10" x14ac:dyDescent="0.35">
      <c r="A3" s="3" t="s">
        <v>5</v>
      </c>
      <c r="B3" s="4">
        <v>44740</v>
      </c>
      <c r="C3" s="1">
        <f t="shared" ref="C3:C11" si="0">MONTH(B3)</f>
        <v>6</v>
      </c>
      <c r="D3" s="2" t="str" cm="1">
        <f t="array" ref="D3:D8">_xlfn.UNIQUE(A:A,FALSE,FALSE)</f>
        <v>Nom Client</v>
      </c>
      <c r="F3" s="2" t="s">
        <v>10</v>
      </c>
      <c r="G3" s="2" t="s">
        <v>11</v>
      </c>
      <c r="H3" s="2" t="s">
        <v>12</v>
      </c>
    </row>
    <row r="4" spans="1:10" x14ac:dyDescent="0.35">
      <c r="A4" s="7" t="s">
        <v>5</v>
      </c>
      <c r="B4" s="4">
        <v>44767</v>
      </c>
      <c r="C4" s="1">
        <f t="shared" si="0"/>
        <v>7</v>
      </c>
      <c r="D4" s="2" t="str">
        <v>Blanc Matthieu</v>
      </c>
      <c r="F4" s="2">
        <f>COUNTIFS(A:A,D4,C:C,"&lt;"&amp;G$1)</f>
        <v>2</v>
      </c>
      <c r="G4" s="2">
        <f>COUNTIFS(A:A,D4,C:C,"="&amp;G$1)</f>
        <v>1</v>
      </c>
      <c r="H4" s="2" t="str">
        <f t="shared" ref="H4:H6" si="1">IF(AND(F4=0,G4&lt;&gt;0),"OUI","NON")</f>
        <v>NON</v>
      </c>
    </row>
    <row r="5" spans="1:10" x14ac:dyDescent="0.35">
      <c r="A5" s="3" t="s">
        <v>3</v>
      </c>
      <c r="B5" s="4">
        <v>44709</v>
      </c>
      <c r="C5" s="1">
        <f t="shared" si="0"/>
        <v>5</v>
      </c>
      <c r="D5" s="2" t="str">
        <v>Dupont François</v>
      </c>
      <c r="F5" s="2">
        <f t="shared" ref="F5:F7" si="2">COUNTIFS(A:A,D5,C:C,"&lt;"&amp;G$1)</f>
        <v>2</v>
      </c>
      <c r="G5" s="2">
        <f t="shared" ref="G5:G7" si="3">COUNTIFS(A:A,D5,C:C,"="&amp;G$1)</f>
        <v>1</v>
      </c>
      <c r="H5" s="2" t="str">
        <f t="shared" si="1"/>
        <v>NON</v>
      </c>
    </row>
    <row r="6" spans="1:10" x14ac:dyDescent="0.35">
      <c r="A6" s="3" t="s">
        <v>3</v>
      </c>
      <c r="B6" s="4">
        <v>44732</v>
      </c>
      <c r="C6" s="1">
        <f t="shared" si="0"/>
        <v>6</v>
      </c>
      <c r="D6" s="2" t="str">
        <v>Durand Patrice</v>
      </c>
      <c r="F6" s="2">
        <f t="shared" si="2"/>
        <v>2</v>
      </c>
      <c r="G6" s="2">
        <f t="shared" si="3"/>
        <v>1</v>
      </c>
      <c r="H6" s="2" t="str">
        <f t="shared" si="1"/>
        <v>NON</v>
      </c>
    </row>
    <row r="7" spans="1:10" x14ac:dyDescent="0.35">
      <c r="A7" s="3" t="s">
        <v>2</v>
      </c>
      <c r="B7" s="4">
        <v>44705</v>
      </c>
      <c r="C7" s="1">
        <f t="shared" si="0"/>
        <v>5</v>
      </c>
      <c r="D7" s="2" t="str">
        <v>Marchand Frederic</v>
      </c>
      <c r="F7" s="2">
        <f t="shared" si="2"/>
        <v>0</v>
      </c>
      <c r="G7" s="2">
        <f t="shared" si="3"/>
        <v>1</v>
      </c>
      <c r="H7" s="2" t="str">
        <f>IF(AND(F7=0,G7&lt;&gt;0),"OUI","NON")</f>
        <v>OUI</v>
      </c>
    </row>
    <row r="8" spans="1:10" x14ac:dyDescent="0.35">
      <c r="A8" s="3" t="s">
        <v>2</v>
      </c>
      <c r="B8" s="4">
        <v>44732</v>
      </c>
      <c r="C8" s="1">
        <f t="shared" si="0"/>
        <v>6</v>
      </c>
      <c r="D8" s="2">
        <v>0</v>
      </c>
    </row>
    <row r="9" spans="1:10" x14ac:dyDescent="0.35">
      <c r="A9" s="3" t="s">
        <v>2</v>
      </c>
      <c r="B9" s="4">
        <v>44770</v>
      </c>
      <c r="C9" s="1">
        <f t="shared" si="0"/>
        <v>7</v>
      </c>
    </row>
    <row r="10" spans="1:10" x14ac:dyDescent="0.35">
      <c r="A10" s="3" t="s">
        <v>4</v>
      </c>
      <c r="B10" s="4">
        <v>44767</v>
      </c>
      <c r="C10" s="1">
        <f t="shared" si="0"/>
        <v>7</v>
      </c>
    </row>
    <row r="11" spans="1:10" x14ac:dyDescent="0.35">
      <c r="A11" s="3" t="s">
        <v>3</v>
      </c>
      <c r="B11" s="4">
        <v>44764</v>
      </c>
      <c r="C11" s="1">
        <f t="shared" si="0"/>
        <v>7</v>
      </c>
    </row>
  </sheetData>
  <autoFilter ref="A1:B11" xr:uid="{64ABE912-171F-5A49-95AB-42774CA122A3}"/>
  <sortState xmlns:xlrd2="http://schemas.microsoft.com/office/spreadsheetml/2017/richdata2" ref="A2:B10">
    <sortCondition ref="A2:A1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80921-E7A6-9440-9BBE-C8DB457A2BB3}">
  <dimension ref="A1:A18"/>
  <sheetViews>
    <sheetView workbookViewId="0">
      <selection activeCell="A16" sqref="A16"/>
    </sheetView>
  </sheetViews>
  <sheetFormatPr baseColWidth="10" defaultRowHeight="25.8" x14ac:dyDescent="0.5"/>
  <cols>
    <col min="1" max="1" width="31.69921875" style="12" bestFit="1" customWidth="1"/>
    <col min="2" max="2" width="20.19921875" bestFit="1" customWidth="1"/>
  </cols>
  <sheetData>
    <row r="1" spans="1:1" x14ac:dyDescent="0.5">
      <c r="A1" s="8" t="s">
        <v>6</v>
      </c>
    </row>
    <row r="2" spans="1:1" x14ac:dyDescent="0.5">
      <c r="A2" s="9" t="s">
        <v>5</v>
      </c>
    </row>
    <row r="3" spans="1:1" x14ac:dyDescent="0.5">
      <c r="A3" s="10">
        <v>44704</v>
      </c>
    </row>
    <row r="4" spans="1:1" x14ac:dyDescent="0.5">
      <c r="A4" s="10">
        <v>44740</v>
      </c>
    </row>
    <row r="5" spans="1:1" x14ac:dyDescent="0.5">
      <c r="A5" s="10">
        <v>44767</v>
      </c>
    </row>
    <row r="6" spans="1:1" x14ac:dyDescent="0.5">
      <c r="A6" s="9" t="s">
        <v>3</v>
      </c>
    </row>
    <row r="7" spans="1:1" x14ac:dyDescent="0.5">
      <c r="A7" s="10">
        <v>44709</v>
      </c>
    </row>
    <row r="8" spans="1:1" x14ac:dyDescent="0.5">
      <c r="A8" s="10">
        <v>44732</v>
      </c>
    </row>
    <row r="9" spans="1:1" x14ac:dyDescent="0.5">
      <c r="A9" s="10">
        <v>44764</v>
      </c>
    </row>
    <row r="10" spans="1:1" x14ac:dyDescent="0.5">
      <c r="A10" s="9" t="s">
        <v>2</v>
      </c>
    </row>
    <row r="11" spans="1:1" x14ac:dyDescent="0.5">
      <c r="A11" s="10">
        <v>44705</v>
      </c>
    </row>
    <row r="12" spans="1:1" x14ac:dyDescent="0.5">
      <c r="A12" s="10">
        <v>44732</v>
      </c>
    </row>
    <row r="13" spans="1:1" x14ac:dyDescent="0.5">
      <c r="A13" s="10">
        <v>44770</v>
      </c>
    </row>
    <row r="14" spans="1:1" x14ac:dyDescent="0.5">
      <c r="A14" s="9" t="s">
        <v>4</v>
      </c>
    </row>
    <row r="15" spans="1:1" x14ac:dyDescent="0.5">
      <c r="A15" s="10">
        <v>44767</v>
      </c>
    </row>
    <row r="16" spans="1:1" x14ac:dyDescent="0.5">
      <c r="A16" s="9" t="s">
        <v>7</v>
      </c>
    </row>
    <row r="17" spans="1:1" x14ac:dyDescent="0.5">
      <c r="A17" s="11" t="s">
        <v>7</v>
      </c>
    </row>
    <row r="18" spans="1:1" x14ac:dyDescent="0.5">
      <c r="A18" s="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CLIENTS</vt:lpstr>
      <vt:lpstr>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Koko</cp:lastModifiedBy>
  <dcterms:created xsi:type="dcterms:W3CDTF">2022-07-27T17:22:20Z</dcterms:created>
  <dcterms:modified xsi:type="dcterms:W3CDTF">2022-07-27T17:46:50Z</dcterms:modified>
</cp:coreProperties>
</file>