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yannick lemaitre\Desktop\"/>
    </mc:Choice>
  </mc:AlternateContent>
  <bookViews>
    <workbookView xWindow="0" yWindow="0" windowWidth="11625" windowHeight="7650"/>
  </bookViews>
  <sheets>
    <sheet name="parametres" sheetId="2" r:id="rId1"/>
    <sheet name="2017Week37" sheetId="22" r:id="rId2"/>
    <sheet name="Data" sheetId="23" r:id="rId3"/>
  </sheets>
  <definedNames>
    <definedName name="calculauto">parametres!$B$8</definedName>
    <definedName name="codeetab">parametres!#REF!</definedName>
    <definedName name="codesoc">parametres!#REF!</definedName>
    <definedName name="date">parametres!#REF!</definedName>
    <definedName name="datefindemois">parametres!#REF!</definedName>
    <definedName name="debut">parametres!$C$15</definedName>
    <definedName name="liensactifs">parametres!$B$9</definedName>
    <definedName name="nbcarprefixe">parametres!$C$6</definedName>
    <definedName name="onglet">parametres!$B$7</definedName>
    <definedName name="prefixe">parametres!$B$6</definedName>
    <definedName name="prime">parametres!#REF!</definedName>
    <definedName name="RAZ">parametres!$B$10</definedName>
    <definedName name="repertoire">parametres!$B$5</definedName>
    <definedName name="rubrique">parametres!#REF!</definedName>
    <definedName name="supplignes">parametres!$B$11</definedName>
  </definedNames>
  <calcPr calcId="152511"/>
</workbook>
</file>

<file path=xl/calcChain.xml><?xml version="1.0" encoding="utf-8"?>
<calcChain xmlns="http://schemas.openxmlformats.org/spreadsheetml/2006/main">
  <c r="L3" i="22" l="1"/>
  <c r="L4" i="22"/>
  <c r="L5" i="22"/>
  <c r="L6" i="22"/>
  <c r="L7" i="22"/>
  <c r="L8" i="22"/>
  <c r="L9" i="22"/>
  <c r="L10" i="22"/>
  <c r="L11" i="22"/>
  <c r="L12" i="22"/>
  <c r="L13" i="22"/>
  <c r="L14" i="22"/>
  <c r="L15" i="22"/>
  <c r="L16" i="22"/>
  <c r="L17" i="22"/>
  <c r="L18" i="22"/>
  <c r="L19" i="22"/>
  <c r="L20" i="22"/>
  <c r="L21" i="22"/>
  <c r="L22" i="22"/>
  <c r="L23" i="22"/>
  <c r="L24" i="22"/>
  <c r="L25" i="22"/>
  <c r="L26" i="22"/>
  <c r="L27" i="22"/>
  <c r="L28" i="22"/>
  <c r="L29" i="22"/>
  <c r="L30" i="22"/>
  <c r="L31" i="22"/>
  <c r="L32" i="22"/>
  <c r="L33" i="22"/>
  <c r="L34" i="22"/>
  <c r="L35" i="22"/>
  <c r="L36" i="22"/>
  <c r="L37" i="22"/>
  <c r="L38" i="22"/>
  <c r="L39" i="22"/>
  <c r="L40" i="22"/>
  <c r="L41" i="22"/>
  <c r="L42" i="22"/>
  <c r="L43" i="22"/>
  <c r="L44" i="22"/>
  <c r="L45" i="22"/>
  <c r="L46" i="22"/>
  <c r="L47" i="22"/>
  <c r="L48" i="22"/>
  <c r="L49" i="22"/>
  <c r="L50" i="22"/>
  <c r="L51" i="22"/>
  <c r="L52" i="22"/>
  <c r="L53" i="22"/>
  <c r="L54" i="22"/>
  <c r="L55" i="22"/>
  <c r="L56" i="22"/>
  <c r="L57" i="22"/>
  <c r="L58" i="22"/>
  <c r="L59" i="22"/>
  <c r="L60" i="22"/>
  <c r="L61" i="22"/>
  <c r="L62" i="22"/>
  <c r="L63" i="22"/>
  <c r="L64" i="22"/>
  <c r="L65" i="22"/>
  <c r="L66" i="22"/>
  <c r="L67" i="22"/>
  <c r="L68" i="22"/>
  <c r="L69" i="22"/>
  <c r="L70" i="22"/>
  <c r="L71" i="22"/>
  <c r="L72" i="22"/>
  <c r="L73" i="22"/>
  <c r="L74" i="22"/>
  <c r="L75" i="22"/>
  <c r="L76" i="22"/>
  <c r="L77" i="22"/>
  <c r="L78" i="22"/>
  <c r="L79" i="22"/>
  <c r="L80" i="22"/>
  <c r="L81" i="22"/>
  <c r="L82" i="22"/>
  <c r="L83" i="22"/>
  <c r="L84" i="22"/>
  <c r="L85" i="22"/>
  <c r="L86" i="22"/>
  <c r="L87" i="22"/>
  <c r="L88" i="22"/>
  <c r="L89" i="22"/>
  <c r="L90" i="22"/>
  <c r="L91" i="22"/>
  <c r="L92" i="22"/>
  <c r="L93" i="22"/>
  <c r="L94" i="22"/>
  <c r="L95" i="22"/>
  <c r="L96" i="22"/>
  <c r="L97" i="22"/>
  <c r="L98" i="22"/>
  <c r="L99" i="22"/>
  <c r="L100" i="22"/>
  <c r="L101" i="22"/>
  <c r="L102" i="22"/>
  <c r="L103" i="22"/>
  <c r="L104" i="22"/>
  <c r="L105" i="22"/>
  <c r="L106" i="22"/>
  <c r="L107" i="22"/>
  <c r="L108" i="22"/>
  <c r="L109" i="22"/>
  <c r="L110" i="22"/>
  <c r="L111" i="22"/>
  <c r="L112" i="22"/>
  <c r="L113" i="22"/>
  <c r="L114" i="22"/>
  <c r="L115" i="22"/>
  <c r="L116" i="22"/>
  <c r="L117" i="22"/>
  <c r="L118" i="22"/>
  <c r="L119" i="22"/>
  <c r="L120" i="22"/>
  <c r="L121" i="22"/>
  <c r="L122" i="22"/>
  <c r="L123" i="22"/>
  <c r="L124" i="22"/>
  <c r="L125" i="22"/>
  <c r="L126" i="22"/>
  <c r="L127" i="22"/>
  <c r="L128" i="22"/>
  <c r="L129" i="22"/>
  <c r="L130" i="22"/>
  <c r="L131" i="22"/>
  <c r="L132" i="22"/>
  <c r="L133" i="22"/>
  <c r="L134" i="22"/>
  <c r="L135" i="22"/>
  <c r="L136" i="22"/>
  <c r="L137" i="22"/>
  <c r="L138" i="22"/>
  <c r="L139" i="22"/>
  <c r="L140" i="22"/>
  <c r="L141" i="22"/>
  <c r="L142" i="22"/>
  <c r="L143" i="22"/>
  <c r="L144" i="22"/>
  <c r="L145" i="22"/>
  <c r="L146" i="22"/>
  <c r="L147" i="22"/>
  <c r="L148" i="22"/>
  <c r="L149" i="22"/>
  <c r="L150" i="22"/>
  <c r="L151" i="22"/>
  <c r="L152" i="22"/>
  <c r="L153" i="22"/>
  <c r="L154" i="22"/>
  <c r="L155" i="22"/>
  <c r="L156" i="22"/>
  <c r="L157" i="22"/>
  <c r="L158" i="22"/>
  <c r="L159" i="22"/>
  <c r="L160" i="22"/>
  <c r="L161" i="22"/>
  <c r="L162" i="22"/>
  <c r="L163" i="22"/>
  <c r="L164" i="22"/>
  <c r="L165" i="22"/>
  <c r="L166" i="22"/>
  <c r="L167" i="22"/>
  <c r="L168" i="22"/>
  <c r="L169" i="22"/>
  <c r="L170" i="22"/>
  <c r="L171" i="22"/>
  <c r="L172" i="22"/>
  <c r="L173" i="22"/>
  <c r="L174" i="22"/>
  <c r="L175" i="22"/>
  <c r="L176" i="22"/>
  <c r="L177" i="22"/>
  <c r="L178" i="22"/>
  <c r="L179" i="22"/>
  <c r="L180" i="22"/>
  <c r="L181" i="22"/>
  <c r="L182" i="22"/>
  <c r="L183" i="22"/>
  <c r="L184" i="22"/>
  <c r="L185" i="22"/>
  <c r="L186" i="22"/>
  <c r="L187" i="22"/>
  <c r="L188" i="22"/>
  <c r="L189" i="22"/>
  <c r="L190" i="22"/>
  <c r="L191" i="22"/>
  <c r="L192" i="22"/>
  <c r="L193" i="22"/>
  <c r="L194" i="22"/>
  <c r="L195" i="22"/>
  <c r="L196" i="22"/>
  <c r="L197" i="22"/>
  <c r="L198" i="22"/>
  <c r="L199" i="22"/>
  <c r="L200" i="22"/>
  <c r="L201" i="22"/>
  <c r="L202" i="22"/>
  <c r="L203" i="22"/>
  <c r="L204" i="22"/>
  <c r="L205" i="22"/>
  <c r="L206" i="22"/>
  <c r="L207" i="22"/>
  <c r="L208" i="22"/>
  <c r="L209" i="22"/>
  <c r="L210" i="22"/>
  <c r="L211" i="22"/>
  <c r="L212" i="22"/>
  <c r="L213" i="22"/>
  <c r="L214" i="22"/>
  <c r="L215" i="22"/>
  <c r="L216" i="22"/>
  <c r="L217" i="22"/>
  <c r="L218" i="22"/>
  <c r="L219" i="22"/>
  <c r="L220" i="22"/>
  <c r="L221" i="22"/>
  <c r="L222" i="22"/>
  <c r="L223" i="22"/>
  <c r="L224" i="22"/>
  <c r="L225" i="22"/>
  <c r="L226" i="22"/>
  <c r="L227" i="22"/>
  <c r="L228" i="22"/>
  <c r="L229" i="22"/>
  <c r="L230" i="22"/>
  <c r="L231" i="22"/>
  <c r="L232" i="22"/>
  <c r="L233" i="22"/>
  <c r="L234" i="22"/>
  <c r="L235" i="22"/>
  <c r="L236" i="22"/>
  <c r="L237" i="22"/>
  <c r="L238" i="22"/>
  <c r="L239" i="22"/>
  <c r="L240" i="22"/>
  <c r="L241" i="22"/>
  <c r="L242" i="22"/>
  <c r="L243" i="22"/>
  <c r="L244" i="22"/>
  <c r="L245" i="22"/>
  <c r="L246" i="22"/>
  <c r="L247" i="22"/>
  <c r="L248" i="22"/>
  <c r="L249" i="22"/>
  <c r="L250" i="22"/>
  <c r="L251" i="22"/>
  <c r="L252" i="22"/>
  <c r="L253" i="22"/>
  <c r="L254" i="22"/>
  <c r="L255" i="22"/>
  <c r="L256" i="22"/>
  <c r="L257" i="22"/>
  <c r="L258" i="22"/>
  <c r="L259" i="22"/>
  <c r="L260" i="22"/>
  <c r="L261" i="22"/>
  <c r="L262" i="22"/>
  <c r="L263" i="22"/>
  <c r="L264" i="22"/>
  <c r="L265" i="22"/>
  <c r="L266" i="22"/>
  <c r="L267" i="22"/>
  <c r="L268" i="22"/>
  <c r="L269" i="22"/>
  <c r="L270" i="22"/>
  <c r="L271" i="22"/>
  <c r="L272" i="22"/>
  <c r="L273" i="22"/>
  <c r="L274" i="22"/>
  <c r="L275" i="22"/>
  <c r="L276" i="22"/>
  <c r="L277" i="22"/>
  <c r="L278" i="22"/>
  <c r="L279" i="22"/>
  <c r="L280" i="22"/>
  <c r="L281" i="22"/>
  <c r="L282" i="22"/>
  <c r="L283" i="22"/>
  <c r="L284" i="22"/>
  <c r="L285" i="22"/>
  <c r="L286" i="22"/>
  <c r="L287" i="22"/>
  <c r="L288" i="22"/>
  <c r="L289" i="22"/>
  <c r="L290" i="22"/>
  <c r="L291" i="22"/>
  <c r="L292" i="22"/>
  <c r="L293" i="22"/>
  <c r="L294" i="22"/>
  <c r="L295" i="22"/>
  <c r="L296" i="22"/>
  <c r="L297" i="22"/>
  <c r="L298" i="22"/>
  <c r="L299" i="22"/>
  <c r="L300" i="22"/>
  <c r="L301" i="22"/>
  <c r="L302" i="22"/>
  <c r="L303" i="22"/>
  <c r="L304" i="22"/>
  <c r="L305" i="22"/>
  <c r="L306" i="22"/>
  <c r="L307" i="22"/>
  <c r="L308" i="22"/>
  <c r="L309" i="22"/>
  <c r="L310" i="22"/>
  <c r="L311" i="22"/>
  <c r="L312" i="22"/>
  <c r="L313" i="22"/>
  <c r="L314" i="22"/>
  <c r="L315" i="22"/>
  <c r="L316" i="22"/>
  <c r="L317" i="22"/>
  <c r="L318" i="22"/>
  <c r="L319" i="22"/>
  <c r="L320" i="22"/>
  <c r="L321" i="22"/>
  <c r="L322" i="22"/>
  <c r="L323" i="22"/>
  <c r="L324" i="22"/>
  <c r="L325" i="22"/>
  <c r="L326" i="22"/>
  <c r="L327" i="22"/>
  <c r="L328" i="22"/>
  <c r="L329" i="22"/>
  <c r="L330" i="22"/>
  <c r="L331" i="22"/>
  <c r="L332" i="22"/>
  <c r="L333" i="22"/>
  <c r="L334" i="22"/>
  <c r="L335" i="22"/>
  <c r="L336" i="22"/>
  <c r="L337" i="22"/>
  <c r="L338" i="22"/>
  <c r="L339" i="22"/>
  <c r="L340" i="22"/>
  <c r="L341" i="22"/>
  <c r="L342" i="22"/>
  <c r="L343" i="22"/>
  <c r="L344" i="22"/>
  <c r="L345" i="22"/>
  <c r="L346" i="22"/>
  <c r="L347" i="22"/>
  <c r="L348" i="22"/>
  <c r="L349" i="22"/>
  <c r="L350" i="22"/>
  <c r="L351" i="22"/>
  <c r="L352" i="22"/>
  <c r="L353" i="22"/>
  <c r="L354" i="22"/>
  <c r="L355" i="22"/>
  <c r="L356" i="22"/>
  <c r="L357" i="22"/>
  <c r="L358" i="22"/>
  <c r="L359" i="22"/>
  <c r="L360" i="22"/>
  <c r="L361" i="22"/>
  <c r="L362" i="22"/>
  <c r="L363" i="22"/>
  <c r="L364" i="22"/>
  <c r="L365" i="22"/>
  <c r="L366" i="22"/>
  <c r="L367" i="22"/>
  <c r="L368" i="22"/>
  <c r="L369" i="22"/>
  <c r="L370" i="22"/>
  <c r="L371" i="22"/>
  <c r="L372" i="22"/>
  <c r="L373" i="22"/>
  <c r="L374" i="22"/>
  <c r="L375" i="22"/>
  <c r="L376" i="22"/>
  <c r="L377" i="22"/>
  <c r="L378" i="22"/>
  <c r="L379" i="22"/>
  <c r="L380" i="22"/>
  <c r="L381" i="22"/>
  <c r="L382" i="22"/>
  <c r="L383" i="22"/>
  <c r="L384" i="22"/>
  <c r="L385" i="22"/>
  <c r="L386" i="22"/>
  <c r="L387" i="22"/>
  <c r="L388" i="22"/>
  <c r="L389" i="22"/>
  <c r="L390" i="22"/>
  <c r="L391" i="22"/>
  <c r="L392" i="22"/>
  <c r="L393" i="22"/>
  <c r="L394" i="22"/>
  <c r="L395" i="22"/>
  <c r="L396" i="22"/>
  <c r="L397" i="22"/>
  <c r="L398" i="22"/>
  <c r="L399" i="22"/>
  <c r="L400" i="22"/>
  <c r="L401" i="22"/>
  <c r="L402" i="22"/>
  <c r="L403" i="22"/>
  <c r="L404" i="22"/>
  <c r="L405" i="22"/>
  <c r="L406" i="22"/>
  <c r="L407" i="22"/>
  <c r="L408" i="22"/>
  <c r="L409" i="22"/>
  <c r="L410" i="22"/>
  <c r="L411" i="22"/>
  <c r="L412" i="22"/>
  <c r="L413" i="22"/>
  <c r="L414" i="22"/>
  <c r="L415" i="22"/>
  <c r="L416" i="22"/>
  <c r="L417" i="22"/>
  <c r="L418" i="22"/>
  <c r="L419" i="22"/>
  <c r="L420" i="22"/>
  <c r="L421" i="22"/>
  <c r="L422" i="22"/>
  <c r="L423" i="22"/>
  <c r="L424" i="22"/>
  <c r="L425" i="22"/>
  <c r="L426" i="22"/>
  <c r="L427" i="22"/>
  <c r="L428" i="22"/>
  <c r="L429" i="22"/>
  <c r="L430" i="22"/>
  <c r="L431" i="22"/>
  <c r="L432" i="22"/>
  <c r="L433" i="22"/>
  <c r="L434" i="22"/>
  <c r="L435" i="22"/>
  <c r="L436" i="22"/>
  <c r="L437" i="22"/>
  <c r="L438" i="22"/>
  <c r="L439" i="22"/>
  <c r="L440" i="22"/>
  <c r="L441" i="22"/>
  <c r="L442" i="22"/>
  <c r="L443" i="22"/>
  <c r="L444" i="22"/>
  <c r="L445" i="22"/>
  <c r="L446" i="22"/>
  <c r="L447" i="22"/>
  <c r="L448" i="22"/>
  <c r="L449" i="22"/>
  <c r="L450" i="22"/>
  <c r="L451" i="22"/>
  <c r="L452" i="22"/>
  <c r="L453" i="22"/>
  <c r="L454" i="22"/>
  <c r="L455" i="22"/>
  <c r="L456" i="22"/>
  <c r="L457" i="22"/>
  <c r="L458" i="22"/>
  <c r="L459" i="22"/>
  <c r="L460" i="22"/>
  <c r="L461" i="22"/>
  <c r="L462" i="22"/>
  <c r="L463" i="22"/>
  <c r="L464" i="22"/>
  <c r="L465" i="22"/>
  <c r="L466" i="22"/>
  <c r="L467" i="22"/>
  <c r="L468" i="22"/>
  <c r="L469" i="22"/>
  <c r="L470" i="22"/>
  <c r="L471" i="22"/>
  <c r="L472" i="22"/>
  <c r="L473" i="22"/>
  <c r="L474" i="22"/>
  <c r="L475" i="22"/>
  <c r="L476" i="22"/>
  <c r="L477" i="22"/>
  <c r="L478" i="22"/>
  <c r="L479" i="22"/>
  <c r="L480" i="22"/>
  <c r="L481" i="22"/>
  <c r="L482" i="22"/>
  <c r="L483" i="22"/>
  <c r="L484" i="22"/>
  <c r="L485" i="22"/>
  <c r="L486" i="22"/>
  <c r="L487" i="22"/>
  <c r="L488" i="22"/>
  <c r="L489" i="22"/>
  <c r="L490" i="22"/>
  <c r="L491" i="22"/>
  <c r="L492" i="22"/>
  <c r="L493" i="22"/>
  <c r="L494" i="22"/>
  <c r="L495" i="22"/>
  <c r="L496" i="22"/>
  <c r="L497" i="22"/>
  <c r="L498" i="22"/>
  <c r="L499" i="22"/>
  <c r="L500" i="22"/>
  <c r="L2" i="22"/>
  <c r="N2" i="22"/>
  <c r="M2" i="22"/>
  <c r="K3" i="22"/>
  <c r="K4" i="22"/>
  <c r="K5" i="22"/>
  <c r="K6" i="22"/>
  <c r="K7" i="22"/>
  <c r="K8" i="22"/>
  <c r="K9" i="22"/>
  <c r="K10" i="22"/>
  <c r="K11" i="22"/>
  <c r="K12" i="22"/>
  <c r="K13" i="22"/>
  <c r="K14" i="22"/>
  <c r="K15" i="22"/>
  <c r="K16" i="22"/>
  <c r="K17" i="22"/>
  <c r="K18" i="22"/>
  <c r="K19" i="22"/>
  <c r="K20" i="22"/>
  <c r="K21" i="22"/>
  <c r="K22" i="22"/>
  <c r="K23" i="22"/>
  <c r="K24" i="22"/>
  <c r="K25" i="22"/>
  <c r="K26" i="22"/>
  <c r="K27" i="22"/>
  <c r="K28" i="22"/>
  <c r="K29" i="22"/>
  <c r="K30" i="22"/>
  <c r="K31" i="22"/>
  <c r="K32" i="22"/>
  <c r="K33" i="22"/>
  <c r="K34" i="22"/>
  <c r="K35" i="22"/>
  <c r="K36" i="22"/>
  <c r="K37" i="22"/>
  <c r="K38" i="22"/>
  <c r="K39" i="22"/>
  <c r="K40" i="22"/>
  <c r="K41" i="22"/>
  <c r="K42" i="22"/>
  <c r="K43" i="22"/>
  <c r="K44" i="22"/>
  <c r="K45" i="22"/>
  <c r="K46" i="22"/>
  <c r="K47" i="22"/>
  <c r="K48" i="22"/>
  <c r="K49" i="22"/>
  <c r="K50" i="22"/>
  <c r="K51" i="22"/>
  <c r="K52" i="22"/>
  <c r="K53" i="22"/>
  <c r="K54" i="22"/>
  <c r="K55" i="22"/>
  <c r="K56" i="22"/>
  <c r="K57" i="22"/>
  <c r="K58" i="22"/>
  <c r="K59" i="22"/>
  <c r="K60" i="22"/>
  <c r="K61" i="22"/>
  <c r="K62" i="22"/>
  <c r="K63" i="22"/>
  <c r="K64" i="22"/>
  <c r="K65" i="22"/>
  <c r="K66" i="22"/>
  <c r="K67" i="22"/>
  <c r="K68" i="22"/>
  <c r="K69" i="22"/>
  <c r="K70" i="22"/>
  <c r="K71" i="22"/>
  <c r="K72" i="22"/>
  <c r="K73" i="22"/>
  <c r="K74" i="22"/>
  <c r="K75" i="22"/>
  <c r="K76" i="22"/>
  <c r="K77" i="22"/>
  <c r="K78" i="22"/>
  <c r="K79" i="22"/>
  <c r="K80" i="22"/>
  <c r="K81" i="22"/>
  <c r="K82" i="22"/>
  <c r="K83" i="22"/>
  <c r="K84" i="22"/>
  <c r="K85" i="22"/>
  <c r="K86" i="22"/>
  <c r="K87" i="22"/>
  <c r="K88" i="22"/>
  <c r="K89" i="22"/>
  <c r="K90" i="22"/>
  <c r="K91" i="22"/>
  <c r="K92" i="22"/>
  <c r="K93" i="22"/>
  <c r="K94" i="22"/>
  <c r="K95" i="22"/>
  <c r="K96" i="22"/>
  <c r="K97" i="22"/>
  <c r="K98" i="22"/>
  <c r="K99" i="22"/>
  <c r="K100" i="22"/>
  <c r="K101" i="22"/>
  <c r="K102" i="22"/>
  <c r="K103" i="22"/>
  <c r="K104" i="22"/>
  <c r="K105" i="22"/>
  <c r="K106" i="22"/>
  <c r="K107" i="22"/>
  <c r="K108" i="22"/>
  <c r="K109" i="22"/>
  <c r="K110" i="22"/>
  <c r="K111" i="22"/>
  <c r="K112" i="22"/>
  <c r="K113" i="22"/>
  <c r="K114" i="22"/>
  <c r="K115" i="22"/>
  <c r="K116" i="22"/>
  <c r="K117" i="22"/>
  <c r="K118" i="22"/>
  <c r="K119" i="22"/>
  <c r="K120" i="22"/>
  <c r="K121" i="22"/>
  <c r="K122" i="22"/>
  <c r="K123" i="22"/>
  <c r="K124" i="22"/>
  <c r="K125" i="22"/>
  <c r="K126" i="22"/>
  <c r="K127" i="22"/>
  <c r="K128" i="22"/>
  <c r="K129" i="22"/>
  <c r="K130" i="22"/>
  <c r="K131" i="22"/>
  <c r="K132" i="22"/>
  <c r="K133" i="22"/>
  <c r="K134" i="22"/>
  <c r="K135" i="22"/>
  <c r="K136" i="22"/>
  <c r="K137" i="22"/>
  <c r="K138" i="22"/>
  <c r="K139" i="22"/>
  <c r="K140" i="22"/>
  <c r="K141" i="22"/>
  <c r="K142" i="22"/>
  <c r="K143" i="22"/>
  <c r="K144" i="22"/>
  <c r="K145" i="22"/>
  <c r="K146" i="22"/>
  <c r="K147" i="22"/>
  <c r="K148" i="22"/>
  <c r="K149" i="22"/>
  <c r="K150" i="22"/>
  <c r="K151" i="22"/>
  <c r="K152" i="22"/>
  <c r="K153" i="22"/>
  <c r="K154" i="22"/>
  <c r="K155" i="22"/>
  <c r="K156" i="22"/>
  <c r="K157" i="22"/>
  <c r="K158" i="22"/>
  <c r="K159" i="22"/>
  <c r="K160" i="22"/>
  <c r="K161" i="22"/>
  <c r="K162" i="22"/>
  <c r="K163" i="22"/>
  <c r="K164" i="22"/>
  <c r="K165" i="22"/>
  <c r="K166" i="22"/>
  <c r="K167" i="22"/>
  <c r="K168" i="22"/>
  <c r="K169" i="22"/>
  <c r="K170" i="22"/>
  <c r="K171" i="22"/>
  <c r="K172" i="22"/>
  <c r="K173" i="22"/>
  <c r="K174" i="22"/>
  <c r="K175" i="22"/>
  <c r="K176" i="22"/>
  <c r="K177" i="22"/>
  <c r="K178" i="22"/>
  <c r="K179" i="22"/>
  <c r="K180" i="22"/>
  <c r="K181" i="22"/>
  <c r="K182" i="22"/>
  <c r="K183" i="22"/>
  <c r="K184" i="22"/>
  <c r="K185" i="22"/>
  <c r="K186" i="22"/>
  <c r="K187" i="22"/>
  <c r="K188" i="22"/>
  <c r="K189" i="22"/>
  <c r="K190" i="22"/>
  <c r="K191" i="22"/>
  <c r="K192" i="22"/>
  <c r="K193" i="22"/>
  <c r="K194" i="22"/>
  <c r="K195" i="22"/>
  <c r="K196" i="22"/>
  <c r="K197" i="22"/>
  <c r="K198" i="22"/>
  <c r="K199" i="22"/>
  <c r="K200" i="22"/>
  <c r="K201" i="22"/>
  <c r="K202" i="22"/>
  <c r="K203" i="22"/>
  <c r="K204" i="22"/>
  <c r="K205" i="22"/>
  <c r="K206" i="22"/>
  <c r="K207" i="22"/>
  <c r="K208" i="22"/>
  <c r="K209" i="22"/>
  <c r="K210" i="22"/>
  <c r="K211" i="22"/>
  <c r="K212" i="22"/>
  <c r="K213" i="22"/>
  <c r="K214" i="22"/>
  <c r="K215" i="22"/>
  <c r="K216" i="22"/>
  <c r="K217" i="22"/>
  <c r="K218" i="22"/>
  <c r="K219" i="22"/>
  <c r="K220" i="22"/>
  <c r="K221" i="22"/>
  <c r="K222" i="22"/>
  <c r="K223" i="22"/>
  <c r="K224" i="22"/>
  <c r="K225" i="22"/>
  <c r="K226" i="22"/>
  <c r="K227" i="22"/>
  <c r="K228" i="22"/>
  <c r="K229" i="22"/>
  <c r="K230" i="22"/>
  <c r="K231" i="22"/>
  <c r="K232" i="22"/>
  <c r="K233" i="22"/>
  <c r="K234" i="22"/>
  <c r="K235" i="22"/>
  <c r="K236" i="22"/>
  <c r="K237" i="22"/>
  <c r="K238" i="22"/>
  <c r="K239" i="22"/>
  <c r="K240" i="22"/>
  <c r="K241" i="22"/>
  <c r="K242" i="22"/>
  <c r="K243" i="22"/>
  <c r="K244" i="22"/>
  <c r="K245" i="22"/>
  <c r="K246" i="22"/>
  <c r="K247" i="22"/>
  <c r="K248" i="22"/>
  <c r="K249" i="22"/>
  <c r="K250" i="22"/>
  <c r="K251" i="22"/>
  <c r="K252" i="22"/>
  <c r="K253" i="22"/>
  <c r="K254" i="22"/>
  <c r="K255" i="22"/>
  <c r="K256" i="22"/>
  <c r="K257" i="22"/>
  <c r="K258" i="22"/>
  <c r="K259" i="22"/>
  <c r="K260" i="22"/>
  <c r="K261" i="22"/>
  <c r="K262" i="22"/>
  <c r="K263" i="22"/>
  <c r="K264" i="22"/>
  <c r="K265" i="22"/>
  <c r="K266" i="22"/>
  <c r="K267" i="22"/>
  <c r="K268" i="22"/>
  <c r="K269" i="22"/>
  <c r="K270" i="22"/>
  <c r="K271" i="22"/>
  <c r="K272" i="22"/>
  <c r="K273" i="22"/>
  <c r="K274" i="22"/>
  <c r="K275" i="22"/>
  <c r="K276" i="22"/>
  <c r="K277" i="22"/>
  <c r="K278" i="22"/>
  <c r="K279" i="22"/>
  <c r="K280" i="22"/>
  <c r="K281" i="22"/>
  <c r="K282" i="22"/>
  <c r="K283" i="22"/>
  <c r="K284" i="22"/>
  <c r="K285" i="22"/>
  <c r="K286" i="22"/>
  <c r="K287" i="22"/>
  <c r="K288" i="22"/>
  <c r="K289" i="22"/>
  <c r="K290" i="22"/>
  <c r="K291" i="22"/>
  <c r="K292" i="22"/>
  <c r="K293" i="22"/>
  <c r="K294" i="22"/>
  <c r="K295" i="22"/>
  <c r="K296" i="22"/>
  <c r="K297" i="22"/>
  <c r="K298" i="22"/>
  <c r="K299" i="22"/>
  <c r="K300" i="22"/>
  <c r="K301" i="22"/>
  <c r="K302" i="22"/>
  <c r="K303" i="22"/>
  <c r="K304" i="22"/>
  <c r="K305" i="22"/>
  <c r="K306" i="22"/>
  <c r="K307" i="22"/>
  <c r="K308" i="22"/>
  <c r="K309" i="22"/>
  <c r="K310" i="22"/>
  <c r="K311" i="22"/>
  <c r="K312" i="22"/>
  <c r="K313" i="22"/>
  <c r="K314" i="22"/>
  <c r="K315" i="22"/>
  <c r="K316" i="22"/>
  <c r="K317" i="22"/>
  <c r="K318" i="22"/>
  <c r="K319" i="22"/>
  <c r="K320" i="22"/>
  <c r="K321" i="22"/>
  <c r="K322" i="22"/>
  <c r="K323" i="22"/>
  <c r="K324" i="22"/>
  <c r="K325" i="22"/>
  <c r="K326" i="22"/>
  <c r="K327" i="22"/>
  <c r="K328" i="22"/>
  <c r="K329" i="22"/>
  <c r="K330" i="22"/>
  <c r="K331" i="22"/>
  <c r="K332" i="22"/>
  <c r="K333" i="22"/>
  <c r="K334" i="22"/>
  <c r="K335" i="22"/>
  <c r="K336" i="22"/>
  <c r="K337" i="22"/>
  <c r="K338" i="22"/>
  <c r="K339" i="22"/>
  <c r="K340" i="22"/>
  <c r="K341" i="22"/>
  <c r="K342" i="22"/>
  <c r="K343" i="22"/>
  <c r="K344" i="22"/>
  <c r="K345" i="22"/>
  <c r="K346" i="22"/>
  <c r="K347" i="22"/>
  <c r="K348" i="22"/>
  <c r="K349" i="22"/>
  <c r="K350" i="22"/>
  <c r="K351" i="22"/>
  <c r="K352" i="22"/>
  <c r="K353" i="22"/>
  <c r="K354" i="22"/>
  <c r="K355" i="22"/>
  <c r="K356" i="22"/>
  <c r="K357" i="22"/>
  <c r="K358" i="22"/>
  <c r="K359" i="22"/>
  <c r="K360" i="22"/>
  <c r="K361" i="22"/>
  <c r="K362" i="22"/>
  <c r="K363" i="22"/>
  <c r="K364" i="22"/>
  <c r="K365" i="22"/>
  <c r="K366" i="22"/>
  <c r="K367" i="22"/>
  <c r="K368" i="22"/>
  <c r="K369" i="22"/>
  <c r="K370" i="22"/>
  <c r="K371" i="22"/>
  <c r="K372" i="22"/>
  <c r="K373" i="22"/>
  <c r="K374" i="22"/>
  <c r="K375" i="22"/>
  <c r="K376" i="22"/>
  <c r="K377" i="22"/>
  <c r="K378" i="22"/>
  <c r="K379" i="22"/>
  <c r="K380" i="22"/>
  <c r="K381" i="22"/>
  <c r="K382" i="22"/>
  <c r="K383" i="22"/>
  <c r="K384" i="22"/>
  <c r="K385" i="22"/>
  <c r="K386" i="22"/>
  <c r="K387" i="22"/>
  <c r="K388" i="22"/>
  <c r="K389" i="22"/>
  <c r="K390" i="22"/>
  <c r="K391" i="22"/>
  <c r="K392" i="22"/>
  <c r="K393" i="22"/>
  <c r="K394" i="22"/>
  <c r="K395" i="22"/>
  <c r="K396" i="22"/>
  <c r="K397" i="22"/>
  <c r="K398" i="22"/>
  <c r="K399" i="22"/>
  <c r="K400" i="22"/>
  <c r="K401" i="22"/>
  <c r="K402" i="22"/>
  <c r="K403" i="22"/>
  <c r="K404" i="22"/>
  <c r="K405" i="22"/>
  <c r="K406" i="22"/>
  <c r="K407" i="22"/>
  <c r="K408" i="22"/>
  <c r="K409" i="22"/>
  <c r="K410" i="22"/>
  <c r="K411" i="22"/>
  <c r="K412" i="22"/>
  <c r="K413" i="22"/>
  <c r="K414" i="22"/>
  <c r="K415" i="22"/>
  <c r="K416" i="22"/>
  <c r="K417" i="22"/>
  <c r="K418" i="22"/>
  <c r="K419" i="22"/>
  <c r="K420" i="22"/>
  <c r="K421" i="22"/>
  <c r="K422" i="22"/>
  <c r="K423" i="22"/>
  <c r="K424" i="22"/>
  <c r="K425" i="22"/>
  <c r="K426" i="22"/>
  <c r="K427" i="22"/>
  <c r="K428" i="22"/>
  <c r="K429" i="22"/>
  <c r="K430" i="22"/>
  <c r="K431" i="22"/>
  <c r="K432" i="22"/>
  <c r="K433" i="22"/>
  <c r="K434" i="22"/>
  <c r="K435" i="22"/>
  <c r="K436" i="22"/>
  <c r="K437" i="22"/>
  <c r="K438" i="22"/>
  <c r="K439" i="22"/>
  <c r="K440" i="22"/>
  <c r="K441" i="22"/>
  <c r="K442" i="22"/>
  <c r="K443" i="22"/>
  <c r="K444" i="22"/>
  <c r="K445" i="22"/>
  <c r="K446" i="22"/>
  <c r="K447" i="22"/>
  <c r="K448" i="22"/>
  <c r="K449" i="22"/>
  <c r="K450" i="22"/>
  <c r="K451" i="22"/>
  <c r="K452" i="22"/>
  <c r="K453" i="22"/>
  <c r="K454" i="22"/>
  <c r="K455" i="22"/>
  <c r="K456" i="22"/>
  <c r="K457" i="22"/>
  <c r="K458" i="22"/>
  <c r="K459" i="22"/>
  <c r="K460" i="22"/>
  <c r="K461" i="22"/>
  <c r="K462" i="22"/>
  <c r="K463" i="22"/>
  <c r="K464" i="22"/>
  <c r="K465" i="22"/>
  <c r="K466" i="22"/>
  <c r="K467" i="22"/>
  <c r="K468" i="22"/>
  <c r="K469" i="22"/>
  <c r="K470" i="22"/>
  <c r="K471" i="22"/>
  <c r="K472" i="22"/>
  <c r="K473" i="22"/>
  <c r="K474" i="22"/>
  <c r="K475" i="22"/>
  <c r="K476" i="22"/>
  <c r="K477" i="22"/>
  <c r="K478" i="22"/>
  <c r="K479" i="22"/>
  <c r="K480" i="22"/>
  <c r="K481" i="22"/>
  <c r="K482" i="22"/>
  <c r="K483" i="22"/>
  <c r="K484" i="22"/>
  <c r="K485" i="22"/>
  <c r="K486" i="22"/>
  <c r="K487" i="22"/>
  <c r="K488" i="22"/>
  <c r="K489" i="22"/>
  <c r="K490" i="22"/>
  <c r="K491" i="22"/>
  <c r="K492" i="22"/>
  <c r="K493" i="22"/>
  <c r="K494" i="22"/>
  <c r="K495" i="22"/>
  <c r="K496" i="22"/>
  <c r="K497" i="22"/>
  <c r="K498" i="22"/>
  <c r="K499" i="22"/>
  <c r="K500" i="22"/>
  <c r="K2" i="22"/>
  <c r="M5" i="2" l="1"/>
  <c r="C9" i="2" l="1"/>
  <c r="C8" i="2"/>
  <c r="C6" i="2"/>
</calcChain>
</file>

<file path=xl/comments1.xml><?xml version="1.0" encoding="utf-8"?>
<comments xmlns="http://schemas.openxmlformats.org/spreadsheetml/2006/main">
  <authors>
    <author>Michel Staelens</author>
    <author>MS</author>
  </authors>
  <commentList>
    <comment ref="B6" authorId="0" shapeId="0">
      <text>
        <r>
          <rPr>
            <sz val="8"/>
            <color indexed="81"/>
            <rFont val="Tahoma"/>
            <family val="2"/>
          </rPr>
          <t xml:space="preserve">
optionnel</t>
        </r>
      </text>
    </comment>
    <comment ref="B7" authorId="0" shapeId="0">
      <text>
        <r>
          <rPr>
            <sz val="8"/>
            <color indexed="81"/>
            <rFont val="Tahoma"/>
            <family val="2"/>
          </rPr>
          <t xml:space="preserve">
optionnel
</t>
        </r>
      </text>
    </comment>
    <comment ref="A8" authorId="1" shapeId="0">
      <text>
        <r>
          <rPr>
            <sz val="8"/>
            <color indexed="81"/>
            <rFont val="Tahoma"/>
            <family val="2"/>
          </rPr>
          <t xml:space="preserve">
si les fichiers à lire ne sont pas en option "calcul automatique", les données ne seront pas directement accessibles sans ouvrir le fichier; il faut alors les ouvrir par programme pour éviter la demande de confirmation de mise à jour</t>
        </r>
      </text>
    </comment>
  </commentList>
</comments>
</file>

<file path=xl/sharedStrings.xml><?xml version="1.0" encoding="utf-8"?>
<sst xmlns="http://schemas.openxmlformats.org/spreadsheetml/2006/main" count="1212" uniqueCount="701">
  <si>
    <t>caractères</t>
  </si>
  <si>
    <t>NON</t>
  </si>
  <si>
    <t>OUI</t>
  </si>
  <si>
    <t>conserver liens actifs avec les fichiers source ?</t>
  </si>
  <si>
    <t>onglet des fichiers sources</t>
  </si>
  <si>
    <t>le fichier source est-il en calcul auto ?</t>
  </si>
  <si>
    <t>PARAMETRES :</t>
  </si>
  <si>
    <r>
      <t xml:space="preserve">racine fichiers source (i.e. </t>
    </r>
    <r>
      <rPr>
        <b/>
        <i/>
        <sz val="12"/>
        <rFont val="Calibri"/>
        <family val="2"/>
        <scheme val="minor"/>
      </rPr>
      <t>fiche_</t>
    </r>
    <r>
      <rPr>
        <sz val="12"/>
        <rFont val="Calibri"/>
        <family val="2"/>
        <scheme val="minor"/>
      </rPr>
      <t>)</t>
    </r>
  </si>
  <si>
    <t>remise à zéro des résultats ?</t>
  </si>
  <si>
    <t>en-tête</t>
  </si>
  <si>
    <t>cellules à relever (1ère ligne)</t>
  </si>
  <si>
    <t>cellules à relever (2ème ligne si nécessaire)</t>
  </si>
  <si>
    <t>etc …</t>
  </si>
  <si>
    <t>repertoire de stockage</t>
  </si>
  <si>
    <t>données à récupérer :</t>
  </si>
  <si>
    <t xml:space="preserve">choix pour cellules B8, B9, B10 et B11 &gt; </t>
  </si>
  <si>
    <t>suppression lignes nulles (colonne B)</t>
  </si>
  <si>
    <t>EQT</t>
  </si>
  <si>
    <t>DATE</t>
  </si>
  <si>
    <t>LOT ID</t>
  </si>
  <si>
    <t>RECIPE</t>
  </si>
  <si>
    <t>PLAQUES DS LE FOUP</t>
  </si>
  <si>
    <t>PLAQUES SUR UN ROBOT</t>
  </si>
  <si>
    <t>PLAQUES DANS UNE CHAMBRE</t>
  </si>
  <si>
    <t>MESSAGE HOLD</t>
  </si>
  <si>
    <t>BADGE</t>
  </si>
  <si>
    <t>G5</t>
  </si>
  <si>
    <t>C5</t>
  </si>
  <si>
    <t>M5</t>
  </si>
  <si>
    <t>J9</t>
  </si>
  <si>
    <t>H25</t>
  </si>
  <si>
    <t>H26</t>
  </si>
  <si>
    <t>K25</t>
  </si>
  <si>
    <t>D13</t>
  </si>
  <si>
    <t>J5</t>
  </si>
  <si>
    <t>Fichier source</t>
  </si>
  <si>
    <t>WSU3112</t>
  </si>
  <si>
    <t>BHF02_40S_ALU-A</t>
  </si>
  <si>
    <t>WSU3108</t>
  </si>
  <si>
    <t>Q722225</t>
  </si>
  <si>
    <t>MD49</t>
  </si>
  <si>
    <t>WSU3114</t>
  </si>
  <si>
    <t>B_HF10_SPM_SC1_HCL_OFF-A</t>
  </si>
  <si>
    <t>EAP: Some wafers have invalid status : 21 wafers have status 'Needs Processing'</t>
  </si>
  <si>
    <t>EAP: Some wafers have invalid status : 25 wafers have status 'Needs Processing'</t>
  </si>
  <si>
    <t>B_PREWET_PHOTOGO2_F90</t>
  </si>
  <si>
    <t>EAP: Some wafers have invalid status : 14 wafers have status 'Needs Processing'</t>
  </si>
  <si>
    <t>EAP: Some wafers have invalid status : 1 wafer has status 'Needs Processing'</t>
  </si>
  <si>
    <t>WSU3111</t>
  </si>
  <si>
    <t>WZETA05</t>
  </si>
  <si>
    <t>B_SPM_SC1-A</t>
  </si>
  <si>
    <t>Process Job was aborted.</t>
  </si>
  <si>
    <t>BL78</t>
  </si>
  <si>
    <t>WFC3005</t>
  </si>
  <si>
    <t>Alarm AUTO_PROCESS_PAUSED fired. Alarm text : PROCESS STOPPED</t>
  </si>
  <si>
    <t>B_STRIP_STI_F90</t>
  </si>
  <si>
    <t>PC41</t>
  </si>
  <si>
    <t>B_SPM_HF62_SC1_OFF-A</t>
  </si>
  <si>
    <t>WFC3004</t>
  </si>
  <si>
    <t>Q731414</t>
  </si>
  <si>
    <t>B_H2O2FS_HF-A</t>
  </si>
  <si>
    <t>EAP: Some wafers have invalid status : 13 wafers have status 'Needs Processing'</t>
  </si>
  <si>
    <t>Q728585</t>
  </si>
  <si>
    <t>B_HF21BS-A</t>
  </si>
  <si>
    <t>B_HF10_SC1_HCL_ON-A</t>
  </si>
  <si>
    <t>pc41</t>
  </si>
  <si>
    <t>B_HF20_SC1_HCL_ON-A</t>
  </si>
  <si>
    <t>EAP: Some wafers have invalid status : 15 wafers have status 'Needs Processing'</t>
  </si>
  <si>
    <t>WSU3113</t>
  </si>
  <si>
    <t>WSU3002</t>
  </si>
  <si>
    <t>B_SC1_HCL_OFF-C</t>
  </si>
  <si>
    <t>B_CLEAN_SPIKE_C040</t>
  </si>
  <si>
    <t>WSS3104</t>
  </si>
  <si>
    <t>B_FS_ETCHCO_50-A</t>
  </si>
  <si>
    <t>Alarm 10011834 fired. Alarm text : Indexer Carrier 4 Abnormal Wafer Detecte</t>
  </si>
  <si>
    <t>B_SS_BACKSIDE-A</t>
  </si>
  <si>
    <t>B_SPM_SC1_ON-I</t>
  </si>
  <si>
    <t>B_HF50_SPM_SC1_OFF-A</t>
  </si>
  <si>
    <t>WOASI03</t>
  </si>
  <si>
    <t>Q730469</t>
  </si>
  <si>
    <t>LA131</t>
  </si>
  <si>
    <t>WSU3219</t>
  </si>
  <si>
    <t>CE62</t>
  </si>
  <si>
    <t>EAP: Some wafers have invalid status : 4 wafers have status 'Needs Processing'</t>
  </si>
  <si>
    <t>EAP: Some wafers have invalid status : 5 wafers have status 'Needs Processing'</t>
  </si>
  <si>
    <t>Q733536</t>
  </si>
  <si>
    <t>cc37</t>
  </si>
  <si>
    <t>CC37</t>
  </si>
  <si>
    <t>WNS3005</t>
  </si>
  <si>
    <t>Alarm 15733266 fired. Alarm text : 1 0 CRA Lost wafer in arm (post-ope.)</t>
  </si>
  <si>
    <t>WSU3221</t>
  </si>
  <si>
    <t>Q732377</t>
  </si>
  <si>
    <t>JobPrepCancel during the Process</t>
  </si>
  <si>
    <t>B_SPM_SC1_HCL_OFF-C</t>
  </si>
  <si>
    <t>Q726856</t>
  </si>
  <si>
    <t>B_BE_FS60-C</t>
  </si>
  <si>
    <t>WSU3110</t>
  </si>
  <si>
    <t>EAP: Some wafers have invalid status : 9 wafers have status 'Needs Processing'</t>
  </si>
  <si>
    <t>WSU3007</t>
  </si>
  <si>
    <t>B_SPM_SC1_OFF-C</t>
  </si>
  <si>
    <t>WZETA03</t>
  </si>
  <si>
    <t>EAP: Some wafers have invalid status : 20 wafers have status 'Needs Processing'</t>
  </si>
  <si>
    <t>WSEZ001</t>
  </si>
  <si>
    <t>B_HFHNO3_BS_DRAIN-A</t>
  </si>
  <si>
    <t>WSU3220</t>
  </si>
  <si>
    <t>B_SPM_SC1_ON-N</t>
  </si>
  <si>
    <t>B_GLY-A</t>
  </si>
  <si>
    <t>BPAD_DS4-A</t>
  </si>
  <si>
    <t>B_SPM_SC1_OF-Y</t>
  </si>
  <si>
    <t>PL50</t>
  </si>
  <si>
    <t>BPASH_PRE_GATE</t>
  </si>
  <si>
    <t>EAP: Some wafers have invalid status : 8 wafers have status 'Needs Processing'</t>
  </si>
  <si>
    <t>WSU3005</t>
  </si>
  <si>
    <t>EAP: Some wafers have invalid status : 7 wafers have status 'Needs Processing'</t>
  </si>
  <si>
    <t>B_STRIP_POLY1_F90_APG</t>
  </si>
  <si>
    <t>B_BS_90_FS_90-A</t>
  </si>
  <si>
    <t>Q728844</t>
  </si>
  <si>
    <t>ControlJob Aborted</t>
  </si>
  <si>
    <t>WSU3006</t>
  </si>
  <si>
    <t>EAP: Some wafers have invalid status : 17 wafers have status 'Needs Processing'</t>
  </si>
  <si>
    <t>B_SC1NS120</t>
  </si>
  <si>
    <t>B_CLEAN_OXID_POLY_F90</t>
  </si>
  <si>
    <t>CN38</t>
  </si>
  <si>
    <t>BLK1_HF-C</t>
  </si>
  <si>
    <t>B_CLEAN_PREETCH_F90</t>
  </si>
  <si>
    <t>Q730679</t>
  </si>
  <si>
    <t>EAP: Some wafers have invalid status : 3 wafers have status 'Aborted'</t>
  </si>
  <si>
    <t>WSU3222</t>
  </si>
  <si>
    <t>B_HF150_SC1_HCL_OFF-A</t>
  </si>
  <si>
    <t>WZETA08</t>
  </si>
  <si>
    <t>Q730602</t>
  </si>
  <si>
    <t>B_SPM_SC1_OF-Z</t>
  </si>
  <si>
    <t>Q731560</t>
  </si>
  <si>
    <t>B_FS_POSTNIT_60</t>
  </si>
  <si>
    <t xml:space="preserve"> CL25</t>
  </si>
  <si>
    <t>B_HF90A_SC1_HCL_ON-B</t>
  </si>
  <si>
    <t>WOASI02</t>
  </si>
  <si>
    <t>PD14</t>
  </si>
  <si>
    <t>Carrier removal after JobIn</t>
  </si>
  <si>
    <t>Q730978</t>
  </si>
  <si>
    <t>Q735314</t>
  </si>
  <si>
    <t>B_SC1_HCL_ON-F</t>
  </si>
  <si>
    <t>Q727165</t>
  </si>
  <si>
    <t>WSEZ003</t>
  </si>
  <si>
    <t>Alarm 720B1182 fired. Alarm text : Drain tank - Cooling water Lower limit.</t>
  </si>
  <si>
    <t>B_FS_60-A</t>
  </si>
  <si>
    <t>B_CLEAN_SPACER_I175</t>
  </si>
  <si>
    <t>B_HFHCL25BS_SC1BS_HCL_DIWNS_ON-A</t>
  </si>
  <si>
    <t>Q726789</t>
  </si>
  <si>
    <t>EAP: Some wafers have invalid status : 23 wafers have status 'Needs Processing'</t>
  </si>
  <si>
    <t>CL25</t>
  </si>
  <si>
    <t>Alarm 2278031424 fired. Alarm text : Process is stopped. Process recovery fea</t>
  </si>
  <si>
    <t>B_HF5_SC1_HCL_ON-B</t>
  </si>
  <si>
    <t>B_SPM_SC1_ON-A</t>
  </si>
  <si>
    <t>EAP: Some wafers have invalid status : 19 wafers have status 'Needs Processing'</t>
  </si>
  <si>
    <t>WOASI01</t>
  </si>
  <si>
    <t>B_HF05_SC1_ON-A</t>
  </si>
  <si>
    <t>WSEZ002</t>
  </si>
  <si>
    <t>B_HF49BS-B</t>
  </si>
  <si>
    <t>BHFCONTACU-A</t>
  </si>
  <si>
    <t>B_DHF21_CU-A</t>
  </si>
  <si>
    <t>EAP: Some wafers have invalid status : 1 wafer has status 'Lost', 20 wafers have status 'Needs Processing'</t>
  </si>
  <si>
    <t>Q730681</t>
  </si>
  <si>
    <t>B_STRIP_NLDDGO1_F90</t>
  </si>
  <si>
    <t>B_DIW_HFGLY_HF-A</t>
  </si>
  <si>
    <t>EAP: Some wafers have invalid status : 24 wafers have status 'Needs Processing'</t>
  </si>
  <si>
    <t>WZETA09</t>
  </si>
  <si>
    <t>W:\Ateliers\SURF PREP\Lots Holds_Check list\2017\Week 37\Q732355_WZETA01_20170909_101558.xls</t>
  </si>
  <si>
    <t>WZETA01</t>
  </si>
  <si>
    <t>Q732355</t>
  </si>
  <si>
    <t>W:\Ateliers\SURF PREP\Lots Holds_Check list\2017\Week 37\Q731881_WZETA01_20170909_101557.xls</t>
  </si>
  <si>
    <t>Q731881</t>
  </si>
  <si>
    <t>B_HF45_SPM_SC1-A</t>
  </si>
  <si>
    <t>ABORT STEP1 SUB1 SUITE ALARME CANISTERS</t>
  </si>
  <si>
    <t>W:\Ateliers\SURF PREP\Lots Holds_Check list\2017\Week 37\Q731783_WZETA01_20170909_101558.xls</t>
  </si>
  <si>
    <t>Q731783</t>
  </si>
  <si>
    <t>W:\Ateliers\SURF PREP\Lots Holds_Check list\2017\Week 37\Q730602_WZETA04_20170909_115313.xls</t>
  </si>
  <si>
    <t>WZETA04</t>
  </si>
  <si>
    <t>Alarm 5447 fired. Alarm text : ChbrDry prs failed pre-process check.</t>
  </si>
  <si>
    <t>W:\Ateliers\SURF PREP\Lots Holds_Check list\2017\Week 37\Q730874_WZETA04_20170909_115313.xls</t>
  </si>
  <si>
    <t>Q730874</t>
  </si>
  <si>
    <t>W:\Ateliers\SURF PREP\Lots Holds_Check list\2017\Week 37\Q730978_WZETA04_20170909_123842.xls</t>
  </si>
  <si>
    <t>W:\Ateliers\SURF PREP\Lots Holds_Check list\2017\Week 37\Q728251_WZETA04_20170909_123842.xls</t>
  </si>
  <si>
    <t>Q728251</t>
  </si>
  <si>
    <t>W:\Ateliers\SURF PREP\Lots Holds_Check list\2017\Week 37\Q732582_WZETA04_20170909_134405.xls</t>
  </si>
  <si>
    <t>Q732582</t>
  </si>
  <si>
    <t>W:\Ateliers\SURF PREP\Lots Holds_Check list\2017\Week 37\Q734709_WZETA04_20170909_134405.xls</t>
  </si>
  <si>
    <t>Q734709</t>
  </si>
  <si>
    <t>B_STRIP_NWHV_F90</t>
  </si>
  <si>
    <t>W:\Ateliers\SURF PREP\Lots Holds_Check list\2017\Week 37\Q731414_WSU3002_20170909_165634.xls</t>
  </si>
  <si>
    <t>B_HF90_SPM_SC1_HCL_OFF-D_F90_GO2</t>
  </si>
  <si>
    <t>W:\Ateliers\SURF PREP\Lots Holds_Check list\2017\Week 37\Q732838_WSU3002_20170909_165644.xls</t>
  </si>
  <si>
    <t>Q732838</t>
  </si>
  <si>
    <t>B_PREWET_PHOTOLV_F90</t>
  </si>
  <si>
    <t>W:\Ateliers\SURF PREP\Lots Holds_Check list\2017\Week 37\Q732187_WSU3113_20170909_170643.xls</t>
  </si>
  <si>
    <t>Q732187</t>
  </si>
  <si>
    <t>B_HF400_SPM_SC1_HCL_OFF-A</t>
  </si>
  <si>
    <t>W:\Ateliers\SURF PREP\Lots Holds_Check list\2017\Week 37\Q729630_WSU3113_20170909_172341.xls</t>
  </si>
  <si>
    <t>Q729630</t>
  </si>
  <si>
    <t>B_HF70_SC1_HCL_OFF-A</t>
  </si>
  <si>
    <t>Alarm USX111201 fired. Alarm text : MPC2;RA_All Recipes+Step0_MPC2;Q729630.01;Duration(Wafer_in_Chamber)</t>
  </si>
  <si>
    <t>W:\Ateliers\SURF PREP\Lots Holds_Check list\2017\Week 37\Q709194Q02_WSU3113_20170909_174124.xls</t>
  </si>
  <si>
    <t>Q709194Q02</t>
  </si>
  <si>
    <t>W:\Ateliers\SURF PREP\Lots Holds_Check list\2017\Week 37\Q732614_WFC3003_20170909_190253.xls</t>
  </si>
  <si>
    <t>WFC3003</t>
  </si>
  <si>
    <t>Q732614</t>
  </si>
  <si>
    <t>B_O150_N1100_G140</t>
  </si>
  <si>
    <t>Alarm AUTO_STEP_PAUSED fired. Alarm text : STEP PAUSED</t>
  </si>
  <si>
    <t>W:\Ateliers\SURF PREP\Lots Holds_Check list\2017\Week 37\Q734592_WFC3003_20170909_204347.xls</t>
  </si>
  <si>
    <t>Q734592</t>
  </si>
  <si>
    <t>B_O30_N800_ON-A</t>
  </si>
  <si>
    <t>W:\Ateliers\SURF PREP\Lots Holds_Check list\2017\Week 37\Q733672_WFC3003_20170909_190253.xls</t>
  </si>
  <si>
    <t>Q733672</t>
  </si>
  <si>
    <t>W:\Ateliers\SURF PREP\Lots Holds_Check list\2017\Week 37\Q734847_WFC3003_20170909_215411.xls</t>
  </si>
  <si>
    <t>Q734847</t>
  </si>
  <si>
    <t>B_O120_N800_ON_G140</t>
  </si>
  <si>
    <t>W:\Ateliers\SURF PREP\Lots Holds_Check list\2017\Week 37\Q734405_WFC3003_20170909_215411.xls</t>
  </si>
  <si>
    <t>Q734405</t>
  </si>
  <si>
    <t>W:\Ateliers\SURF PREP\Lots Holds_Check list\2017\Week 37\Q734602_WFC3003_20170909_204347.xls</t>
  </si>
  <si>
    <t>Q734602</t>
  </si>
  <si>
    <t>W:\Ateliers\SURF PREP\Lots Holds_Check list\2017\Week 37\Q728326_WSU3108_20170910_022706.xls</t>
  </si>
  <si>
    <t>Q728326</t>
  </si>
  <si>
    <t>Alarm USX111004 fired. Alarm text : MPC2;LT_B_HFHCLBS_CSC1BS_DIWNS120_10HCL_MPC2;Q728326.25;S(13)Mean(Flow_N24-Nanospray_CO2Water))</t>
  </si>
  <si>
    <t>W:\Ateliers\SURF PREP\Lots Holds_Check list\2017\Week 37\Q726929_WNS3005_20170910_024823.xls</t>
  </si>
  <si>
    <t>Q726929</t>
  </si>
  <si>
    <t>W:\Ateliers\SURF PREP\Lots Holds_Check list\2017\Week 37\Q734456_WFC3003_20170910_000650.xls</t>
  </si>
  <si>
    <t>Q734456</t>
  </si>
  <si>
    <t>W:\Ateliers\SURF PREP\Lots Holds_Check list\2017\Week 37\Q734827_WFC3003_20170910_000650.xls</t>
  </si>
  <si>
    <t>Q734827</t>
  </si>
  <si>
    <t>W:\Ateliers\SURF PREP\Lots Holds_Check list\2017\Week 37\Q735834_WFC3003_20170909_230752.xls</t>
  </si>
  <si>
    <t>Q735834</t>
  </si>
  <si>
    <t>B_ETCH_ON_F90</t>
  </si>
  <si>
    <t>W:\Ateliers\SURF PREP\Lots Holds_Check list\2017\Week 37\Q734814_WFC3003_20170909_230752.xls</t>
  </si>
  <si>
    <t>Q734814</t>
  </si>
  <si>
    <t>W:\Ateliers\SURF PREP\Lots Holds_Check list\2017\Week 37\Q736518_WZETA01_20170910_061243.xls</t>
  </si>
  <si>
    <t>Q736518</t>
  </si>
  <si>
    <t>TPP WET : abort Wzeta01 - process a verifier</t>
  </si>
  <si>
    <t>PN12</t>
  </si>
  <si>
    <t>W:\Ateliers\SURF PREP\Lots Holds_Check list\2017\Week 37\Q736528_WZETA01_20170910_061259.xls</t>
  </si>
  <si>
    <t>Q736528</t>
  </si>
  <si>
    <t>BPETCH_HF62_A</t>
  </si>
  <si>
    <t>W:\Ateliers\SURF PREP\Lots Holds_Check list\2017\Week 37\Q704238_WZETA01_20170910_061109.xls</t>
  </si>
  <si>
    <t>Q704238</t>
  </si>
  <si>
    <t>B_SPM_HF6_SC1_SC2-A</t>
  </si>
  <si>
    <t>TPP WET : dechargement en manuel - integrite a verifier</t>
  </si>
  <si>
    <t>W:\Ateliers\SURF PREP\Lots Holds_Check list\2017\Week 37\Q726789_WZETA01_20170910_061758.xls</t>
  </si>
  <si>
    <t>W:\Ateliers\SURF PREP\Lots Holds_Check list\2017\Week 37\Q733536_WSU3219_20170910_094001.xls</t>
  </si>
  <si>
    <t>Alarm USX131004 fired. Alarm text : MPC4;LT_B_1HFxA_xSPM_xSC1_32NS15_xHCL-A_MPC4;Q733536.10;Mean(W3(Step 2 : HF FS(Flow_FS_DHF_N53_ml/min(x10))))</t>
  </si>
  <si>
    <t>W:\Ateliers\SURF PREP\Lots Holds_Check list\2017\Week 37\Q733732_WSU3109_20170910_101458.xls</t>
  </si>
  <si>
    <t>WSU3109</t>
  </si>
  <si>
    <t>Q733732</t>
  </si>
  <si>
    <t>B_STRIP_CT1_C028-A</t>
  </si>
  <si>
    <t>W:\Ateliers\SURF PREP\Lots Holds_Check list\2017\Week 37\Q720746_WSU3002_20170910_101113.xls</t>
  </si>
  <si>
    <t>Q720746</t>
  </si>
  <si>
    <t>B_SC1_HCL_OFF-E</t>
  </si>
  <si>
    <t>W:\Ateliers\SURF PREP\Lots Holds_Check list\2017\Week 37\Q733283_WSU3002_20170910_104201.xls</t>
  </si>
  <si>
    <t>Q733283</t>
  </si>
  <si>
    <t>B_HF130A_16SPM_20SC1_32NS120_30HCL_APG</t>
  </si>
  <si>
    <t>Alarm USX101201 fired. Alarm text : MPC1;RA_All Recipes MPC1+Step0;Q733283.02;Duration(Wafer_in_Chamber)</t>
  </si>
  <si>
    <t>W:\Ateliers\SURF PREP\Lots Holds_Check list\2017\Week 37\Q726018_WSU3002_20170910_104201.xls</t>
  </si>
  <si>
    <t>Q726018</t>
  </si>
  <si>
    <t>EAP: Some wafers have invalid status : 1 wafer has status 'Lost', 11 wafers have status 'Needs Processing'</t>
  </si>
  <si>
    <t>W:\Ateliers\SURF PREP\Lots Holds_Check list\2017\Week 37\Q735330_WSS3104_20170910_105239.xls</t>
  </si>
  <si>
    <t>Q735330</t>
  </si>
  <si>
    <t>W:\Ateliers\SURF PREP\Lots Holds_Check list\2017\Week 37\Q736357_WSU3220_20170911_202023.xls</t>
  </si>
  <si>
    <t>Q736357</t>
  </si>
  <si>
    <t>Process Job was aborted. Wafers Q736357.01, Q736357.02, Q736357.03, Q736357.04, Q736357.05, Q736357.06, Q736357.07, Q736357.08, Q736357.09, Q736357.10, Q736357.11, Q736357.12, Q736357.13, Q736357.14, Q736357.15, Q736357.16, Q736357.17, Q736357.18, Q736357.19, Q736357.20, Q736357.21, Q736357.22, Q736357.23, Q736357.24, Q736357.25,  are successfully processed.</t>
  </si>
  <si>
    <t>W:\Ateliers\SURF PREP\Lots Holds_Check list\2017\Week 37\Q735397_WSS3104_20170910_110759.xls</t>
  </si>
  <si>
    <t>Q735397</t>
  </si>
  <si>
    <t>W:\Ateliers\SURF PREP\Lots Holds_Check list\2017\Week 37\Q731944_WSU3221_20170910_124901.xls</t>
  </si>
  <si>
    <t>Q731944</t>
  </si>
  <si>
    <t>W:\Ateliers\SURF PREP\Lots Holds_Check list\2017\Week 37\Q736748_WSU3221_20170910_124856.xls</t>
  </si>
  <si>
    <t>Q736748</t>
  </si>
  <si>
    <t>W:\Ateliers\SURF PREP\Lots Holds_Check list\2017\Week 37\Q732466_WSU3221_20170910_124901.xls</t>
  </si>
  <si>
    <t>Q732466</t>
  </si>
  <si>
    <t>W:\Ateliers\SURF PREP\Lots Holds_Check list\2017\Week 37\Q736631_WSU3221_20170910_125413.xls</t>
  </si>
  <si>
    <t>Q736631</t>
  </si>
  <si>
    <t>EAP: Some wafers have invalid status : 1 wafer has status 'Lost'</t>
  </si>
  <si>
    <t>W:\Ateliers\SURF PREP\Lots Holds_Check list\2017\Week 37\Q727082_WSU3114_20170910_113112.xls</t>
  </si>
  <si>
    <t>Q727082</t>
  </si>
  <si>
    <t>Communication with the tool has been lost</t>
  </si>
  <si>
    <t>W:\Ateliers\SURF PREP\Lots Holds_Check list\2017\Week 37\Q727017_WSU3222_20170910_155616.xls</t>
  </si>
  <si>
    <t>Q727017</t>
  </si>
  <si>
    <t>Alarm 72024351 fired. Alarm text : Nozzle 53 - Flow Error (Lower Limit)</t>
  </si>
  <si>
    <t>W:\Ateliers\SURF PREP\Lots Holds_Check list\2017\Week 37\Q730948_WSU3222_20170910_175035.xls</t>
  </si>
  <si>
    <t>Q730948</t>
  </si>
  <si>
    <t>W:\Ateliers\SURF PREP\Lots Holds_Check list\2017\Week 37\Q728778_WFC3001_20170910_191952.xls</t>
  </si>
  <si>
    <t>WFC3001</t>
  </si>
  <si>
    <t>Q728778</t>
  </si>
  <si>
    <t>B_CLEAN_ANN_ANTITED_F90</t>
  </si>
  <si>
    <t>W:\Ateliers\SURF PREP\Lots Holds_Check list\2017\Week 37\Q729690_WFC3001_20170910_191952.xls</t>
  </si>
  <si>
    <t>Q729690</t>
  </si>
  <si>
    <t>W:\Ateliers\SURF PREP\Lots Holds_Check list\2017\Week 37\Q729826_WSU3007_20170911_035056.xls</t>
  </si>
  <si>
    <t>Q729826</t>
  </si>
  <si>
    <t>W:\Ateliers\SURF PREP\Lots Holds_Check list\2017\Week 37\Q731946_WSU3007_20170911_035054.xls</t>
  </si>
  <si>
    <t>Q731946</t>
  </si>
  <si>
    <t>W:\Ateliers\SURF PREP\Lots Holds_Check list\2017\Week 37\Q730429_WSU3007_20170911_041357.xls</t>
  </si>
  <si>
    <t>Q730429</t>
  </si>
  <si>
    <t>Process Job was aborted. Wafers Q730429.01, Q730429.02, Q730429.03, Q730429.04, Q730429.05, Q730429.06, Q730429.07, Q730429.08, Q730429.09, Q730429.10, Q730429.11, Q730429.12, Q730429.13, Q730429.14, Q730429.15, Q730429.16, Q730429.17, Q730429.18, Q730429.19, Q730429.20, Q730429.21, Q730429.22, Q730429.23, Q730429.24, Q730429.25,  are successfully processed.</t>
  </si>
  <si>
    <t>W:\Ateliers\SURF PREP\Lots Holds_Check list\2017\Week 37\Q732026_WSU3007_20170911_041656.xls</t>
  </si>
  <si>
    <t>Q732026</t>
  </si>
  <si>
    <t>W:\Ateliers\SURF PREP\Lots Holds_Check list\2017\Week 37\Q729840_WSU3114_20170911_042745.xls</t>
  </si>
  <si>
    <t>Q729840</t>
  </si>
  <si>
    <t>W:\Ateliers\SURF PREP\Lots Holds_Check list\2017\Week 37\Q732339_WSU3114_20170911_042658.xls</t>
  </si>
  <si>
    <t>Q732339</t>
  </si>
  <si>
    <t>B_CLEAN_OFFSET_I140</t>
  </si>
  <si>
    <t>W:\Ateliers\SURF PREP\Lots Holds_Check list\2017\Week 37\Q729899_WOASI03_20170911_055836.xls</t>
  </si>
  <si>
    <t>Q729899</t>
  </si>
  <si>
    <t>BPASH_NSD_65</t>
  </si>
  <si>
    <t>W:\Ateliers\SURF PREP\Lots Holds_Check list\2017\Week 37\Q727756_WSU3113_20170911_080410.xls</t>
  </si>
  <si>
    <t>Q727756</t>
  </si>
  <si>
    <t>B_HF100_SC1_HCL_OFF-A</t>
  </si>
  <si>
    <t>X</t>
  </si>
  <si>
    <t>W:\Ateliers\SURF PREP\Lots Holds_Check list\2017\Week 37\Q735510_WSU3113_20170911_081225.xls</t>
  </si>
  <si>
    <t>Q735510</t>
  </si>
  <si>
    <t>Alarm E0071015 fired. Alarm text : 022 TANK A LEVEL ERROR</t>
  </si>
  <si>
    <t>W:\Ateliers\SURF PREP\Lots Holds_Check list\2017\Week 37\Q730681_WSU3113_20170911_081250.xls</t>
  </si>
  <si>
    <t>B_SPM_SC1_ON-G</t>
  </si>
  <si>
    <t>W:\Ateliers\SURF PREP\Lots Holds_Check list\2017\Week 37\Q732339_WOASI02_20170911_064722.xls</t>
  </si>
  <si>
    <t>Alarm 398984175 fired. Alarm text : Mainframe Communication Link To FIC Is D</t>
  </si>
  <si>
    <t>W:\Ateliers\SURF PREP\Lots Holds_Check list\2017\Week 37\Q730588_WOASI03_20170911_065731.xls</t>
  </si>
  <si>
    <t>Q730588</t>
  </si>
  <si>
    <t>B_SC1_HCL_ON-A</t>
  </si>
  <si>
    <t>W:\Ateliers\SURF PREP\Lots Holds_Check list\2017\Week 37\Q726750_WNS3001_20170911_084308.xls</t>
  </si>
  <si>
    <t>WNS3001</t>
  </si>
  <si>
    <t>Q726750</t>
  </si>
  <si>
    <t>W:\Ateliers\SURF PREP\Lots Holds_Check list\2017\Week 37\Q716098_WSU3108_20170911_100025.xls</t>
  </si>
  <si>
    <t>Q716098</t>
  </si>
  <si>
    <t>B_HFHCL15A_HCL-D</t>
  </si>
  <si>
    <t>Alarm USX101004 fired. Alarm text : MPC1;LT_B_HFHCLxA_30HCL_MPC1;Q716098.09;S(5)Mean(Flow_DDI-FS_HCL)</t>
  </si>
  <si>
    <t>W:\Ateliers\SURF PREP\Lots Holds_Check list\2017\Week 37\Q726983_WSU3006_20170911_111036.xls</t>
  </si>
  <si>
    <t>Q726983</t>
  </si>
  <si>
    <t>W:\Ateliers\SURF PREP\Lots Holds_Check list\2017\Week 37\Q722401Q03_WSU3006_20170911_110737.xls</t>
  </si>
  <si>
    <t>Q722401Q03</t>
  </si>
  <si>
    <t>R_HF02-A</t>
  </si>
  <si>
    <t>W:\Ateliers\SURF PREP\Lots Holds_Check list\2017\Week 37\Q714366_WSU3006_20170911_110743.xls</t>
  </si>
  <si>
    <t>Q714366</t>
  </si>
  <si>
    <t>B_HFBS_HFGLY_HF-A</t>
  </si>
  <si>
    <t>W:\Ateliers\SURF PREP\Lots Holds_Check list\2017\Week 37\Q725295_WNS3005_20170911_102146.xls</t>
  </si>
  <si>
    <t>Q725295</t>
  </si>
  <si>
    <t>W:\Ateliers\SURF PREP\Lots Holds_Check list\2017\Week 37\Q736585_WSU3219_20170911_121240.xls</t>
  </si>
  <si>
    <t>Q736585</t>
  </si>
  <si>
    <t>Alarm USX191004 fired. Alarm text : MPC10;LT_B_1HFxA_xSPM_xSC1_32NS15_xHCL-A_MPC10;Q736585.18;Mean(W3(Step 2 : HF FS(Flow_FS_DHF_N53_ml/min(x10))))</t>
  </si>
  <si>
    <t>W:\Ateliers\SURF PREP\Lots Holds_Check list\2017\Week 37\Q722513_WSU3005_20170911_154558.xls</t>
  </si>
  <si>
    <t>Q722513</t>
  </si>
  <si>
    <t>DM42</t>
  </si>
  <si>
    <t>W:\Ateliers\SURF PREP\Lots Holds_Check list\2017\Week 37\Q728734_WSU3005_20170911_154558.xls</t>
  </si>
  <si>
    <t>Q728734</t>
  </si>
  <si>
    <t>W:\Ateliers\SURF PREP\Lots Holds_Check list\2017\Week 37\Q733287_WOASI01_20170911_121015.xls</t>
  </si>
  <si>
    <t>Q733287</t>
  </si>
  <si>
    <t>Alarm USX116415 fired. Alarm text : CHB;LT_DISPENSE_DRY-HF_B;Q73328701.23;timecount(flow_AM1_step4)</t>
  </si>
  <si>
    <t>W:\Ateliers\SURF PREP\Lots Holds_Check list\2017\Week 37\Q726860_WSU3005_20170911_155007.xls</t>
  </si>
  <si>
    <t>Q726860</t>
  </si>
  <si>
    <t>B_HFBS_DIW_HFGLY-A</t>
  </si>
  <si>
    <t>W:\Ateliers\SURF PREP\Lots Holds_Check list\2017\Week 37\Q729743_WZETA08_20170911_160635.xls</t>
  </si>
  <si>
    <t>Q729743</t>
  </si>
  <si>
    <t>Alarm 2362 fired. Alarm text : Can t open cover - turntable moving.</t>
  </si>
  <si>
    <t>W:\Ateliers\SURF PREP\Lots Holds_Check list\2017\Week 37\Q735640_WSU3220_20170911_201820.xls</t>
  </si>
  <si>
    <t>Q735640</t>
  </si>
  <si>
    <t>W:\Ateliers\SURF PREP\Lots Holds_Check list\2017\Week 37\Q726856_WSU3220_20170911_211515.xls</t>
  </si>
  <si>
    <t>B_SPM_SC1_ON-F</t>
  </si>
  <si>
    <t>W:\Ateliers\SURF PREP\Lots Holds_Check list\2017\Week 37\Q736326_WSU3220_20170911_201816.xls</t>
  </si>
  <si>
    <t>Q736326</t>
  </si>
  <si>
    <t>W:\Ateliers\SURF PREP\Lots Holds_Check list\2017\Week 37\Q733983_WSU3220_20170911_211808.xls</t>
  </si>
  <si>
    <t>Q733983</t>
  </si>
  <si>
    <t>W:\Ateliers\SURF PREP\Lots Holds_Check list\2017\Week 37\Q732352_WSU3220_20170911_211841.xls</t>
  </si>
  <si>
    <t>Q732352</t>
  </si>
  <si>
    <t>EAP: Some wafers have invalid status : 24 wafers have status 'Needs Processing', 1 wafer has status 'Rejected'</t>
  </si>
  <si>
    <t>W:\Ateliers\SURF PREP\Lots Holds_Check list\2017\Week 37\Q721987_WSU3002_20170911_221642.xls</t>
  </si>
  <si>
    <t>Q721987</t>
  </si>
  <si>
    <t>Alarm USX111201 fired. Alarm text : MPC2;RA_All Recipes MPC2+Step0;Q721987.19;Duration(Wafer_in_Chamber)</t>
  </si>
  <si>
    <t>W:\Ateliers\SURF PREP\Lots Holds_Check list\2017\Week 37\Q730469_WSU3002_20170911_221649.xls</t>
  </si>
  <si>
    <t>W:\Ateliers\SURF PREP\Lots Holds_Check list\2017\Week 37\Q735773_WSU3219_20170912_024226.xls</t>
  </si>
  <si>
    <t>Q735773</t>
  </si>
  <si>
    <t>Alarm USX161004 fired. Alarm text : MPC7;LT_B_1HFxA_xSPM_xSC1_32NS15_xHCL-A_MPC7;Q735773.19;Mean(W3(Step 2 : HF FS(Flow_FS_DHF_N53_ml/min(x10))))</t>
  </si>
  <si>
    <t>W:\Ateliers\SURF PREP\Lots Holds_Check list\2017\Week 37\Q727165_WSEZ003_20170912_041452.xls</t>
  </si>
  <si>
    <t>W:\Ateliers\SURF PREP\Lots Holds_Check list\2017\Week 37\Q728332_WSS3104_20170912_003740.xls</t>
  </si>
  <si>
    <t>Q728332</t>
  </si>
  <si>
    <t>W:\Ateliers\SURF PREP\Lots Holds_Check list\2017\Week 37\Q728844_WSS3104_20170912_003454.xls</t>
  </si>
  <si>
    <t>W:\Ateliers\SURF PREP\Lots Holds_Check list\2017\Week 37\Q732373_WSU3220_20170912_060535.xls</t>
  </si>
  <si>
    <t>Q732373</t>
  </si>
  <si>
    <t>B_STRIP_XNLDSRAM_C055-B</t>
  </si>
  <si>
    <t>Alarm 720640D0 fired. Alarm text : Nozzle 13 - Flow Error (Upper Limit)</t>
  </si>
  <si>
    <t>W:\Ateliers\SURF PREP\Lots Holds_Check list\2017\Week 37\Q735606_WSU3220_20170912_060505.xls</t>
  </si>
  <si>
    <t>Q735606</t>
  </si>
  <si>
    <t>B_HF20_SC1_HCL_ON-B</t>
  </si>
  <si>
    <t>W:\Ateliers\SURF PREP\Lots Holds_Check list\2017\Week 37\Q727564_WSS3104_20170912_063130.xls</t>
  </si>
  <si>
    <t>Q727564</t>
  </si>
  <si>
    <t>W:\Ateliers\SURF PREP\Lots Holds_Check list\2017\Week 37\Q728870_WSU3220_20170912_074016.xls</t>
  </si>
  <si>
    <t>Q728870</t>
  </si>
  <si>
    <t>B_CLEAN_NOSO_Z028</t>
  </si>
  <si>
    <t>Alarm 720640D1 fired. Alarm text : Nozzle 13 - Flow Error (Lower Limit)</t>
  </si>
  <si>
    <t>W:\Ateliers\SURF PREP\Lots Holds_Check list\2017\Week 37\Q730855_WSS3104_20170912_104501.xls</t>
  </si>
  <si>
    <t>Q730855</t>
  </si>
  <si>
    <t>W:\Ateliers\SURF PREP\Lots Holds_Check list\2017\Week 37\Q729989_WSS3104_20170912_081104.xls</t>
  </si>
  <si>
    <t>Q729989</t>
  </si>
  <si>
    <t>W:\Ateliers\SURF PREP\Lots Holds_Check list\2017\Week 37\Q736411_WSS3104_20170912_105335.xls</t>
  </si>
  <si>
    <t>Q736411</t>
  </si>
  <si>
    <t>W:\Ateliers\SURF PREP\Lots Holds_Check list\2017\Week 37\Q731495_WSS3104_20170912_081848.xls</t>
  </si>
  <si>
    <t>Q731495</t>
  </si>
  <si>
    <t>B_FS_POSTEOSP_C55</t>
  </si>
  <si>
    <t>W:\Ateliers\SURF PREP\Lots Holds_Check list\2017\Week 37\Q728902_WOASI03_20170912_090207.xls</t>
  </si>
  <si>
    <t>Q728902</t>
  </si>
  <si>
    <t>Alarm 398984056 fired. Alarm text : Sequencer cannot continue.  Check Chambe</t>
  </si>
  <si>
    <t>W:\Ateliers\SURF PREP\Lots Holds_Check list\2017\Week 37\Q705107Q33_WSU3006_20170912_121327.xls</t>
  </si>
  <si>
    <t>Q705107Q33</t>
  </si>
  <si>
    <t>D_30HF02_24NS100_DIBS</t>
  </si>
  <si>
    <t>Alarm 40011503 fired. Alarm text : State Error - Alarm(s) Remains.</t>
  </si>
  <si>
    <t>W:\Ateliers\SURF PREP\Lots Holds_Check list\2017\Week 37\Q705107Q34_WSU3006_20170912_121327.xls</t>
  </si>
  <si>
    <t>Q705107Q34</t>
  </si>
  <si>
    <t>D_80GLYHF_24NS100_DIBS</t>
  </si>
  <si>
    <t>W:\Ateliers\SURF PREP\Lots Holds_Check list\2017\Week 37\Q734936_WSU3007_20170912_130354.xls</t>
  </si>
  <si>
    <t>Q734936</t>
  </si>
  <si>
    <t>x</t>
  </si>
  <si>
    <t>DK25</t>
  </si>
  <si>
    <t>W:\Ateliers\SURF PREP\Lots Holds_Check list\2017\Week 37\Q729315_WSU3007_20170912_130358.xls</t>
  </si>
  <si>
    <t>Q729315</t>
  </si>
  <si>
    <t>W:\Ateliers\SURF PREP\Lots Holds_Check list\2017\Week 37\Q733736_WSU3007_20170912_130408.xls</t>
  </si>
  <si>
    <t>Q733736</t>
  </si>
  <si>
    <t>W:\Ateliers\SURF PREP\Lots Holds_Check list\2017\Week 37\Q728707_WSU3007_20170912_130403.xls</t>
  </si>
  <si>
    <t>Q728707</t>
  </si>
  <si>
    <t>B_CLEAN_ANN_SPIKE_F90</t>
  </si>
  <si>
    <t>W:\Ateliers\SURF PREP\Lots Holds_Check list\2017\Week 37\Q725517_WSU3006_20170912_121745.xls</t>
  </si>
  <si>
    <t>Q725517</t>
  </si>
  <si>
    <t>W:\Ateliers\SURF PREP\Lots Holds_Check list\2017\Week 37\Q725843_WSEZ002_20170912_121702.xls</t>
  </si>
  <si>
    <t>Q725843</t>
  </si>
  <si>
    <t>W:\Ateliers\SURF PREP\Lots Holds_Check list\2017\Week 37\Q727611_WSEZ002_20170912_123212.xls</t>
  </si>
  <si>
    <t>Q727611</t>
  </si>
  <si>
    <t>BEDGE-PADO-C45-A0</t>
  </si>
  <si>
    <t>W:\Ateliers\SURF PREP\Lots Holds_Check list\2017\Week 37\Q728343_WSU3005_20170912_181004.xls</t>
  </si>
  <si>
    <t>Q728343</t>
  </si>
  <si>
    <t>Alarm USX111004 fired. Alarm text : MPC2;LT_B_20HF21BS_5DIW_60HFGLY_MPC2;Q728343.25;MeanT(Debit Nozzle 15 (CC4- HFGLYCO) Step 17)</t>
  </si>
  <si>
    <t>W:\Ateliers\SURF PREP\Lots Holds_Check list\2017\Week 37\Q727285_WSU3219_20170913_015827.xls</t>
  </si>
  <si>
    <t>Q727285</t>
  </si>
  <si>
    <t>13/09/2017 01:58:27</t>
  </si>
  <si>
    <t>Alarm USX191004 fired. Alarm text : MPC10;LT_B_1HF5A_25SC1_24NS35_10HCL_MPC10;Q727285.15;Max(Step 4 : HF FS(Flow_FS_DHF_N53_ml/min(x10)))</t>
  </si>
  <si>
    <t>W:\Ateliers\SURF PREP\Lots Holds_Check list\2017\Week 37\Q735737_WSU3219_20170913_033242.xls</t>
  </si>
  <si>
    <t>Q735737</t>
  </si>
  <si>
    <t>13/09/2017 03:32:42</t>
  </si>
  <si>
    <t>Alarm USX151004 fired. Alarm text : MPC6;LT_B_1HFxA_xSPM_xSC1_32NS15_xHCL-A_MPC6;Q735737.25;Mean(W3(Step 2 : HF FS(Flow_FS_DHF_N53_ml/min(x10))))</t>
  </si>
  <si>
    <t>W:\Ateliers\SURF PREP\Lots Holds_Check list\2017\Week 37\Q726965_WZETA03_20170912_232133.xls</t>
  </si>
  <si>
    <t>Q726965</t>
  </si>
  <si>
    <t>Alarm 5896 fired. Alarm text : MHM: Motor Error, WH.</t>
  </si>
  <si>
    <t>W:\Ateliers\SURF PREP\Lots Holds_Check list\2017\Week 37\Q723592_WZETA03_20170912_232133.xls</t>
  </si>
  <si>
    <t>Q723592</t>
  </si>
  <si>
    <t>W:\Ateliers\SURF PREP\Lots Holds_Check list\2017\Week 37\Q734389_WSU3113_20170913_045333.xls</t>
  </si>
  <si>
    <t>Q734389</t>
  </si>
  <si>
    <t>13/09/2017 04:53:33</t>
  </si>
  <si>
    <t>W:\Ateliers\SURF PREP\Lots Holds_Check list\2017\Week 37\Q730681_WSU3113_20170913_051329.xls</t>
  </si>
  <si>
    <t>13/09/2017 05:13:29</t>
  </si>
  <si>
    <t>EAP: Some wafers have invalid status : 6 wafers have status 'Needs Processing'</t>
  </si>
  <si>
    <t>W:\Ateliers\SURF PREP\Lots Holds_Check list\2017\Week 37\Q728863_WOASI03_20170913_055823.xls</t>
  </si>
  <si>
    <t>Q728863</t>
  </si>
  <si>
    <t>13/09/2017 05:58:23</t>
  </si>
  <si>
    <t>B_CLEAN_SIPROT_F90</t>
  </si>
  <si>
    <t>Alarm USX121415 fired. Alarm text : CHC;LT_NO_DISPENSE_DRY_C;Q72886301.2;Max(Debit DI pendant dry)</t>
  </si>
  <si>
    <t>W:\Ateliers\SURF PREP\Lots Holds_Check list\2017\Week 37\Q735314_WSU3114_20170913_080509.xls</t>
  </si>
  <si>
    <t>13/09/2017 08:05:09</t>
  </si>
  <si>
    <t>Alarm USX121004 fired. Alarm text : MPC3;LT_B_HF0.5 _xSC1_24NS120_10HCL-D_MPC3;Q735314.16;MeanT(Debit SC1 NS nozzle25 Step 15)</t>
  </si>
  <si>
    <t>W:\Ateliers\SURF PREP\Lots Holds_Check list\2017\Week 37\Q726652_WSU3004_20170913_082113.xls</t>
  </si>
  <si>
    <t>WSU3004</t>
  </si>
  <si>
    <t>Q726652</t>
  </si>
  <si>
    <t>13/09/2017 08:21:13</t>
  </si>
  <si>
    <t>W:\Ateliers\SURF PREP\Lots Holds_Check list\2017\Week 37\Q730893_WZETA05_20170913_114636.xls</t>
  </si>
  <si>
    <t>Q730893</t>
  </si>
  <si>
    <t>13/09/2017 11:46:36</t>
  </si>
  <si>
    <t>Alarm USX001117 fired. Alarm text : PM;LT_SPM-SC1-FC;Q730893.Q735982_2501;S06_Mean((Speed_Motor)-300RPM</t>
  </si>
  <si>
    <t>W:\Ateliers\SURF PREP\Lots Holds_Check list\2017\Week 37\Q735982_WZETA05_20170913_114636.xls</t>
  </si>
  <si>
    <t>Q735982</t>
  </si>
  <si>
    <t>W:\Ateliers\SURF PREP\Lots Holds_Check list\2017\Week 37\Q726994_WSU3112_20170913_145420.xls</t>
  </si>
  <si>
    <t>Q726994</t>
  </si>
  <si>
    <t>13/09/2017 14:54:20</t>
  </si>
  <si>
    <t>W:\Ateliers\SURF PREP\Lots Holds_Check list\2017\Week 37\Q728355_WSU3112_20170913_145419.xls</t>
  </si>
  <si>
    <t>Q728355</t>
  </si>
  <si>
    <t>13/09/2017 14:54:19</t>
  </si>
  <si>
    <t>W:\Ateliers\SURF PREP\Lots Holds_Check list\2017\Week 37\Q729412_WSU3112_20170913_150314.xls</t>
  </si>
  <si>
    <t>Q729412</t>
  </si>
  <si>
    <t>13/09/2017 15:03:14</t>
  </si>
  <si>
    <t>EAP: Some wafers have invalid status : 9 wafers have status 'Lost', 6 wafers have status 'Needs Processing'</t>
  </si>
  <si>
    <t>W:\Ateliers\SURF PREP\Lots Holds_Check list\2017\Week 37\Q729525_WSU3005_20170913_172942.xls</t>
  </si>
  <si>
    <t>Q729525</t>
  </si>
  <si>
    <t>13/09/2017 17:29:42</t>
  </si>
  <si>
    <t>Alarm USX111004 fired. Alarm text : MPC2;LT_B_20HF21BS_5DIW_60HFGLY_MPC2;Q729525.25;MeanT(Debit Nozzle 15 (CC4- HFGLYCO) Step 17)</t>
  </si>
  <si>
    <t>dm42</t>
  </si>
  <si>
    <t>W:\Ateliers\SURF PREP\Lots Holds_Check list\2017\Week 37\Q735487_WOASI02_20170913_170654.xls</t>
  </si>
  <si>
    <t>Q735487</t>
  </si>
  <si>
    <t>13/09/2017 17:06:54</t>
  </si>
  <si>
    <t>B_RCAFSSR_MON</t>
  </si>
  <si>
    <t>W:\Ateliers\SURF PREP\Lots Holds_Check list\2017\Week 37\Q731626_WOASI02_20170913_170557.xls</t>
  </si>
  <si>
    <t>Q731626</t>
  </si>
  <si>
    <t>13/09/2017 17:05:57</t>
  </si>
  <si>
    <t>B_CLEAN_OXID_NVM_F90</t>
  </si>
  <si>
    <t>x slot25</t>
  </si>
  <si>
    <t>W:\Ateliers\SURF PREP\Lots Holds_Check list\2017\Week 37\Q733955_WSU3002_20170913_174127.xls</t>
  </si>
  <si>
    <t>Q733955</t>
  </si>
  <si>
    <t>13/09/2017 17:41:27</t>
  </si>
  <si>
    <t>B_HF150_SPM_SC1_HCL_ON-B</t>
  </si>
  <si>
    <t>Alarm USX101004 fired. Alarm text : MPC1;LT_B_TO_MPC1;Q733955.01;Mean(Debit HOTDIW FS Nozzle15 Step17)</t>
  </si>
  <si>
    <t>W:\Ateliers\SURF PREP\Lots Holds_Check list\2017\Week 37\Q731881_WOASI02_20170913_182914.xls</t>
  </si>
  <si>
    <t>13/09/2017 18:29:14</t>
  </si>
  <si>
    <t>W:\Ateliers\SURF PREP\Lots Holds_Check list\2017\Week 37\Q729264_WOASI03_20170913_192358.xls</t>
  </si>
  <si>
    <t>Q729264</t>
  </si>
  <si>
    <t>13/09/2017 19:23:58</t>
  </si>
  <si>
    <t>BPASH_PSD_65</t>
  </si>
  <si>
    <t>Alarm 2814902336 fired. Alarm text : Process is stopped. Process recovery fea</t>
  </si>
  <si>
    <t>W:\Ateliers\SURF PREP\Lots Holds_Check list\2017\Week 37\Q734006_WOASI03_20170913_184911.xls</t>
  </si>
  <si>
    <t>Q734006</t>
  </si>
  <si>
    <t>13/09/2017 18:49:11</t>
  </si>
  <si>
    <t>Alarm 398983400 fired. Alarm text : Starting Sequencing Failed</t>
  </si>
  <si>
    <t>W:\Ateliers\SURF PREP\Lots Holds_Check list\2017\Week 37\Q724543_WZETA03_20170913_215500.xls</t>
  </si>
  <si>
    <t>Q724543</t>
  </si>
  <si>
    <t>13/09/2017 21:55:00</t>
  </si>
  <si>
    <t>W:\Ateliers\SURF PREP\Lots Holds_Check list\2017\Week 37\Q722750_WZETA03_20170913_215304.xls</t>
  </si>
  <si>
    <t>Q722750</t>
  </si>
  <si>
    <t>13/09/2017 21:53:04</t>
  </si>
  <si>
    <t>W:\Ateliers\SURF PREP\Lots Holds_Check list\2017\Week 37\Q726825_WZETA03_20170913_215304.xls</t>
  </si>
  <si>
    <t>Q726825</t>
  </si>
  <si>
    <t>W:\Ateliers\SURF PREP\Lots Holds_Check list\2017\Week 37\Q644206_WSU3006_20170914_003501.xls</t>
  </si>
  <si>
    <t>Q644206</t>
  </si>
  <si>
    <t>14/09/2017 00:35:01</t>
  </si>
  <si>
    <t>W:\Ateliers\SURF PREP\Lots Holds_Check list\2017\Week 37\Q723888_WSU3006_20170914_003500.xls</t>
  </si>
  <si>
    <t>Q723888</t>
  </si>
  <si>
    <t>14/09/2017 00:35:00</t>
  </si>
  <si>
    <t>W:\Ateliers\SURF PREP\Lots Holds_Check list\2017\Week 37\Q722225_WSU3108_20170914_000649.xls</t>
  </si>
  <si>
    <t>14/09/2017 00:06:49</t>
  </si>
  <si>
    <t>B_SC1_ON-A</t>
  </si>
  <si>
    <t>W:\Ateliers\SURF PREP\Lots Holds_Check list\2017\Week 37\Q649106_WSU3006_20170914_024912.xls</t>
  </si>
  <si>
    <t>Q649106</t>
  </si>
  <si>
    <t>14/09/2017 02:49:12</t>
  </si>
  <si>
    <t>B_CLEAN_HM1_028-B</t>
  </si>
  <si>
    <t>W:\Ateliers\SURF PREP\Lots Holds_Check list\2017\Week 37\Q726387_WSU3006_20170914_024913.xls</t>
  </si>
  <si>
    <t>Q726387</t>
  </si>
  <si>
    <t>14/09/2017 02:49:13</t>
  </si>
  <si>
    <t>W:\Ateliers\SURF PREP\Lots Holds_Check list\2017\Week 37\Q723888_WSU3006_20170914_030245.xls</t>
  </si>
  <si>
    <t>14/09/2017 03:02:45</t>
  </si>
  <si>
    <t>W:\Ateliers\SURF PREP\Lots Holds_Check list\2017\Week 37\Q736945_WSU3219_20170914_025826.xls</t>
  </si>
  <si>
    <t>Q736945</t>
  </si>
  <si>
    <t>14/09/2017 02:58:26</t>
  </si>
  <si>
    <t>Alarm USX161004 fired. Alarm text : MPC7;LT_B_1HFxA_xSPM_xSC1_32NS15_xHCL-A_MPC7;Q736945.14;Mean(W3(Step 2 : HF FS(Flow_FS_DHF_N53_ml/min(x10))))</t>
  </si>
  <si>
    <t>W:\Ateliers\SURF PREP\Lots Holds_Check list\2017\Week 37\Q732381_WSU3220_20170914_025921.xls</t>
  </si>
  <si>
    <t>Q732381</t>
  </si>
  <si>
    <t>14/09/2017 02:59:21</t>
  </si>
  <si>
    <t>Alarm USX171004 fired. Alarm text : MPC8;LT_B_xSPM_xSC1_24NS35_MPC8;Q732381.17;Mean(Step 1 to 3 : SPM(Flow_H2SO4_N14_ml/min(x10)))</t>
  </si>
  <si>
    <t>W:\Ateliers\SURF PREP\Lots Holds_Check list\2017\Week 37\Q706093_WSU3113_20170914_033128.xls</t>
  </si>
  <si>
    <t>Q706093</t>
  </si>
  <si>
    <t>14/09/2017 03:31:28</t>
  </si>
  <si>
    <t>EAP: Some wafers have invalid status : 12 wafers have status 'Needs Processing'</t>
  </si>
  <si>
    <t>W:\Ateliers\SURF PREP\Lots Holds_Check list\2017\Week 37\Q722225Q08_WSU3108_20170914_025824.xls</t>
  </si>
  <si>
    <t>Q722225Q08</t>
  </si>
  <si>
    <t>14/09/2017 02:58:24</t>
  </si>
  <si>
    <t>W:\Ateliers\SURF PREP\Lots Holds_Check list\2017\Week 37\Q731785_WSU3113_20170914_033127.xls</t>
  </si>
  <si>
    <t>Q731785</t>
  </si>
  <si>
    <t>14/09/2017 03:31:27</t>
  </si>
  <si>
    <t>W:\Ateliers\SURF PREP\Lots Holds_Check list\2017\Week 37\Q732508_WSU3113_20170914_034259.xls</t>
  </si>
  <si>
    <t>Q732508</t>
  </si>
  <si>
    <t>14/09/2017 03:42:59</t>
  </si>
  <si>
    <t>B_HF90_SPM_SC1_HCL_OFF-D_F90_GO1</t>
  </si>
  <si>
    <t>W:\Ateliers\SURF PREP\Lots Holds_Check list\2017\Week 37\Q732502Q03_WSU3002_20170914_063200.xls</t>
  </si>
  <si>
    <t>Q732502Q03</t>
  </si>
  <si>
    <t>14/09/2017 06:32:00</t>
  </si>
  <si>
    <t>R_SPM_SC1_ON-B</t>
  </si>
  <si>
    <t>Process Job was aborted. Wafers Q732502.09, Q732502.18,  are successfully processed.</t>
  </si>
  <si>
    <t>W:\Ateliers\SURF PREP\Lots Holds_Check list\2017\Week 37\Q714237_WSU3002_20170914_063251.xls</t>
  </si>
  <si>
    <t>Q714237</t>
  </si>
  <si>
    <t>14/09/2017 06:32:51</t>
  </si>
  <si>
    <t>B_CLEAN_ANN_SPIKE_C090_SW</t>
  </si>
  <si>
    <t>W:\Ateliers\SURF PREP\Lots Holds_Check list\2017\Week 37\Q736604_WSU3219_20170914_072843.xls</t>
  </si>
  <si>
    <t>Q736604</t>
  </si>
  <si>
    <t>14/09/2017 07:28:43</t>
  </si>
  <si>
    <t>Alarm USX121004 fired. Alarm text : MPC3;LT_B_1HFxA_xSPM_xSC1_32NS15_xHCL-A_MPC3;Q736604.18;Mean(W3(Step 2 : HF FS(Flow_FS_DHF_N53_ml/min(x10))))</t>
  </si>
  <si>
    <t>W:\Ateliers\SURF PREP\Lots Holds_Check list\2017\Week 37\Q723787_WSU3111_20170914_102315.xls</t>
  </si>
  <si>
    <t>Q723787</t>
  </si>
  <si>
    <t>14/09/2017 10:23:15</t>
  </si>
  <si>
    <t>B_CLEAN_TEOS_LINER_C045</t>
  </si>
  <si>
    <t>W:\Ateliers\SURF PREP\Lots Holds_Check list\2017\Week 37\Q731785_WSU3111_20170914_102315.xls</t>
  </si>
  <si>
    <t>W:\Ateliers\SURF PREP\Lots Holds_Check list\2017\Week 37\Q728362_WFC3004_20170914_141402.xls</t>
  </si>
  <si>
    <t>Q728362</t>
  </si>
  <si>
    <t>14/09/2017 14:14:02</t>
  </si>
  <si>
    <t>Alarm USX001004 fired. Alarm text : MF;LT_RINSE_T2;Q728362.Q728868;Max(Temperature_Bath_DIW)</t>
  </si>
  <si>
    <t>W:\Ateliers\SURF PREP\Lots Holds_Check list\2017\Week 37\Q728868_WFC3004_20170914_141402.xls</t>
  </si>
  <si>
    <t>Q728868</t>
  </si>
  <si>
    <t>dk25</t>
  </si>
  <si>
    <t>W:\Ateliers\SURF PREP\Lots Holds_Check list\2017\Week 37\Q731011_WSU3112_20170914_154736.xls</t>
  </si>
  <si>
    <t>Q731011</t>
  </si>
  <si>
    <t>14/09/2017 15:47:36</t>
  </si>
  <si>
    <t>Process Job was aborted. Wafers Q731011.05, Q731011.06, Q731011.07, Q731011.08, Q731011.09, Q731011.10, Q731011.11, Q731011.12,  are successfully processed.</t>
  </si>
  <si>
    <t>W:\Ateliers\SURF PREP\Lots Holds_Check list\2017\Week 37\Q730882_WSU3112_20170914_154909.xls</t>
  </si>
  <si>
    <t>Q730882</t>
  </si>
  <si>
    <t>14/09/2017 15:49:09</t>
  </si>
  <si>
    <t>W:\Ateliers\SURF PREP\Lots Holds_Check list\2017\Week 37\Q724913_WSU3112_20170914_154651.xls</t>
  </si>
  <si>
    <t>Q724913</t>
  </si>
  <si>
    <t>14/09/2017 15:46:51</t>
  </si>
  <si>
    <t>B_HF21BS-B</t>
  </si>
  <si>
    <t>W:\Ateliers\SURF PREP\Lots Holds_Check list\2017\Week 37\Q736689_WSU3113_20170914_162916.xls</t>
  </si>
  <si>
    <t>Q736689</t>
  </si>
  <si>
    <t>14/09/2017 16:29:16</t>
  </si>
  <si>
    <t>W:\Ateliers\SURF PREP\Lots Holds_Check list\2017\Week 37\Q736616_WSU3113_20170914_163029.xls</t>
  </si>
  <si>
    <t>Q736616</t>
  </si>
  <si>
    <t>14/09/2017 16:30:29</t>
  </si>
  <si>
    <t>W:\Ateliers\SURF PREP\Lots Holds_Check list\2017\Week 37\Q730681_WSU3113_20170914_163000.xls</t>
  </si>
  <si>
    <t>14/09/2017 16:30:00</t>
  </si>
  <si>
    <t>B_STRIP_ETCH_ACL_DSA_C045</t>
  </si>
  <si>
    <t>W:\Ateliers\SURF PREP\Lots Holds_Check list\2017\Week 37\Q731560_WSU3220_20170914_162942.xls</t>
  </si>
  <si>
    <t>14/09/2017 16:29:42</t>
  </si>
  <si>
    <t>W:\Ateliers\SURF PREP\Lots Holds_Check list\2017\Week 37\Q728437_WSU3220_20170914_163219.xls</t>
  </si>
  <si>
    <t>Q728437</t>
  </si>
  <si>
    <t>14/09/2017 16:32:19</t>
  </si>
  <si>
    <t>W:\Ateliers\SURF PREP\Lots Holds_Check list\2017\Week 37\Q728275_WSU3222_20170914_180606.xls</t>
  </si>
  <si>
    <t>Q728275</t>
  </si>
  <si>
    <t>14/09/2017 18:06:06</t>
  </si>
  <si>
    <t>Process Job was aborted. Wafers Q728275.01, Q728275.02, Q728275.03, Q728275.04, Q728275.05, Q728275.06, Q728275.07, Q728275.08, Q728275.09, Q728275.10, Q728275.11, Q728275.12, Q728275.13, Q728275.14, Q728275.15, Q728275.16, Q728275.17, Q728275.18, Q728275.19, Q728275.20, Q728275.21, Q728275.22, Q728275.23, Q728275.24, Q728275.25,  are successfully processed.</t>
  </si>
  <si>
    <t>W:\Ateliers\SURF PREP\Lots Holds_Check list\2017\Week 37\Q732377_WZETA05_20170914_201331.xls</t>
  </si>
  <si>
    <t>14/09/2017 20:13:31</t>
  </si>
  <si>
    <t>Alarm USX001117 fired. Alarm text : PM;LT_SPM-SC1-FC;Q732600.Q732377_2555;S06_Mean((Speed_Motor)-300RPM</t>
  </si>
  <si>
    <t>W:\Ateliers\SURF PREP\Lots Holds_Check list\2017\Week 37\Q732600_WZETA05_20170914_201331.xls</t>
  </si>
  <si>
    <t>Q732600</t>
  </si>
  <si>
    <t>W:\Ateliers\SURF PREP\Lots Holds_Check list\2017\Week 37\Q731979_WOASI02_20170914_211926.xls</t>
  </si>
  <si>
    <t>Q731979</t>
  </si>
  <si>
    <t>14/09/2017 21:19:26</t>
  </si>
  <si>
    <t>B_CLEAN_ANN_SPIKE_I175</t>
  </si>
  <si>
    <t>W:\Ateliers\SURF PREP\Lots Holds_Check list\2017\Week 37\Q733627_WSU3220_20170915_004832.xls</t>
  </si>
  <si>
    <t>Q733627</t>
  </si>
  <si>
    <t>15/09/2017 00:48:32</t>
  </si>
  <si>
    <t>W:\Ateliers\SURF PREP\Lots Holds_Check list\2017\Week 37\Q728801_WSU3220_20170915_004838.xls</t>
  </si>
  <si>
    <t>Q728801</t>
  </si>
  <si>
    <t>15/09/2017 00:48:38</t>
  </si>
  <si>
    <t>W:\Ateliers\SURF PREP\Lots Holds_Check list\2017\Week 37\Q734949_WZETA09_20170915_035027.xls</t>
  </si>
  <si>
    <t>Q734949</t>
  </si>
  <si>
    <t>15/09/2017 03:50:27</t>
  </si>
  <si>
    <t>W:\Ateliers\SURF PREP\Lots Holds_Check list\2017\Week 37\Q735404_WZETA09_20170915_035027.xls</t>
  </si>
  <si>
    <t>Q735404</t>
  </si>
  <si>
    <t>W:\Ateliers\SURF PREP\Lots Holds_Check list\2017\Week 37\Q728585_WSU3220_20170915_030326.xls</t>
  </si>
  <si>
    <t>15/09/2017 03:03:26</t>
  </si>
  <si>
    <t>W:\Ateliers\SURF PREP\Lots Holds_Check list\2017\Week 37\Q737516_WSU3220_20170915_030457.xls</t>
  </si>
  <si>
    <t>Q737516</t>
  </si>
  <si>
    <t>15/09/2017 03:04:57</t>
  </si>
  <si>
    <t>W:\Ateliers\SURF PREP\Lots Holds_Check list\2017\Week 37\Q729831Q01_WSU3220_20170915_030506.xls</t>
  </si>
  <si>
    <t>Q729831Q01</t>
  </si>
  <si>
    <t>15/09/2017 03:05:06</t>
  </si>
  <si>
    <t>Process Job was aborted. Wafers Q729831.01, Q729831.02, Q729831.03, Q729831.04, Q729831.05, Q729831.06, Q729831.07, Q729831.08, Q729831.09, Q729831.10, Q729831.11, Q729831.12, Q729831.13, Q729831.14, Q729831.15, Q729831.16, Q729831.17, Q729831.18, Q729831.19, Q729831.20, Q729831.21, Q729831.22, Q729831.23, Q729831.24, Q729831.25,  are successfully processed.</t>
  </si>
  <si>
    <t>W:\Ateliers\SURF PREP\Lots Holds_Check list\2017\Week 37\Q732738_WSU3220_20170915_030321.xls</t>
  </si>
  <si>
    <t>Q732738</t>
  </si>
  <si>
    <t>15/09/2017 03:03:21</t>
  </si>
  <si>
    <t>W:\Ateliers\SURF PREP\Lots Holds_Check list\2017\Week 37\Q734220_WSU3220_20170915_095238.xls</t>
  </si>
  <si>
    <t>Q734220</t>
  </si>
  <si>
    <t>15/09/2017 09:52:38</t>
  </si>
  <si>
    <t>B_SPM_SC1_ON-M</t>
  </si>
  <si>
    <t>W:\Ateliers\SURF PREP\Lots Holds_Check list\2017\Week 37\Q730679_WSU3113_20170915_093051.xls</t>
  </si>
  <si>
    <t>15/09/2017 09:30:51</t>
  </si>
  <si>
    <t>W:\Ateliers\SURF PREP\Lots Holds_Check list\2017\Week 37\Q729353_WSU3220_20170915_095549.xls</t>
  </si>
  <si>
    <t>Q729353</t>
  </si>
  <si>
    <t>15/09/2017 09:55:49</t>
  </si>
  <si>
    <t>W:\Ateliers\SURF PREP\Lots Holds_Check list\2017\Week 37\Q715178_WSU3113_20170915_095332.xls</t>
  </si>
  <si>
    <t>Q715178</t>
  </si>
  <si>
    <t>15/09/2017 09:53:32</t>
  </si>
  <si>
    <t>W:\Ateliers\SURF PREP\Lots Holds_Check list\2017\Week 37\Q733959_WOASI03_20170915_104208.xls</t>
  </si>
  <si>
    <t>Q733959</t>
  </si>
  <si>
    <t>15/09/2017 10:42:08</t>
  </si>
  <si>
    <t>B_CLEAN_ANN_WELL_F90</t>
  </si>
  <si>
    <t>W:\Ateliers\SURF PREP\Lots Holds_Check list\2017\Week 37\Q734220_WSU3220_20170915_125041.xls</t>
  </si>
  <si>
    <t>15/09/2017 12:50:41</t>
  </si>
  <si>
    <t>Run Abandonned by Alarm - Action CANCEL</t>
  </si>
  <si>
    <t>W:\Ateliers\SURF PREP\Lots Holds_Check list\2017\Week 37\Q727573_WSU3005_20170916_000028.xls</t>
  </si>
  <si>
    <t>Q727573</t>
  </si>
  <si>
    <t>16/09/2017 00:00:28</t>
  </si>
  <si>
    <t>Alarm 40021503 fired. Alarm text : State Error - Alarm(s) Remains.</t>
  </si>
  <si>
    <t>W:\Ateliers\SURF PREP\Lots Holds_Check list\2017\Week 37\Q730438_WSU3113_20170916_012610.xls</t>
  </si>
  <si>
    <t>Q730438</t>
  </si>
  <si>
    <t>16/09/2017 01:26:10</t>
  </si>
  <si>
    <t>EAP: Some wafers have invalid status : 6 wafers have status 'Lost', 13 wafers have status 'Needs Processing'</t>
  </si>
  <si>
    <t>W:\Ateliers\SURF PREP\Lots Holds_Check list\2017\Week 37\Q735993_WSEZ001_20170916_032241.xls</t>
  </si>
  <si>
    <t>Q735993</t>
  </si>
  <si>
    <t>16/09/2017 03:22:41</t>
  </si>
  <si>
    <t>Alarm USX001004 fired. Alarm text : PM;LT_6HNO3;Q735993.04;Max(Debit HNO3 Step HNO3)</t>
  </si>
  <si>
    <t>W:\Ateliers\SURF PREP\Lots Holds_Check list\2017\Week 37\Q736437_WFC3005_20170916_020129.xls</t>
  </si>
  <si>
    <t>Q736437</t>
  </si>
  <si>
    <t>16/09/2017 02:01:29</t>
  </si>
  <si>
    <t>W:\Ateliers\SURF PREP\Lots Holds_Check list\2017\Week 37\Q724688_WNS3005_20170916_040809.xls</t>
  </si>
  <si>
    <t>Q724688</t>
  </si>
  <si>
    <t>16/09/2017 04:08:09</t>
  </si>
  <si>
    <t>W:\Ateliers\SURF PREP\Lots Holds_Check list\2017\Week 37\Q721310_WSU3110_20170916_020538.xls</t>
  </si>
  <si>
    <t>Q721310</t>
  </si>
  <si>
    <t>16/09/2017 02:05:38</t>
  </si>
  <si>
    <t>B_STRIP_NLDDSRAM_C055-B</t>
  </si>
  <si>
    <t>W:\Ateliers\SURF PREP\Lots Holds_Check list\2017\Week 37\Q727814_WSU3113_20170915_232827.xls</t>
  </si>
  <si>
    <t>Q727814</t>
  </si>
  <si>
    <t>15/09/2017 23:28:27</t>
  </si>
  <si>
    <t>B_HF35_SC1_HCL_OFF-B</t>
  </si>
  <si>
    <t>EAP: Some wafers have invalid status : 16 wafers have status 'Needs Processing'</t>
  </si>
  <si>
    <t>W:\Ateliers\SURF PREP\Lots Holds_Check list\2017\Week 37\Q734163_WSU3113_20170915_232248.xls</t>
  </si>
  <si>
    <t>Q734163</t>
  </si>
  <si>
    <t>15/09/2017 23:22:48</t>
  </si>
  <si>
    <t>B_HF125BS_SC1BS_HCLBS-B</t>
  </si>
  <si>
    <t>Alarm 72074007 fired. Alarm text : Nozzle 03 - Flow Error (Lower Limit)</t>
  </si>
  <si>
    <t xml:space="preserve">identification du text d'alarme pour les aborts </t>
  </si>
  <si>
    <t>Count alarm</t>
  </si>
  <si>
    <t>count abort</t>
  </si>
  <si>
    <t>Alarm</t>
  </si>
  <si>
    <t>type hold</t>
  </si>
  <si>
    <t>wafer impacted</t>
  </si>
  <si>
    <t>W:\Ateliers\SURF PREP\Lots Holds_Check list\2017\Week 37</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</si>
</sst>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sz val="8"/>
      <color indexed="81"/>
      <name val="Tahoma"/>
      <family val="2"/>
    </font>
    <font>
      <sz val="12"/>
      <name val="Calibri"/>
      <family val="2"/>
      <scheme val="minor"/>
    </font>
    <font>
      <sz val="12"/>
      <color indexed="12"/>
      <name val="Calibri"/>
      <family val="2"/>
      <scheme val="minor"/>
    </font>
    <font>
      <b/>
      <sz val="12"/>
      <name val="Calibri"/>
      <family val="2"/>
      <scheme val="minor"/>
    </font>
    <font>
      <b/>
      <i/>
      <sz val="12"/>
      <name val="Calibri"/>
      <family val="2"/>
      <scheme val="minor"/>
    </font>
    <font>
      <sz val="12"/>
      <color rgb="FFFF0000"/>
      <name val="Calibri"/>
      <family val="2"/>
      <scheme val="minor"/>
    </font>
    <font>
      <sz val="12"/>
      <color theme="2" tint="-0.499984740745262"/>
      <name val="Calibri"/>
      <family val="2"/>
      <scheme val="minor"/>
    </font>
    <font>
      <u/>
      <sz val="10"/>
      <color theme="10"/>
      <name val="Arial"/>
      <family val="2"/>
    </font>
    <font>
      <b/>
      <i/>
      <sz val="10"/>
      <name val="Arial"/>
      <family val="2"/>
    </font>
    <font>
      <sz val="12"/>
      <color theme="4" tint="0.39997558519241921"/>
      <name val="Calibri"/>
      <family val="2"/>
      <scheme val="minor"/>
    </font>
  </fonts>
  <fills count="4">
    <fill>
      <patternFill patternType="none"/>
    </fill>
    <fill>
      <patternFill patternType="gray125"/>
    </fill>
    <fill>
      <patternFill patternType="solid">
        <fgColor theme="3" tint="0.59999389629810485"/>
        <bgColor indexed="64"/>
      </patternFill>
    </fill>
    <fill>
      <patternFill patternType="solid">
        <fgColor theme="3" tint="0.79998168889431442"/>
        <bgColor indexed="64"/>
      </patternFill>
    </fill>
  </fills>
  <borders count="2">
    <border>
      <left/>
      <right/>
      <top/>
      <bottom/>
      <diagonal/>
    </border>
    <border>
      <left style="thin">
        <color theme="0"/>
      </left>
      <right style="thin">
        <color theme="0"/>
      </right>
      <top style="thin">
        <color theme="0"/>
      </top>
      <bottom style="thin">
        <color theme="0"/>
      </bottom>
      <diagonal/>
    </border>
  </borders>
  <cellStyleXfs count="2">
    <xf numFmtId="0" fontId="0" fillId="0" borderId="0"/>
    <xf numFmtId="0" fontId="8" fillId="0" borderId="0" applyNumberFormat="0" applyFill="0" applyBorder="0" applyAlignment="0" applyProtection="0"/>
  </cellStyleXfs>
  <cellXfs count="22">
    <xf numFmtId="0" fontId="0" fillId="0" borderId="0" xfId="0"/>
    <xf numFmtId="0" fontId="2" fillId="2" borderId="0" xfId="0" applyFont="1" applyFill="1"/>
    <xf numFmtId="0" fontId="3" fillId="2" borderId="0" xfId="0" applyFont="1" applyFill="1"/>
    <xf numFmtId="0" fontId="7" fillId="2" borderId="0" xfId="0" applyFont="1" applyFill="1" applyAlignment="1">
      <alignment horizontal="right"/>
    </xf>
    <xf numFmtId="0" fontId="7" fillId="2" borderId="0" xfId="0" applyFont="1" applyFill="1"/>
    <xf numFmtId="0" fontId="4" fillId="2" borderId="0" xfId="0" applyFont="1" applyFill="1"/>
    <xf numFmtId="0" fontId="2" fillId="2" borderId="0" xfId="0" applyFont="1" applyFill="1" applyAlignment="1">
      <alignment horizontal="left" indent="1"/>
    </xf>
    <xf numFmtId="0" fontId="6" fillId="2" borderId="0" xfId="0" applyFont="1" applyFill="1"/>
    <xf numFmtId="0" fontId="7" fillId="2" borderId="0" xfId="0" applyFont="1" applyFill="1" applyAlignment="1">
      <alignment horizontal="right" indent="1"/>
    </xf>
    <xf numFmtId="0" fontId="5" fillId="2" borderId="0" xfId="0" applyFont="1" applyFill="1"/>
    <xf numFmtId="0" fontId="2" fillId="2" borderId="0" xfId="0" applyFont="1" applyFill="1" applyAlignment="1">
      <alignment horizontal="left" wrapText="1" indent="1"/>
    </xf>
    <xf numFmtId="0" fontId="2" fillId="2" borderId="0" xfId="0" applyFont="1" applyFill="1" applyAlignment="1">
      <alignment wrapText="1"/>
    </xf>
    <xf numFmtId="0" fontId="3" fillId="3" borderId="0" xfId="0" applyFont="1" applyFill="1"/>
    <xf numFmtId="0" fontId="6" fillId="3" borderId="0" xfId="0" applyFont="1" applyFill="1" applyProtection="1">
      <protection locked="0"/>
    </xf>
    <xf numFmtId="0" fontId="6" fillId="3" borderId="1" xfId="0" applyFont="1" applyFill="1" applyBorder="1" applyAlignment="1" applyProtection="1">
      <alignment wrapText="1"/>
      <protection locked="0"/>
    </xf>
    <xf numFmtId="0" fontId="6" fillId="3" borderId="1" xfId="0" applyFont="1" applyFill="1" applyBorder="1" applyProtection="1">
      <protection locked="0"/>
    </xf>
    <xf numFmtId="0" fontId="8" fillId="0" borderId="0" xfId="1"/>
    <xf numFmtId="0" fontId="9" fillId="0" borderId="0" xfId="0" applyFont="1" applyAlignment="1">
      <alignment horizontal="center" vertical="center" wrapText="1"/>
    </xf>
    <xf numFmtId="0" fontId="10" fillId="2" borderId="0" xfId="0" applyFont="1" applyFill="1"/>
    <xf numFmtId="22" fontId="0" fillId="0" borderId="0" xfId="0" applyNumberFormat="1"/>
    <xf numFmtId="0" fontId="0" fillId="0" borderId="0" xfId="0" applyAlignment="1">
      <alignment horizontal="center" vertical="center" wrapText="1"/>
    </xf>
    <xf numFmtId="22" fontId="8" fillId="0" borderId="0" xfId="1" applyNumberFormat="1"/>
  </cellXfs>
  <cellStyles count="2">
    <cellStyle name="Hyperlink" xfId="1" builtinId="8"/>
    <cellStyle name="Normal"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581024</xdr:colOff>
      <xdr:row>10</xdr:row>
      <xdr:rowOff>171450</xdr:rowOff>
    </xdr:from>
    <xdr:to>
      <xdr:col>8</xdr:col>
      <xdr:colOff>47624</xdr:colOff>
      <xdr:row>12</xdr:row>
      <xdr:rowOff>66675</xdr:rowOff>
    </xdr:to>
    <xdr:sp macro="[0]!Lecture" textlink="">
      <xdr:nvSpPr>
        <xdr:cNvPr id="2049" name="Rectangle 1"/>
        <xdr:cNvSpPr>
          <a:spLocks noChangeArrowheads="1"/>
        </xdr:cNvSpPr>
      </xdr:nvSpPr>
      <xdr:spPr bwMode="auto">
        <a:xfrm>
          <a:off x="4514849" y="2076450"/>
          <a:ext cx="3095625" cy="276225"/>
        </a:xfrm>
        <a:prstGeom prst="rect">
          <a:avLst/>
        </a:prstGeom>
        <a:solidFill>
          <a:schemeClr val="accent1">
            <a:lumMod val="75000"/>
          </a:schemeClr>
        </a:solidFill>
        <a:ln w="9525">
          <a:noFill/>
          <a:miter lim="800000"/>
          <a:headEnd/>
          <a:tailEnd/>
        </a:ln>
        <a:effectLst>
          <a:outerShdw blurRad="127000" dist="63500" dir="2700000" algn="tl" rotWithShape="0">
            <a:prstClr val="black">
              <a:alpha val="60000"/>
            </a:prstClr>
          </a:outerShdw>
        </a:effectLst>
        <a:scene3d>
          <a:camera prst="orthographicFront"/>
          <a:lightRig rig="threePt" dir="t"/>
        </a:scene3d>
        <a:sp3d>
          <a:bevelT w="12700"/>
        </a:sp3d>
      </xdr:spPr>
      <xdr:txBody>
        <a:bodyPr vertOverflow="clip" wrap="square" lIns="27432" tIns="22860" rIns="27432" bIns="0" anchor="t" upright="1"/>
        <a:lstStyle/>
        <a:p>
          <a:pPr algn="ctr" rtl="0">
            <a:defRPr sz="1000"/>
          </a:pPr>
          <a:r>
            <a:rPr lang="fr-FR" sz="1600" b="1" i="0" u="none" strike="noStrike" baseline="0">
              <a:solidFill>
                <a:schemeClr val="bg1"/>
              </a:solidFill>
              <a:latin typeface="+mn-lt"/>
              <a:cs typeface="Arial"/>
            </a:rPr>
            <a:t>Lecture contenu des fichiers excel</a:t>
          </a:r>
        </a:p>
      </xdr:txBody>
    </xdr:sp>
    <xdr:clientData/>
  </xdr:twoCellAnchor>
  <xdr:twoCellAnchor>
    <xdr:from>
      <xdr:col>1</xdr:col>
      <xdr:colOff>0</xdr:colOff>
      <xdr:row>1</xdr:row>
      <xdr:rowOff>142875</xdr:rowOff>
    </xdr:from>
    <xdr:to>
      <xdr:col>3</xdr:col>
      <xdr:colOff>247650</xdr:colOff>
      <xdr:row>3</xdr:row>
      <xdr:rowOff>47626</xdr:rowOff>
    </xdr:to>
    <xdr:sp macro="[0]!select_repertoire" textlink="">
      <xdr:nvSpPr>
        <xdr:cNvPr id="3" name="Rectangle 1"/>
        <xdr:cNvSpPr>
          <a:spLocks noChangeArrowheads="1"/>
        </xdr:cNvSpPr>
      </xdr:nvSpPr>
      <xdr:spPr bwMode="auto">
        <a:xfrm>
          <a:off x="3028950" y="333375"/>
          <a:ext cx="1819275" cy="285751"/>
        </a:xfrm>
        <a:prstGeom prst="rect">
          <a:avLst/>
        </a:prstGeom>
        <a:solidFill>
          <a:schemeClr val="accent1">
            <a:lumMod val="75000"/>
          </a:schemeClr>
        </a:solidFill>
        <a:ln w="9525">
          <a:noFill/>
          <a:miter lim="800000"/>
          <a:headEnd/>
          <a:tailEnd/>
        </a:ln>
        <a:effectLst>
          <a:outerShdw blurRad="127000" dist="63500" dir="2700000" algn="tl" rotWithShape="0">
            <a:prstClr val="black">
              <a:alpha val="60000"/>
            </a:prstClr>
          </a:outerShdw>
        </a:effectLst>
        <a:scene3d>
          <a:camera prst="orthographicFront"/>
          <a:lightRig rig="threePt" dir="t"/>
        </a:scene3d>
        <a:sp3d>
          <a:bevelT w="12700"/>
        </a:sp3d>
      </xdr:spPr>
      <xdr:txBody>
        <a:bodyPr vertOverflow="clip" wrap="square" lIns="27432" tIns="22860" rIns="27432" bIns="0" anchor="t" upright="1"/>
        <a:lstStyle/>
        <a:p>
          <a:pPr algn="ctr" rtl="0">
            <a:defRPr sz="1000"/>
          </a:pPr>
          <a:r>
            <a:rPr lang="fr-FR" sz="1600" b="1" i="0" u="none" strike="noStrike" baseline="0">
              <a:solidFill>
                <a:schemeClr val="bg1"/>
              </a:solidFill>
              <a:latin typeface="+mn-lt"/>
              <a:cs typeface="Arial"/>
            </a:rPr>
            <a:t>choix répertoire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6" Type="http://schemas.openxmlformats.org/officeDocument/2006/relationships/hyperlink" Target="file:///\\crodisk.cro.st.com\w\Ateliers\SURF%20PREP\Lots%20Holds_Check%20list\2017\Week%2037\Q734814_WFC3003_20170909_230752.xls" TargetMode="External"/><Relationship Id="rId117" Type="http://schemas.openxmlformats.org/officeDocument/2006/relationships/hyperlink" Target="file:///\\crodisk.cro.st.com\w\Ateliers\SURF%20PREP\Lots%20Holds_Check%20list\2017\Week%2037\Q735487_WOASI02_20170913_170654.xls" TargetMode="External"/><Relationship Id="rId21" Type="http://schemas.openxmlformats.org/officeDocument/2006/relationships/hyperlink" Target="file:///\\crodisk.cro.st.com\w\Ateliers\SURF%20PREP\Lots%20Holds_Check%20list\2017\Week%2037\Q728326_WSU3108_20170910_022706.xls" TargetMode="External"/><Relationship Id="rId42" Type="http://schemas.openxmlformats.org/officeDocument/2006/relationships/hyperlink" Target="file:///\\crodisk.cro.st.com\w\Ateliers\SURF%20PREP\Lots%20Holds_Check%20list\2017\Week%2037\Q736631_WSU3221_20170910_125413.xls" TargetMode="External"/><Relationship Id="rId47" Type="http://schemas.openxmlformats.org/officeDocument/2006/relationships/hyperlink" Target="file:///\\crodisk.cro.st.com\w\Ateliers\SURF%20PREP\Lots%20Holds_Check%20list\2017\Week%2037\Q729690_WFC3001_20170910_191952.xls" TargetMode="External"/><Relationship Id="rId63" Type="http://schemas.openxmlformats.org/officeDocument/2006/relationships/hyperlink" Target="file:///\\crodisk.cro.st.com\w\Ateliers\SURF%20PREP\Lots%20Holds_Check%20list\2017\Week%2037\Q722401Q03_WSU3006_20170911_110737.xls" TargetMode="External"/><Relationship Id="rId68" Type="http://schemas.openxmlformats.org/officeDocument/2006/relationships/hyperlink" Target="file:///\\crodisk.cro.st.com\w\Ateliers\SURF%20PREP\Lots%20Holds_Check%20list\2017\Week%2037\Q728734_WSU3005_20170911_154558.xls" TargetMode="External"/><Relationship Id="rId84" Type="http://schemas.openxmlformats.org/officeDocument/2006/relationships/hyperlink" Target="file:///\\crodisk.cro.st.com\w\Ateliers\SURF%20PREP\Lots%20Holds_Check%20list\2017\Week%2037\Q735606_WSU3220_20170912_060505.xls" TargetMode="External"/><Relationship Id="rId89" Type="http://schemas.openxmlformats.org/officeDocument/2006/relationships/hyperlink" Target="file:///\\crodisk.cro.st.com\w\Ateliers\SURF%20PREP\Lots%20Holds_Check%20list\2017\Week%2037\Q736411_WSS3104_20170912_105335.xls" TargetMode="External"/><Relationship Id="rId112" Type="http://schemas.openxmlformats.org/officeDocument/2006/relationships/hyperlink" Target="file:///\\crodisk.cro.st.com\w\Ateliers\SURF%20PREP\Lots%20Holds_Check%20list\2017\Week%2037\Q735982_WZETA05_20170913_114636.xls" TargetMode="External"/><Relationship Id="rId133" Type="http://schemas.openxmlformats.org/officeDocument/2006/relationships/hyperlink" Target="file:///\\crodisk.cro.st.com\w\Ateliers\SURF%20PREP\Lots%20Holds_Check%20list\2017\Week%2037\Q732381_WSU3220_20170914_025921.xls" TargetMode="External"/><Relationship Id="rId138" Type="http://schemas.openxmlformats.org/officeDocument/2006/relationships/hyperlink" Target="file:///\\crodisk.cro.st.com\w\Ateliers\SURF%20PREP\Lots%20Holds_Check%20list\2017\Week%2037\Q732502Q03_WSU3002_20170914_063200.xls" TargetMode="External"/><Relationship Id="rId154" Type="http://schemas.openxmlformats.org/officeDocument/2006/relationships/hyperlink" Target="file:///\\crodisk.cro.st.com\w\Ateliers\SURF%20PREP\Lots%20Holds_Check%20list\2017\Week%2037\Q732377_WZETA05_20170914_201331.xls" TargetMode="External"/><Relationship Id="rId159" Type="http://schemas.openxmlformats.org/officeDocument/2006/relationships/hyperlink" Target="file:///\\crodisk.cro.st.com\w\Ateliers\SURF%20PREP\Lots%20Holds_Check%20list\2017\Week%2037\Q734949_WZETA09_20170915_035027.xls" TargetMode="External"/><Relationship Id="rId175" Type="http://schemas.openxmlformats.org/officeDocument/2006/relationships/hyperlink" Target="file:///\\crodisk.cro.st.com\w\Ateliers\SURF%20PREP\Lots%20Holds_Check%20list\2017\Week%2037\Q724688_WNS3005_20170916_040809.xls" TargetMode="External"/><Relationship Id="rId170" Type="http://schemas.openxmlformats.org/officeDocument/2006/relationships/hyperlink" Target="file:///\\crodisk.cro.st.com\w\Ateliers\SURF%20PREP\Lots%20Holds_Check%20list\2017\Week%2037\Q734220_WSU3220_20170915_125041.xls" TargetMode="External"/><Relationship Id="rId16" Type="http://schemas.openxmlformats.org/officeDocument/2006/relationships/hyperlink" Target="file:///\\crodisk.cro.st.com\w\Ateliers\SURF%20PREP\Lots%20Holds_Check%20list\2017\Week%2037\Q734592_WFC3003_20170909_204347.xls" TargetMode="External"/><Relationship Id="rId107" Type="http://schemas.openxmlformats.org/officeDocument/2006/relationships/hyperlink" Target="file:///\\crodisk.cro.st.com\w\Ateliers\SURF%20PREP\Lots%20Holds_Check%20list\2017\Week%2037\Q730681_WSU3113_20170913_051329.xls" TargetMode="External"/><Relationship Id="rId11" Type="http://schemas.openxmlformats.org/officeDocument/2006/relationships/hyperlink" Target="file:///\\crodisk.cro.st.com\w\Ateliers\SURF%20PREP\Lots%20Holds_Check%20list\2017\Week%2037\Q732838_WSU3002_20170909_165644.xls" TargetMode="External"/><Relationship Id="rId32" Type="http://schemas.openxmlformats.org/officeDocument/2006/relationships/hyperlink" Target="file:///\\crodisk.cro.st.com\w\Ateliers\SURF%20PREP\Lots%20Holds_Check%20list\2017\Week%2037\Q733732_WSU3109_20170910_101458.xls" TargetMode="External"/><Relationship Id="rId37" Type="http://schemas.openxmlformats.org/officeDocument/2006/relationships/hyperlink" Target="file:///\\crodisk.cro.st.com\w\Ateliers\SURF%20PREP\Lots%20Holds_Check%20list\2017\Week%2037\Q736357_WSU3220_20170911_202023.xls" TargetMode="External"/><Relationship Id="rId53" Type="http://schemas.openxmlformats.org/officeDocument/2006/relationships/hyperlink" Target="file:///\\crodisk.cro.st.com\w\Ateliers\SURF%20PREP\Lots%20Holds_Check%20list\2017\Week%2037\Q732339_WSU3114_20170911_042658.xls" TargetMode="External"/><Relationship Id="rId58" Type="http://schemas.openxmlformats.org/officeDocument/2006/relationships/hyperlink" Target="file:///\\crodisk.cro.st.com\w\Ateliers\SURF%20PREP\Lots%20Holds_Check%20list\2017\Week%2037\Q732339_WOASI02_20170911_064722.xls" TargetMode="External"/><Relationship Id="rId74" Type="http://schemas.openxmlformats.org/officeDocument/2006/relationships/hyperlink" Target="file:///\\crodisk.cro.st.com\w\Ateliers\SURF%20PREP\Lots%20Holds_Check%20list\2017\Week%2037\Q736326_WSU3220_20170911_201816.xls" TargetMode="External"/><Relationship Id="rId79" Type="http://schemas.openxmlformats.org/officeDocument/2006/relationships/hyperlink" Target="file:///\\crodisk.cro.st.com\w\Ateliers\SURF%20PREP\Lots%20Holds_Check%20list\2017\Week%2037\Q735773_WSU3219_20170912_024226.xls" TargetMode="External"/><Relationship Id="rId102" Type="http://schemas.openxmlformats.org/officeDocument/2006/relationships/hyperlink" Target="file:///\\crodisk.cro.st.com\w\Ateliers\SURF%20PREP\Lots%20Holds_Check%20list\2017\Week%2037\Q727285_WSU3219_20170913_015827.xls" TargetMode="External"/><Relationship Id="rId123" Type="http://schemas.openxmlformats.org/officeDocument/2006/relationships/hyperlink" Target="file:///\\crodisk.cro.st.com\w\Ateliers\SURF%20PREP\Lots%20Holds_Check%20list\2017\Week%2037\Q724543_WZETA03_20170913_215500.xls" TargetMode="External"/><Relationship Id="rId128" Type="http://schemas.openxmlformats.org/officeDocument/2006/relationships/hyperlink" Target="file:///\\crodisk.cro.st.com\w\Ateliers\SURF%20PREP\Lots%20Holds_Check%20list\2017\Week%2037\Q722225_WSU3108_20170914_000649.xls" TargetMode="External"/><Relationship Id="rId144" Type="http://schemas.openxmlformats.org/officeDocument/2006/relationships/hyperlink" Target="file:///\\crodisk.cro.st.com\w\Ateliers\SURF%20PREP\Lots%20Holds_Check%20list\2017\Week%2037\Q728868_WFC3004_20170914_141402.xls" TargetMode="External"/><Relationship Id="rId149" Type="http://schemas.openxmlformats.org/officeDocument/2006/relationships/hyperlink" Target="file:///\\crodisk.cro.st.com\w\Ateliers\SURF%20PREP\Lots%20Holds_Check%20list\2017\Week%2037\Q736616_WSU3113_20170914_163029.xls" TargetMode="External"/><Relationship Id="rId5" Type="http://schemas.openxmlformats.org/officeDocument/2006/relationships/hyperlink" Target="file:///\\crodisk.cro.st.com\w\Ateliers\SURF%20PREP\Lots%20Holds_Check%20list\2017\Week%2037\Q730874_WZETA04_20170909_115313.xls" TargetMode="External"/><Relationship Id="rId90" Type="http://schemas.openxmlformats.org/officeDocument/2006/relationships/hyperlink" Target="file:///\\crodisk.cro.st.com\w\Ateliers\SURF%20PREP\Lots%20Holds_Check%20list\2017\Week%2037\Q731495_WSS3104_20170912_081848.xls" TargetMode="External"/><Relationship Id="rId95" Type="http://schemas.openxmlformats.org/officeDocument/2006/relationships/hyperlink" Target="file:///\\crodisk.cro.st.com\w\Ateliers\SURF%20PREP\Lots%20Holds_Check%20list\2017\Week%2037\Q729315_WSU3007_20170912_130358.xls" TargetMode="External"/><Relationship Id="rId160" Type="http://schemas.openxmlformats.org/officeDocument/2006/relationships/hyperlink" Target="file:///\\crodisk.cro.st.com\w\Ateliers\SURF%20PREP\Lots%20Holds_Check%20list\2017\Week%2037\Q735404_WZETA09_20170915_035027.xls" TargetMode="External"/><Relationship Id="rId165" Type="http://schemas.openxmlformats.org/officeDocument/2006/relationships/hyperlink" Target="file:///\\crodisk.cro.st.com\w\Ateliers\SURF%20PREP\Lots%20Holds_Check%20list\2017\Week%2037\Q734220_WSU3220_20170915_095238.xls" TargetMode="External"/><Relationship Id="rId22" Type="http://schemas.openxmlformats.org/officeDocument/2006/relationships/hyperlink" Target="file:///\\crodisk.cro.st.com\w\Ateliers\SURF%20PREP\Lots%20Holds_Check%20list\2017\Week%2037\Q726929_WNS3005_20170910_024823.xls" TargetMode="External"/><Relationship Id="rId27" Type="http://schemas.openxmlformats.org/officeDocument/2006/relationships/hyperlink" Target="file:///\\crodisk.cro.st.com\w\Ateliers\SURF%20PREP\Lots%20Holds_Check%20list\2017\Week%2037\Q736518_WZETA01_20170910_061243.xls" TargetMode="External"/><Relationship Id="rId43" Type="http://schemas.openxmlformats.org/officeDocument/2006/relationships/hyperlink" Target="file:///\\crodisk.cro.st.com\w\Ateliers\SURF%20PREP\Lots%20Holds_Check%20list\2017\Week%2037\Q727082_WSU3114_20170910_113112.xls" TargetMode="External"/><Relationship Id="rId48" Type="http://schemas.openxmlformats.org/officeDocument/2006/relationships/hyperlink" Target="file:///\\crodisk.cro.st.com\w\Ateliers\SURF%20PREP\Lots%20Holds_Check%20list\2017\Week%2037\Q729826_WSU3007_20170911_035056.xls" TargetMode="External"/><Relationship Id="rId64" Type="http://schemas.openxmlformats.org/officeDocument/2006/relationships/hyperlink" Target="file:///\\crodisk.cro.st.com\w\Ateliers\SURF%20PREP\Lots%20Holds_Check%20list\2017\Week%2037\Q714366_WSU3006_20170911_110743.xls" TargetMode="External"/><Relationship Id="rId69" Type="http://schemas.openxmlformats.org/officeDocument/2006/relationships/hyperlink" Target="file:///\\crodisk.cro.st.com\w\Ateliers\SURF%20PREP\Lots%20Holds_Check%20list\2017\Week%2037\Q733287_WOASI01_20170911_121015.xls" TargetMode="External"/><Relationship Id="rId113" Type="http://schemas.openxmlformats.org/officeDocument/2006/relationships/hyperlink" Target="file:///\\crodisk.cro.st.com\w\Ateliers\SURF%20PREP\Lots%20Holds_Check%20list\2017\Week%2037\Q726994_WSU3112_20170913_145420.xls" TargetMode="External"/><Relationship Id="rId118" Type="http://schemas.openxmlformats.org/officeDocument/2006/relationships/hyperlink" Target="file:///\\crodisk.cro.st.com\w\Ateliers\SURF%20PREP\Lots%20Holds_Check%20list\2017\Week%2037\Q731626_WOASI02_20170913_170557.xls" TargetMode="External"/><Relationship Id="rId134" Type="http://schemas.openxmlformats.org/officeDocument/2006/relationships/hyperlink" Target="file:///\\crodisk.cro.st.com\w\Ateliers\SURF%20PREP\Lots%20Holds_Check%20list\2017\Week%2037\Q706093_WSU3113_20170914_033128.xls" TargetMode="External"/><Relationship Id="rId139" Type="http://schemas.openxmlformats.org/officeDocument/2006/relationships/hyperlink" Target="file:///\\crodisk.cro.st.com\w\Ateliers\SURF%20PREP\Lots%20Holds_Check%20list\2017\Week%2037\Q714237_WSU3002_20170914_063251.xls" TargetMode="External"/><Relationship Id="rId80" Type="http://schemas.openxmlformats.org/officeDocument/2006/relationships/hyperlink" Target="file:///\\crodisk.cro.st.com\w\Ateliers\SURF%20PREP\Lots%20Holds_Check%20list\2017\Week%2037\Q727165_WSEZ003_20170912_041452.xls" TargetMode="External"/><Relationship Id="rId85" Type="http://schemas.openxmlformats.org/officeDocument/2006/relationships/hyperlink" Target="file:///\\crodisk.cro.st.com\w\Ateliers\SURF%20PREP\Lots%20Holds_Check%20list\2017\Week%2037\Q727564_WSS3104_20170912_063130.xls" TargetMode="External"/><Relationship Id="rId150" Type="http://schemas.openxmlformats.org/officeDocument/2006/relationships/hyperlink" Target="file:///\\crodisk.cro.st.com\w\Ateliers\SURF%20PREP\Lots%20Holds_Check%20list\2017\Week%2037\Q730681_WSU3113_20170914_163000.xls" TargetMode="External"/><Relationship Id="rId155" Type="http://schemas.openxmlformats.org/officeDocument/2006/relationships/hyperlink" Target="file:///\\crodisk.cro.st.com\w\Ateliers\SURF%20PREP\Lots%20Holds_Check%20list\2017\Week%2037\Q732600_WZETA05_20170914_201331.xls" TargetMode="External"/><Relationship Id="rId171" Type="http://schemas.openxmlformats.org/officeDocument/2006/relationships/hyperlink" Target="file:///\\crodisk.cro.st.com\w\Ateliers\SURF%20PREP\Lots%20Holds_Check%20list\2017\Week%2037\Q727573_WSU3005_20170916_000028.xls" TargetMode="External"/><Relationship Id="rId176" Type="http://schemas.openxmlformats.org/officeDocument/2006/relationships/hyperlink" Target="file:///\\crodisk.cro.st.com\w\Ateliers\SURF%20PREP\Lots%20Holds_Check%20list\2017\Week%2037\Q721310_WSU3110_20170916_020538.xls" TargetMode="External"/><Relationship Id="rId12" Type="http://schemas.openxmlformats.org/officeDocument/2006/relationships/hyperlink" Target="file:///\\crodisk.cro.st.com\w\Ateliers\SURF%20PREP\Lots%20Holds_Check%20list\2017\Week%2037\Q732187_WSU3113_20170909_170643.xls" TargetMode="External"/><Relationship Id="rId17" Type="http://schemas.openxmlformats.org/officeDocument/2006/relationships/hyperlink" Target="file:///\\crodisk.cro.st.com\w\Ateliers\SURF%20PREP\Lots%20Holds_Check%20list\2017\Week%2037\Q733672_WFC3003_20170909_190253.xls" TargetMode="External"/><Relationship Id="rId33" Type="http://schemas.openxmlformats.org/officeDocument/2006/relationships/hyperlink" Target="file:///\\crodisk.cro.st.com\w\Ateliers\SURF%20PREP\Lots%20Holds_Check%20list\2017\Week%2037\Q720746_WSU3002_20170910_101113.xls" TargetMode="External"/><Relationship Id="rId38" Type="http://schemas.openxmlformats.org/officeDocument/2006/relationships/hyperlink" Target="file:///\\crodisk.cro.st.com\w\Ateliers\SURF%20PREP\Lots%20Holds_Check%20list\2017\Week%2037\Q735397_WSS3104_20170910_110759.xls" TargetMode="External"/><Relationship Id="rId59" Type="http://schemas.openxmlformats.org/officeDocument/2006/relationships/hyperlink" Target="file:///\\crodisk.cro.st.com\w\Ateliers\SURF%20PREP\Lots%20Holds_Check%20list\2017\Week%2037\Q730588_WOASI03_20170911_065731.xls" TargetMode="External"/><Relationship Id="rId103" Type="http://schemas.openxmlformats.org/officeDocument/2006/relationships/hyperlink" Target="file:///\\crodisk.cro.st.com\w\Ateliers\SURF%20PREP\Lots%20Holds_Check%20list\2017\Week%2037\Q735737_WSU3219_20170913_033242.xls" TargetMode="External"/><Relationship Id="rId108" Type="http://schemas.openxmlformats.org/officeDocument/2006/relationships/hyperlink" Target="file:///\\crodisk.cro.st.com\w\Ateliers\SURF%20PREP\Lots%20Holds_Check%20list\2017\Week%2037\Q728863_WOASI03_20170913_055823.xls" TargetMode="External"/><Relationship Id="rId124" Type="http://schemas.openxmlformats.org/officeDocument/2006/relationships/hyperlink" Target="file:///\\crodisk.cro.st.com\w\Ateliers\SURF%20PREP\Lots%20Holds_Check%20list\2017\Week%2037\Q722750_WZETA03_20170913_215304.xls" TargetMode="External"/><Relationship Id="rId129" Type="http://schemas.openxmlformats.org/officeDocument/2006/relationships/hyperlink" Target="file:///\\crodisk.cro.st.com\w\Ateliers\SURF%20PREP\Lots%20Holds_Check%20list\2017\Week%2037\Q649106_WSU3006_20170914_024912.xls" TargetMode="External"/><Relationship Id="rId54" Type="http://schemas.openxmlformats.org/officeDocument/2006/relationships/hyperlink" Target="file:///\\crodisk.cro.st.com\w\Ateliers\SURF%20PREP\Lots%20Holds_Check%20list\2017\Week%2037\Q729899_WOASI03_20170911_055836.xls" TargetMode="External"/><Relationship Id="rId70" Type="http://schemas.openxmlformats.org/officeDocument/2006/relationships/hyperlink" Target="file:///\\crodisk.cro.st.com\w\Ateliers\SURF%20PREP\Lots%20Holds_Check%20list\2017\Week%2037\Q726860_WSU3005_20170911_155007.xls" TargetMode="External"/><Relationship Id="rId75" Type="http://schemas.openxmlformats.org/officeDocument/2006/relationships/hyperlink" Target="file:///\\crodisk.cro.st.com\w\Ateliers\SURF%20PREP\Lots%20Holds_Check%20list\2017\Week%2037\Q733983_WSU3220_20170911_211808.xls" TargetMode="External"/><Relationship Id="rId91" Type="http://schemas.openxmlformats.org/officeDocument/2006/relationships/hyperlink" Target="file:///\\crodisk.cro.st.com\w\Ateliers\SURF%20PREP\Lots%20Holds_Check%20list\2017\Week%2037\Q728902_WOASI03_20170912_090207.xls" TargetMode="External"/><Relationship Id="rId96" Type="http://schemas.openxmlformats.org/officeDocument/2006/relationships/hyperlink" Target="file:///\\crodisk.cro.st.com\w\Ateliers\SURF%20PREP\Lots%20Holds_Check%20list\2017\Week%2037\Q733736_WSU3007_20170912_130408.xls" TargetMode="External"/><Relationship Id="rId140" Type="http://schemas.openxmlformats.org/officeDocument/2006/relationships/hyperlink" Target="file:///\\crodisk.cro.st.com\w\Ateliers\SURF%20PREP\Lots%20Holds_Check%20list\2017\Week%2037\Q736604_WSU3219_20170914_072843.xls" TargetMode="External"/><Relationship Id="rId145" Type="http://schemas.openxmlformats.org/officeDocument/2006/relationships/hyperlink" Target="file:///\\crodisk.cro.st.com\w\Ateliers\SURF%20PREP\Lots%20Holds_Check%20list\2017\Week%2037\Q731011_WSU3112_20170914_154736.xls" TargetMode="External"/><Relationship Id="rId161" Type="http://schemas.openxmlformats.org/officeDocument/2006/relationships/hyperlink" Target="file:///\\crodisk.cro.st.com\w\Ateliers\SURF%20PREP\Lots%20Holds_Check%20list\2017\Week%2037\Q728585_WSU3220_20170915_030326.xls" TargetMode="External"/><Relationship Id="rId166" Type="http://schemas.openxmlformats.org/officeDocument/2006/relationships/hyperlink" Target="file:///\\crodisk.cro.st.com\w\Ateliers\SURF%20PREP\Lots%20Holds_Check%20list\2017\Week%2037\Q730679_WSU3113_20170915_093051.xls" TargetMode="External"/><Relationship Id="rId1" Type="http://schemas.openxmlformats.org/officeDocument/2006/relationships/hyperlink" Target="file:///\\crodisk.cro.st.com\w\Ateliers\SURF%20PREP\Lots%20Holds_Check%20list\2017\Week%2037\Q732355_WZETA01_20170909_101558.xls" TargetMode="External"/><Relationship Id="rId6" Type="http://schemas.openxmlformats.org/officeDocument/2006/relationships/hyperlink" Target="file:///\\crodisk.cro.st.com\w\Ateliers\SURF%20PREP\Lots%20Holds_Check%20list\2017\Week%2037\Q730978_WZETA04_20170909_123842.xls" TargetMode="External"/><Relationship Id="rId23" Type="http://schemas.openxmlformats.org/officeDocument/2006/relationships/hyperlink" Target="file:///\\crodisk.cro.st.com\w\Ateliers\SURF%20PREP\Lots%20Holds_Check%20list\2017\Week%2037\Q734456_WFC3003_20170910_000650.xls" TargetMode="External"/><Relationship Id="rId28" Type="http://schemas.openxmlformats.org/officeDocument/2006/relationships/hyperlink" Target="file:///\\crodisk.cro.st.com\w\Ateliers\SURF%20PREP\Lots%20Holds_Check%20list\2017\Week%2037\Q736528_WZETA01_20170910_061259.xls" TargetMode="External"/><Relationship Id="rId49" Type="http://schemas.openxmlformats.org/officeDocument/2006/relationships/hyperlink" Target="file:///\\crodisk.cro.st.com\w\Ateliers\SURF%20PREP\Lots%20Holds_Check%20list\2017\Week%2037\Q731946_WSU3007_20170911_035054.xls" TargetMode="External"/><Relationship Id="rId114" Type="http://schemas.openxmlformats.org/officeDocument/2006/relationships/hyperlink" Target="file:///\\crodisk.cro.st.com\w\Ateliers\SURF%20PREP\Lots%20Holds_Check%20list\2017\Week%2037\Q728355_WSU3112_20170913_145419.xls" TargetMode="External"/><Relationship Id="rId119" Type="http://schemas.openxmlformats.org/officeDocument/2006/relationships/hyperlink" Target="file:///\\crodisk.cro.st.com\w\Ateliers\SURF%20PREP\Lots%20Holds_Check%20list\2017\Week%2037\Q733955_WSU3002_20170913_174127.xls" TargetMode="External"/><Relationship Id="rId10" Type="http://schemas.openxmlformats.org/officeDocument/2006/relationships/hyperlink" Target="file:///\\crodisk.cro.st.com\w\Ateliers\SURF%20PREP\Lots%20Holds_Check%20list\2017\Week%2037\Q731414_WSU3002_20170909_165634.xls" TargetMode="External"/><Relationship Id="rId31" Type="http://schemas.openxmlformats.org/officeDocument/2006/relationships/hyperlink" Target="file:///\\crodisk.cro.st.com\w\Ateliers\SURF%20PREP\Lots%20Holds_Check%20list\2017\Week%2037\Q733536_WSU3219_20170910_094001.xls" TargetMode="External"/><Relationship Id="rId44" Type="http://schemas.openxmlformats.org/officeDocument/2006/relationships/hyperlink" Target="file:///\\crodisk.cro.st.com\w\Ateliers\SURF%20PREP\Lots%20Holds_Check%20list\2017\Week%2037\Q727017_WSU3222_20170910_155616.xls" TargetMode="External"/><Relationship Id="rId52" Type="http://schemas.openxmlformats.org/officeDocument/2006/relationships/hyperlink" Target="file:///\\crodisk.cro.st.com\w\Ateliers\SURF%20PREP\Lots%20Holds_Check%20list\2017\Week%2037\Q729840_WSU3114_20170911_042745.xls" TargetMode="External"/><Relationship Id="rId60" Type="http://schemas.openxmlformats.org/officeDocument/2006/relationships/hyperlink" Target="file:///\\crodisk.cro.st.com\w\Ateliers\SURF%20PREP\Lots%20Holds_Check%20list\2017\Week%2037\Q726750_WNS3001_20170911_084308.xls" TargetMode="External"/><Relationship Id="rId65" Type="http://schemas.openxmlformats.org/officeDocument/2006/relationships/hyperlink" Target="file:///\\crodisk.cro.st.com\w\Ateliers\SURF%20PREP\Lots%20Holds_Check%20list\2017\Week%2037\Q725295_WNS3005_20170911_102146.xls" TargetMode="External"/><Relationship Id="rId73" Type="http://schemas.openxmlformats.org/officeDocument/2006/relationships/hyperlink" Target="file:///\\crodisk.cro.st.com\w\Ateliers\SURF%20PREP\Lots%20Holds_Check%20list\2017\Week%2037\Q726856_WSU3220_20170911_211515.xls" TargetMode="External"/><Relationship Id="rId78" Type="http://schemas.openxmlformats.org/officeDocument/2006/relationships/hyperlink" Target="file:///\\crodisk.cro.st.com\w\Ateliers\SURF%20PREP\Lots%20Holds_Check%20list\2017\Week%2037\Q730469_WSU3002_20170911_221649.xls" TargetMode="External"/><Relationship Id="rId81" Type="http://schemas.openxmlformats.org/officeDocument/2006/relationships/hyperlink" Target="file:///\\crodisk.cro.st.com\w\Ateliers\SURF%20PREP\Lots%20Holds_Check%20list\2017\Week%2037\Q728332_WSS3104_20170912_003740.xls" TargetMode="External"/><Relationship Id="rId86" Type="http://schemas.openxmlformats.org/officeDocument/2006/relationships/hyperlink" Target="file:///\\crodisk.cro.st.com\w\Ateliers\SURF%20PREP\Lots%20Holds_Check%20list\2017\Week%2037\Q728870_WSU3220_20170912_074016.xls" TargetMode="External"/><Relationship Id="rId94" Type="http://schemas.openxmlformats.org/officeDocument/2006/relationships/hyperlink" Target="file:///\\crodisk.cro.st.com\w\Ateliers\SURF%20PREP\Lots%20Holds_Check%20list\2017\Week%2037\Q734936_WSU3007_20170912_130354.xls" TargetMode="External"/><Relationship Id="rId99" Type="http://schemas.openxmlformats.org/officeDocument/2006/relationships/hyperlink" Target="file:///\\crodisk.cro.st.com\w\Ateliers\SURF%20PREP\Lots%20Holds_Check%20list\2017\Week%2037\Q725843_WSEZ002_20170912_121702.xls" TargetMode="External"/><Relationship Id="rId101" Type="http://schemas.openxmlformats.org/officeDocument/2006/relationships/hyperlink" Target="file:///\\crodisk.cro.st.com\w\Ateliers\SURF%20PREP\Lots%20Holds_Check%20list\2017\Week%2037\Q728343_WSU3005_20170912_181004.xls" TargetMode="External"/><Relationship Id="rId122" Type="http://schemas.openxmlformats.org/officeDocument/2006/relationships/hyperlink" Target="file:///\\crodisk.cro.st.com\w\Ateliers\SURF%20PREP\Lots%20Holds_Check%20list\2017\Week%2037\Q734006_WOASI03_20170913_184911.xls" TargetMode="External"/><Relationship Id="rId130" Type="http://schemas.openxmlformats.org/officeDocument/2006/relationships/hyperlink" Target="file:///\\crodisk.cro.st.com\w\Ateliers\SURF%20PREP\Lots%20Holds_Check%20list\2017\Week%2037\Q726387_WSU3006_20170914_024913.xls" TargetMode="External"/><Relationship Id="rId135" Type="http://schemas.openxmlformats.org/officeDocument/2006/relationships/hyperlink" Target="file:///\\crodisk.cro.st.com\w\Ateliers\SURF%20PREP\Lots%20Holds_Check%20list\2017\Week%2037\Q722225Q08_WSU3108_20170914_025824.xls" TargetMode="External"/><Relationship Id="rId143" Type="http://schemas.openxmlformats.org/officeDocument/2006/relationships/hyperlink" Target="file:///\\crodisk.cro.st.com\w\Ateliers\SURF%20PREP\Lots%20Holds_Check%20list\2017\Week%2037\Q728362_WFC3004_20170914_141402.xls" TargetMode="External"/><Relationship Id="rId148" Type="http://schemas.openxmlformats.org/officeDocument/2006/relationships/hyperlink" Target="file:///\\crodisk.cro.st.com\w\Ateliers\SURF%20PREP\Lots%20Holds_Check%20list\2017\Week%2037\Q736689_WSU3113_20170914_162916.xls" TargetMode="External"/><Relationship Id="rId151" Type="http://schemas.openxmlformats.org/officeDocument/2006/relationships/hyperlink" Target="file:///\\crodisk.cro.st.com\w\Ateliers\SURF%20PREP\Lots%20Holds_Check%20list\2017\Week%2037\Q731560_WSU3220_20170914_162942.xls" TargetMode="External"/><Relationship Id="rId156" Type="http://schemas.openxmlformats.org/officeDocument/2006/relationships/hyperlink" Target="file:///\\crodisk.cro.st.com\w\Ateliers\SURF%20PREP\Lots%20Holds_Check%20list\2017\Week%2037\Q731979_WOASI02_20170914_211926.xls" TargetMode="External"/><Relationship Id="rId164" Type="http://schemas.openxmlformats.org/officeDocument/2006/relationships/hyperlink" Target="file:///\\crodisk.cro.st.com\w\Ateliers\SURF%20PREP\Lots%20Holds_Check%20list\2017\Week%2037\Q732738_WSU3220_20170915_030321.xls" TargetMode="External"/><Relationship Id="rId169" Type="http://schemas.openxmlformats.org/officeDocument/2006/relationships/hyperlink" Target="file:///\\crodisk.cro.st.com\w\Ateliers\SURF%20PREP\Lots%20Holds_Check%20list\2017\Week%2037\Q733959_WOASI03_20170915_104208.xls" TargetMode="External"/><Relationship Id="rId177" Type="http://schemas.openxmlformats.org/officeDocument/2006/relationships/hyperlink" Target="file:///\\crodisk.cro.st.com\w\Ateliers\SURF%20PREP\Lots%20Holds_Check%20list\2017\Week%2037\Q727814_WSU3113_20170915_232827.xls" TargetMode="External"/><Relationship Id="rId4" Type="http://schemas.openxmlformats.org/officeDocument/2006/relationships/hyperlink" Target="file:///\\crodisk.cro.st.com\w\Ateliers\SURF%20PREP\Lots%20Holds_Check%20list\2017\Week%2037\Q730602_WZETA04_20170909_115313.xls" TargetMode="External"/><Relationship Id="rId9" Type="http://schemas.openxmlformats.org/officeDocument/2006/relationships/hyperlink" Target="file:///\\crodisk.cro.st.com\w\Ateliers\SURF%20PREP\Lots%20Holds_Check%20list\2017\Week%2037\Q734709_WZETA04_20170909_134405.xls" TargetMode="External"/><Relationship Id="rId172" Type="http://schemas.openxmlformats.org/officeDocument/2006/relationships/hyperlink" Target="file:///\\crodisk.cro.st.com\w\Ateliers\SURF%20PREP\Lots%20Holds_Check%20list\2017\Week%2037\Q730438_WSU3113_20170916_012610.xls" TargetMode="External"/><Relationship Id="rId13" Type="http://schemas.openxmlformats.org/officeDocument/2006/relationships/hyperlink" Target="file:///\\crodisk.cro.st.com\w\Ateliers\SURF%20PREP\Lots%20Holds_Check%20list\2017\Week%2037\Q729630_WSU3113_20170909_172341.xls" TargetMode="External"/><Relationship Id="rId18" Type="http://schemas.openxmlformats.org/officeDocument/2006/relationships/hyperlink" Target="file:///\\crodisk.cro.st.com\w\Ateliers\SURF%20PREP\Lots%20Holds_Check%20list\2017\Week%2037\Q734847_WFC3003_20170909_215411.xls" TargetMode="External"/><Relationship Id="rId39" Type="http://schemas.openxmlformats.org/officeDocument/2006/relationships/hyperlink" Target="file:///\\crodisk.cro.st.com\w\Ateliers\SURF%20PREP\Lots%20Holds_Check%20list\2017\Week%2037\Q731944_WSU3221_20170910_124901.xls" TargetMode="External"/><Relationship Id="rId109" Type="http://schemas.openxmlformats.org/officeDocument/2006/relationships/hyperlink" Target="file:///\\crodisk.cro.st.com\w\Ateliers\SURF%20PREP\Lots%20Holds_Check%20list\2017\Week%2037\Q735314_WSU3114_20170913_080509.xls" TargetMode="External"/><Relationship Id="rId34" Type="http://schemas.openxmlformats.org/officeDocument/2006/relationships/hyperlink" Target="file:///\\crodisk.cro.st.com\w\Ateliers\SURF%20PREP\Lots%20Holds_Check%20list\2017\Week%2037\Q733283_WSU3002_20170910_104201.xls" TargetMode="External"/><Relationship Id="rId50" Type="http://schemas.openxmlformats.org/officeDocument/2006/relationships/hyperlink" Target="file:///\\crodisk.cro.st.com\w\Ateliers\SURF%20PREP\Lots%20Holds_Check%20list\2017\Week%2037\Q730429_WSU3007_20170911_041357.xls" TargetMode="External"/><Relationship Id="rId55" Type="http://schemas.openxmlformats.org/officeDocument/2006/relationships/hyperlink" Target="file:///\\crodisk.cro.st.com\w\Ateliers\SURF%20PREP\Lots%20Holds_Check%20list\2017\Week%2037\Q727756_WSU3113_20170911_080410.xls" TargetMode="External"/><Relationship Id="rId76" Type="http://schemas.openxmlformats.org/officeDocument/2006/relationships/hyperlink" Target="file:///\\crodisk.cro.st.com\w\Ateliers\SURF%20PREP\Lots%20Holds_Check%20list\2017\Week%2037\Q732352_WSU3220_20170911_211841.xls" TargetMode="External"/><Relationship Id="rId97" Type="http://schemas.openxmlformats.org/officeDocument/2006/relationships/hyperlink" Target="file:///\\crodisk.cro.st.com\w\Ateliers\SURF%20PREP\Lots%20Holds_Check%20list\2017\Week%2037\Q728707_WSU3007_20170912_130403.xls" TargetMode="External"/><Relationship Id="rId104" Type="http://schemas.openxmlformats.org/officeDocument/2006/relationships/hyperlink" Target="file:///\\crodisk.cro.st.com\w\Ateliers\SURF%20PREP\Lots%20Holds_Check%20list\2017\Week%2037\Q726965_WZETA03_20170912_232133.xls" TargetMode="External"/><Relationship Id="rId120" Type="http://schemas.openxmlformats.org/officeDocument/2006/relationships/hyperlink" Target="file:///\\crodisk.cro.st.com\w\Ateliers\SURF%20PREP\Lots%20Holds_Check%20list\2017\Week%2037\Q731881_WOASI02_20170913_182914.xls" TargetMode="External"/><Relationship Id="rId125" Type="http://schemas.openxmlformats.org/officeDocument/2006/relationships/hyperlink" Target="file:///\\crodisk.cro.st.com\w\Ateliers\SURF%20PREP\Lots%20Holds_Check%20list\2017\Week%2037\Q726825_WZETA03_20170913_215304.xls" TargetMode="External"/><Relationship Id="rId141" Type="http://schemas.openxmlformats.org/officeDocument/2006/relationships/hyperlink" Target="file:///\\crodisk.cro.st.com\w\Ateliers\SURF%20PREP\Lots%20Holds_Check%20list\2017\Week%2037\Q723787_WSU3111_20170914_102315.xls" TargetMode="External"/><Relationship Id="rId146" Type="http://schemas.openxmlformats.org/officeDocument/2006/relationships/hyperlink" Target="file:///\\crodisk.cro.st.com\w\Ateliers\SURF%20PREP\Lots%20Holds_Check%20list\2017\Week%2037\Q730882_WSU3112_20170914_154909.xls" TargetMode="External"/><Relationship Id="rId167" Type="http://schemas.openxmlformats.org/officeDocument/2006/relationships/hyperlink" Target="file:///\\crodisk.cro.st.com\w\Ateliers\SURF%20PREP\Lots%20Holds_Check%20list\2017\Week%2037\Q729353_WSU3220_20170915_095549.xls" TargetMode="External"/><Relationship Id="rId7" Type="http://schemas.openxmlformats.org/officeDocument/2006/relationships/hyperlink" Target="file:///\\crodisk.cro.st.com\w\Ateliers\SURF%20PREP\Lots%20Holds_Check%20list\2017\Week%2037\Q728251_WZETA04_20170909_123842.xls" TargetMode="External"/><Relationship Id="rId71" Type="http://schemas.openxmlformats.org/officeDocument/2006/relationships/hyperlink" Target="file:///\\crodisk.cro.st.com\w\Ateliers\SURF%20PREP\Lots%20Holds_Check%20list\2017\Week%2037\Q729743_WZETA08_20170911_160635.xls" TargetMode="External"/><Relationship Id="rId92" Type="http://schemas.openxmlformats.org/officeDocument/2006/relationships/hyperlink" Target="file:///\\crodisk.cro.st.com\w\Ateliers\SURF%20PREP\Lots%20Holds_Check%20list\2017\Week%2037\Q705107Q33_WSU3006_20170912_121327.xls" TargetMode="External"/><Relationship Id="rId162" Type="http://schemas.openxmlformats.org/officeDocument/2006/relationships/hyperlink" Target="file:///\\crodisk.cro.st.com\w\Ateliers\SURF%20PREP\Lots%20Holds_Check%20list\2017\Week%2037\Q737516_WSU3220_20170915_030457.xls" TargetMode="External"/><Relationship Id="rId2" Type="http://schemas.openxmlformats.org/officeDocument/2006/relationships/hyperlink" Target="file:///\\crodisk.cro.st.com\w\Ateliers\SURF%20PREP\Lots%20Holds_Check%20list\2017\Week%2037\Q731881_WZETA01_20170909_101557.xls" TargetMode="External"/><Relationship Id="rId29" Type="http://schemas.openxmlformats.org/officeDocument/2006/relationships/hyperlink" Target="file:///\\crodisk.cro.st.com\w\Ateliers\SURF%20PREP\Lots%20Holds_Check%20list\2017\Week%2037\Q704238_WZETA01_20170910_061109.xls" TargetMode="External"/><Relationship Id="rId24" Type="http://schemas.openxmlformats.org/officeDocument/2006/relationships/hyperlink" Target="file:///\\crodisk.cro.st.com\w\Ateliers\SURF%20PREP\Lots%20Holds_Check%20list\2017\Week%2037\Q734827_WFC3003_20170910_000650.xls" TargetMode="External"/><Relationship Id="rId40" Type="http://schemas.openxmlformats.org/officeDocument/2006/relationships/hyperlink" Target="file:///\\crodisk.cro.st.com\w\Ateliers\SURF%20PREP\Lots%20Holds_Check%20list\2017\Week%2037\Q736748_WSU3221_20170910_124856.xls" TargetMode="External"/><Relationship Id="rId45" Type="http://schemas.openxmlformats.org/officeDocument/2006/relationships/hyperlink" Target="file:///\\crodisk.cro.st.com\w\Ateliers\SURF%20PREP\Lots%20Holds_Check%20list\2017\Week%2037\Q730948_WSU3222_20170910_175035.xls" TargetMode="External"/><Relationship Id="rId66" Type="http://schemas.openxmlformats.org/officeDocument/2006/relationships/hyperlink" Target="file:///\\crodisk.cro.st.com\w\Ateliers\SURF%20PREP\Lots%20Holds_Check%20list\2017\Week%2037\Q736585_WSU3219_20170911_121240.xls" TargetMode="External"/><Relationship Id="rId87" Type="http://schemas.openxmlformats.org/officeDocument/2006/relationships/hyperlink" Target="file:///\\crodisk.cro.st.com\w\Ateliers\SURF%20PREP\Lots%20Holds_Check%20list\2017\Week%2037\Q730855_WSS3104_20170912_104501.xls" TargetMode="External"/><Relationship Id="rId110" Type="http://schemas.openxmlformats.org/officeDocument/2006/relationships/hyperlink" Target="file:///\\crodisk.cro.st.com\w\Ateliers\SURF%20PREP\Lots%20Holds_Check%20list\2017\Week%2037\Q726652_WSU3004_20170913_082113.xls" TargetMode="External"/><Relationship Id="rId115" Type="http://schemas.openxmlformats.org/officeDocument/2006/relationships/hyperlink" Target="file:///\\crodisk.cro.st.com\w\Ateliers\SURF%20PREP\Lots%20Holds_Check%20list\2017\Week%2037\Q729412_WSU3112_20170913_150314.xls" TargetMode="External"/><Relationship Id="rId131" Type="http://schemas.openxmlformats.org/officeDocument/2006/relationships/hyperlink" Target="file:///\\crodisk.cro.st.com\w\Ateliers\SURF%20PREP\Lots%20Holds_Check%20list\2017\Week%2037\Q723888_WSU3006_20170914_030245.xls" TargetMode="External"/><Relationship Id="rId136" Type="http://schemas.openxmlformats.org/officeDocument/2006/relationships/hyperlink" Target="file:///\\crodisk.cro.st.com\w\Ateliers\SURF%20PREP\Lots%20Holds_Check%20list\2017\Week%2037\Q731785_WSU3113_20170914_033127.xls" TargetMode="External"/><Relationship Id="rId157" Type="http://schemas.openxmlformats.org/officeDocument/2006/relationships/hyperlink" Target="file:///\\crodisk.cro.st.com\w\Ateliers\SURF%20PREP\Lots%20Holds_Check%20list\2017\Week%2037\Q733627_WSU3220_20170915_004832.xls" TargetMode="External"/><Relationship Id="rId178" Type="http://schemas.openxmlformats.org/officeDocument/2006/relationships/hyperlink" Target="file:///\\crodisk.cro.st.com\w\Ateliers\SURF%20PREP\Lots%20Holds_Check%20list\2017\Week%2037\Q734163_WSU3113_20170915_232248.xls" TargetMode="External"/><Relationship Id="rId61" Type="http://schemas.openxmlformats.org/officeDocument/2006/relationships/hyperlink" Target="file:///\\crodisk.cro.st.com\w\Ateliers\SURF%20PREP\Lots%20Holds_Check%20list\2017\Week%2037\Q716098_WSU3108_20170911_100025.xls" TargetMode="External"/><Relationship Id="rId82" Type="http://schemas.openxmlformats.org/officeDocument/2006/relationships/hyperlink" Target="file:///\\crodisk.cro.st.com\w\Ateliers\SURF%20PREP\Lots%20Holds_Check%20list\2017\Week%2037\Q728844_WSS3104_20170912_003454.xls" TargetMode="External"/><Relationship Id="rId152" Type="http://schemas.openxmlformats.org/officeDocument/2006/relationships/hyperlink" Target="file:///\\crodisk.cro.st.com\w\Ateliers\SURF%20PREP\Lots%20Holds_Check%20list\2017\Week%2037\Q728437_WSU3220_20170914_163219.xls" TargetMode="External"/><Relationship Id="rId173" Type="http://schemas.openxmlformats.org/officeDocument/2006/relationships/hyperlink" Target="file:///\\crodisk.cro.st.com\w\Ateliers\SURF%20PREP\Lots%20Holds_Check%20list\2017\Week%2037\Q735993_WSEZ001_20170916_032241.xls" TargetMode="External"/><Relationship Id="rId19" Type="http://schemas.openxmlformats.org/officeDocument/2006/relationships/hyperlink" Target="file:///\\crodisk.cro.st.com\w\Ateliers\SURF%20PREP\Lots%20Holds_Check%20list\2017\Week%2037\Q734405_WFC3003_20170909_215411.xls" TargetMode="External"/><Relationship Id="rId14" Type="http://schemas.openxmlformats.org/officeDocument/2006/relationships/hyperlink" Target="file:///\\crodisk.cro.st.com\w\Ateliers\SURF%20PREP\Lots%20Holds_Check%20list\2017\Week%2037\Q709194Q02_WSU3113_20170909_174124.xls" TargetMode="External"/><Relationship Id="rId30" Type="http://schemas.openxmlformats.org/officeDocument/2006/relationships/hyperlink" Target="file:///\\crodisk.cro.st.com\w\Ateliers\SURF%20PREP\Lots%20Holds_Check%20list\2017\Week%2037\Q726789_WZETA01_20170910_061758.xls" TargetMode="External"/><Relationship Id="rId35" Type="http://schemas.openxmlformats.org/officeDocument/2006/relationships/hyperlink" Target="file:///\\crodisk.cro.st.com\w\Ateliers\SURF%20PREP\Lots%20Holds_Check%20list\2017\Week%2037\Q726018_WSU3002_20170910_104201.xls" TargetMode="External"/><Relationship Id="rId56" Type="http://schemas.openxmlformats.org/officeDocument/2006/relationships/hyperlink" Target="file:///\\crodisk.cro.st.com\w\Ateliers\SURF%20PREP\Lots%20Holds_Check%20list\2017\Week%2037\Q735510_WSU3113_20170911_081225.xls" TargetMode="External"/><Relationship Id="rId77" Type="http://schemas.openxmlformats.org/officeDocument/2006/relationships/hyperlink" Target="file:///\\crodisk.cro.st.com\w\Ateliers\SURF%20PREP\Lots%20Holds_Check%20list\2017\Week%2037\Q721987_WSU3002_20170911_221642.xls" TargetMode="External"/><Relationship Id="rId100" Type="http://schemas.openxmlformats.org/officeDocument/2006/relationships/hyperlink" Target="file:///\\crodisk.cro.st.com\w\Ateliers\SURF%20PREP\Lots%20Holds_Check%20list\2017\Week%2037\Q727611_WSEZ002_20170912_123212.xls" TargetMode="External"/><Relationship Id="rId105" Type="http://schemas.openxmlformats.org/officeDocument/2006/relationships/hyperlink" Target="file:///\\crodisk.cro.st.com\w\Ateliers\SURF%20PREP\Lots%20Holds_Check%20list\2017\Week%2037\Q723592_WZETA03_20170912_232133.xls" TargetMode="External"/><Relationship Id="rId126" Type="http://schemas.openxmlformats.org/officeDocument/2006/relationships/hyperlink" Target="file:///\\crodisk.cro.st.com\w\Ateliers\SURF%20PREP\Lots%20Holds_Check%20list\2017\Week%2037\Q644206_WSU3006_20170914_003501.xls" TargetMode="External"/><Relationship Id="rId147" Type="http://schemas.openxmlformats.org/officeDocument/2006/relationships/hyperlink" Target="file:///\\crodisk.cro.st.com\w\Ateliers\SURF%20PREP\Lots%20Holds_Check%20list\2017\Week%2037\Q724913_WSU3112_20170914_154651.xls" TargetMode="External"/><Relationship Id="rId168" Type="http://schemas.openxmlformats.org/officeDocument/2006/relationships/hyperlink" Target="file:///\\crodisk.cro.st.com\w\Ateliers\SURF%20PREP\Lots%20Holds_Check%20list\2017\Week%2037\Q715178_WSU3113_20170915_095332.xls" TargetMode="External"/><Relationship Id="rId8" Type="http://schemas.openxmlformats.org/officeDocument/2006/relationships/hyperlink" Target="file:///\\crodisk.cro.st.com\w\Ateliers\SURF%20PREP\Lots%20Holds_Check%20list\2017\Week%2037\Q732582_WZETA04_20170909_134405.xls" TargetMode="External"/><Relationship Id="rId51" Type="http://schemas.openxmlformats.org/officeDocument/2006/relationships/hyperlink" Target="file:///\\crodisk.cro.st.com\w\Ateliers\SURF%20PREP\Lots%20Holds_Check%20list\2017\Week%2037\Q732026_WSU3007_20170911_041656.xls" TargetMode="External"/><Relationship Id="rId72" Type="http://schemas.openxmlformats.org/officeDocument/2006/relationships/hyperlink" Target="file:///\\crodisk.cro.st.com\w\Ateliers\SURF%20PREP\Lots%20Holds_Check%20list\2017\Week%2037\Q735640_WSU3220_20170911_201820.xls" TargetMode="External"/><Relationship Id="rId93" Type="http://schemas.openxmlformats.org/officeDocument/2006/relationships/hyperlink" Target="file:///\\crodisk.cro.st.com\w\Ateliers\SURF%20PREP\Lots%20Holds_Check%20list\2017\Week%2037\Q705107Q34_WSU3006_20170912_121327.xls" TargetMode="External"/><Relationship Id="rId98" Type="http://schemas.openxmlformats.org/officeDocument/2006/relationships/hyperlink" Target="file:///\\crodisk.cro.st.com\w\Ateliers\SURF%20PREP\Lots%20Holds_Check%20list\2017\Week%2037\Q725517_WSU3006_20170912_121745.xls" TargetMode="External"/><Relationship Id="rId121" Type="http://schemas.openxmlformats.org/officeDocument/2006/relationships/hyperlink" Target="file:///\\crodisk.cro.st.com\w\Ateliers\SURF%20PREP\Lots%20Holds_Check%20list\2017\Week%2037\Q729264_WOASI03_20170913_192358.xls" TargetMode="External"/><Relationship Id="rId142" Type="http://schemas.openxmlformats.org/officeDocument/2006/relationships/hyperlink" Target="file:///\\crodisk.cro.st.com\w\Ateliers\SURF%20PREP\Lots%20Holds_Check%20list\2017\Week%2037\Q731785_WSU3111_20170914_102315.xls" TargetMode="External"/><Relationship Id="rId163" Type="http://schemas.openxmlformats.org/officeDocument/2006/relationships/hyperlink" Target="file:///\\crodisk.cro.st.com\w\Ateliers\SURF%20PREP\Lots%20Holds_Check%20list\2017\Week%2037\Q729831Q01_WSU3220_20170915_030506.xls" TargetMode="External"/><Relationship Id="rId3" Type="http://schemas.openxmlformats.org/officeDocument/2006/relationships/hyperlink" Target="file:///\\crodisk.cro.st.com\w\Ateliers\SURF%20PREP\Lots%20Holds_Check%20list\2017\Week%2037\Q731783_WZETA01_20170909_101558.xls" TargetMode="External"/><Relationship Id="rId25" Type="http://schemas.openxmlformats.org/officeDocument/2006/relationships/hyperlink" Target="file:///\\crodisk.cro.st.com\w\Ateliers\SURF%20PREP\Lots%20Holds_Check%20list\2017\Week%2037\Q735834_WFC3003_20170909_230752.xls" TargetMode="External"/><Relationship Id="rId46" Type="http://schemas.openxmlformats.org/officeDocument/2006/relationships/hyperlink" Target="file:///\\crodisk.cro.st.com\w\Ateliers\SURF%20PREP\Lots%20Holds_Check%20list\2017\Week%2037\Q728778_WFC3001_20170910_191952.xls" TargetMode="External"/><Relationship Id="rId67" Type="http://schemas.openxmlformats.org/officeDocument/2006/relationships/hyperlink" Target="file:///\\crodisk.cro.st.com\w\Ateliers\SURF%20PREP\Lots%20Holds_Check%20list\2017\Week%2037\Q722513_WSU3005_20170911_154558.xls" TargetMode="External"/><Relationship Id="rId116" Type="http://schemas.openxmlformats.org/officeDocument/2006/relationships/hyperlink" Target="file:///\\crodisk.cro.st.com\w\Ateliers\SURF%20PREP\Lots%20Holds_Check%20list\2017\Week%2037\Q729525_WSU3005_20170913_172942.xls" TargetMode="External"/><Relationship Id="rId137" Type="http://schemas.openxmlformats.org/officeDocument/2006/relationships/hyperlink" Target="file:///\\crodisk.cro.st.com\w\Ateliers\SURF%20PREP\Lots%20Holds_Check%20list\2017\Week%2037\Q732508_WSU3113_20170914_034259.xls" TargetMode="External"/><Relationship Id="rId158" Type="http://schemas.openxmlformats.org/officeDocument/2006/relationships/hyperlink" Target="file:///\\crodisk.cro.st.com\w\Ateliers\SURF%20PREP\Lots%20Holds_Check%20list\2017\Week%2037\Q728801_WSU3220_20170915_004838.xls" TargetMode="External"/><Relationship Id="rId20" Type="http://schemas.openxmlformats.org/officeDocument/2006/relationships/hyperlink" Target="file:///\\crodisk.cro.st.com\w\Ateliers\SURF%20PREP\Lots%20Holds_Check%20list\2017\Week%2037\Q734602_WFC3003_20170909_204347.xls" TargetMode="External"/><Relationship Id="rId41" Type="http://schemas.openxmlformats.org/officeDocument/2006/relationships/hyperlink" Target="file:///\\crodisk.cro.st.com\w\Ateliers\SURF%20PREP\Lots%20Holds_Check%20list\2017\Week%2037\Q732466_WSU3221_20170910_124901.xls" TargetMode="External"/><Relationship Id="rId62" Type="http://schemas.openxmlformats.org/officeDocument/2006/relationships/hyperlink" Target="file:///\\crodisk.cro.st.com\w\Ateliers\SURF%20PREP\Lots%20Holds_Check%20list\2017\Week%2037\Q726983_WSU3006_20170911_111036.xls" TargetMode="External"/><Relationship Id="rId83" Type="http://schemas.openxmlformats.org/officeDocument/2006/relationships/hyperlink" Target="file:///\\crodisk.cro.st.com\w\Ateliers\SURF%20PREP\Lots%20Holds_Check%20list\2017\Week%2037\Q732373_WSU3220_20170912_060535.xls" TargetMode="External"/><Relationship Id="rId88" Type="http://schemas.openxmlformats.org/officeDocument/2006/relationships/hyperlink" Target="file:///\\crodisk.cro.st.com\w\Ateliers\SURF%20PREP\Lots%20Holds_Check%20list\2017\Week%2037\Q729989_WSS3104_20170912_081104.xls" TargetMode="External"/><Relationship Id="rId111" Type="http://schemas.openxmlformats.org/officeDocument/2006/relationships/hyperlink" Target="file:///\\crodisk.cro.st.com\w\Ateliers\SURF%20PREP\Lots%20Holds_Check%20list\2017\Week%2037\Q730893_WZETA05_20170913_114636.xls" TargetMode="External"/><Relationship Id="rId132" Type="http://schemas.openxmlformats.org/officeDocument/2006/relationships/hyperlink" Target="file:///\\crodisk.cro.st.com\w\Ateliers\SURF%20PREP\Lots%20Holds_Check%20list\2017\Week%2037\Q736945_WSU3219_20170914_025826.xls" TargetMode="External"/><Relationship Id="rId153" Type="http://schemas.openxmlformats.org/officeDocument/2006/relationships/hyperlink" Target="file:///\\crodisk.cro.st.com\w\Ateliers\SURF%20PREP\Lots%20Holds_Check%20list\2017\Week%2037\Q728275_WSU3222_20170914_180606.xls" TargetMode="External"/><Relationship Id="rId174" Type="http://schemas.openxmlformats.org/officeDocument/2006/relationships/hyperlink" Target="file:///\\crodisk.cro.st.com\w\Ateliers\SURF%20PREP\Lots%20Holds_Check%20list\2017\Week%2037\Q736437_WFC3005_20170916_020129.xls" TargetMode="External"/><Relationship Id="rId15" Type="http://schemas.openxmlformats.org/officeDocument/2006/relationships/hyperlink" Target="file:///\\crodisk.cro.st.com\w\Ateliers\SURF%20PREP\Lots%20Holds_Check%20list\2017\Week%2037\Q732614_WFC3003_20170909_190253.xls" TargetMode="External"/><Relationship Id="rId36" Type="http://schemas.openxmlformats.org/officeDocument/2006/relationships/hyperlink" Target="file:///\\crodisk.cro.st.com\w\Ateliers\SURF%20PREP\Lots%20Holds_Check%20list\2017\Week%2037\Q735330_WSS3104_20170910_105239.xls" TargetMode="External"/><Relationship Id="rId57" Type="http://schemas.openxmlformats.org/officeDocument/2006/relationships/hyperlink" Target="file:///\\crodisk.cro.st.com\w\Ateliers\SURF%20PREP\Lots%20Holds_Check%20list\2017\Week%2037\Q730681_WSU3113_20170911_081250.xls" TargetMode="External"/><Relationship Id="rId106" Type="http://schemas.openxmlformats.org/officeDocument/2006/relationships/hyperlink" Target="file:///\\crodisk.cro.st.com\w\Ateliers\SURF%20PREP\Lots%20Holds_Check%20list\2017\Week%2037\Q734389_WSU3113_20170913_045333.xls" TargetMode="External"/><Relationship Id="rId127" Type="http://schemas.openxmlformats.org/officeDocument/2006/relationships/hyperlink" Target="file:///\\crodisk.cro.st.com\w\Ateliers\SURF%20PREP\Lots%20Holds_Check%20list\2017\Week%2037\Q723888_WSU3006_20170914_003500.xls"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P20"/>
  <sheetViews>
    <sheetView tabSelected="1" zoomScale="90" zoomScaleNormal="90" workbookViewId="0">
      <selection activeCell="K11" sqref="K11"/>
    </sheetView>
  </sheetViews>
  <sheetFormatPr defaultColWidth="8.140625" defaultRowHeight="15" customHeight="1" x14ac:dyDescent="0.25"/>
  <cols>
    <col min="1" max="1" width="47.28515625" style="1" bestFit="1" customWidth="1"/>
    <col min="2" max="2" width="18.28515625" style="2" bestFit="1" customWidth="1"/>
    <col min="3" max="13" width="9.7109375" style="2" customWidth="1"/>
    <col min="14" max="16384" width="8.140625" style="2"/>
  </cols>
  <sheetData>
    <row r="1" spans="1:16" ht="15" customHeight="1" x14ac:dyDescent="0.25">
      <c r="J1" s="3" t="s">
        <v>15</v>
      </c>
      <c r="K1" s="4" t="s">
        <v>2</v>
      </c>
    </row>
    <row r="2" spans="1:16" ht="15" customHeight="1" x14ac:dyDescent="0.25">
      <c r="J2" s="4"/>
      <c r="K2" s="4" t="s">
        <v>1</v>
      </c>
    </row>
    <row r="3" spans="1:16" ht="15" customHeight="1" x14ac:dyDescent="0.25">
      <c r="A3" s="5" t="s">
        <v>6</v>
      </c>
    </row>
    <row r="5" spans="1:16" ht="15" customHeight="1" x14ac:dyDescent="0.25">
      <c r="A5" s="6" t="s">
        <v>13</v>
      </c>
      <c r="B5" s="13" t="s">
        <v>700</v>
      </c>
      <c r="C5" s="12"/>
      <c r="D5" s="12"/>
      <c r="E5" s="12"/>
      <c r="F5" s="12"/>
      <c r="G5" s="12"/>
      <c r="H5" s="12"/>
      <c r="I5" s="12"/>
      <c r="J5" s="12"/>
      <c r="K5" s="12"/>
      <c r="L5" s="12"/>
      <c r="M5" s="18" t="str">
        <f>MID(repertoire,45,4)&amp;LEFT(RIGHT(repertoire,7),4)&amp;RIGHT(RIGHT(repertoire,7),2)</f>
        <v>2017Week37</v>
      </c>
    </row>
    <row r="6" spans="1:16" ht="15" customHeight="1" x14ac:dyDescent="0.25">
      <c r="A6" s="6" t="s">
        <v>7</v>
      </c>
      <c r="B6" s="13"/>
      <c r="C6" s="8">
        <f>LEN(prefixe)</f>
        <v>0</v>
      </c>
      <c r="D6" s="4" t="s">
        <v>0</v>
      </c>
    </row>
    <row r="7" spans="1:16" ht="15" customHeight="1" x14ac:dyDescent="0.25">
      <c r="A7" s="6" t="s">
        <v>4</v>
      </c>
      <c r="B7" s="13"/>
    </row>
    <row r="8" spans="1:16" ht="15" customHeight="1" x14ac:dyDescent="0.25">
      <c r="A8" s="6" t="s">
        <v>5</v>
      </c>
      <c r="B8" s="13" t="s">
        <v>1</v>
      </c>
      <c r="C8" s="1" t="str">
        <f>IF(calculauto="NON","    Les fichiers seront ouverts pour permettre la récupération des données, ce qui ralentira le programme.","    Les données seront lues sans ouverture des fichiers.")</f>
        <v xml:space="preserve">    Les fichiers seront ouverts pour permettre la récupération des données, ce qui ralentira le programme.</v>
      </c>
      <c r="D8" s="1"/>
    </row>
    <row r="9" spans="1:16" ht="15" customHeight="1" x14ac:dyDescent="0.25">
      <c r="A9" s="6" t="s">
        <v>3</v>
      </c>
      <c r="B9" s="13" t="s">
        <v>1</v>
      </c>
      <c r="C9" s="1" t="str">
        <f>IF(liensactifs="NON","    Les valeurs seront recopiées.","    Les valeurs seront liées à la source.")</f>
        <v xml:space="preserve">    Les valeurs seront recopiées.</v>
      </c>
      <c r="D9" s="1"/>
    </row>
    <row r="10" spans="1:16" ht="15" customHeight="1" x14ac:dyDescent="0.25">
      <c r="A10" s="6" t="s">
        <v>8</v>
      </c>
      <c r="B10" s="13" t="s">
        <v>2</v>
      </c>
      <c r="C10" s="1"/>
      <c r="D10" s="1"/>
    </row>
    <row r="11" spans="1:16" ht="15" customHeight="1" x14ac:dyDescent="0.25">
      <c r="A11" s="6" t="s">
        <v>16</v>
      </c>
      <c r="B11" s="13" t="s">
        <v>2</v>
      </c>
      <c r="C11" s="1"/>
      <c r="D11" s="1"/>
    </row>
    <row r="12" spans="1:16" ht="15" customHeight="1" x14ac:dyDescent="0.25">
      <c r="B12" s="7"/>
      <c r="C12" s="1"/>
      <c r="D12" s="1"/>
    </row>
    <row r="13" spans="1:16" s="1" customFormat="1" ht="15" customHeight="1" x14ac:dyDescent="0.25">
      <c r="A13" s="9" t="s">
        <v>14</v>
      </c>
    </row>
    <row r="14" spans="1:16" s="11" customFormat="1" ht="78.75" x14ac:dyDescent="0.25">
      <c r="A14" s="10" t="s">
        <v>9</v>
      </c>
      <c r="C14" s="14" t="s">
        <v>17</v>
      </c>
      <c r="D14" s="14" t="s">
        <v>19</v>
      </c>
      <c r="E14" s="14" t="s">
        <v>18</v>
      </c>
      <c r="F14" s="14" t="s">
        <v>20</v>
      </c>
      <c r="G14" s="14" t="s">
        <v>21</v>
      </c>
      <c r="H14" s="14" t="s">
        <v>22</v>
      </c>
      <c r="I14" s="14" t="s">
        <v>23</v>
      </c>
      <c r="J14" s="14" t="s">
        <v>24</v>
      </c>
      <c r="K14" s="14" t="s">
        <v>25</v>
      </c>
      <c r="L14" s="14"/>
      <c r="M14" s="1"/>
      <c r="N14" s="1"/>
      <c r="O14" s="1"/>
      <c r="P14" s="1"/>
    </row>
    <row r="15" spans="1:16" s="1" customFormat="1" ht="15" customHeight="1" x14ac:dyDescent="0.25">
      <c r="A15" s="6" t="s">
        <v>10</v>
      </c>
      <c r="C15" s="15" t="s">
        <v>26</v>
      </c>
      <c r="D15" s="15" t="s">
        <v>27</v>
      </c>
      <c r="E15" s="15" t="s">
        <v>28</v>
      </c>
      <c r="F15" s="15" t="s">
        <v>29</v>
      </c>
      <c r="G15" s="15" t="s">
        <v>30</v>
      </c>
      <c r="H15" s="15" t="s">
        <v>31</v>
      </c>
      <c r="I15" s="15" t="s">
        <v>32</v>
      </c>
      <c r="J15" s="15" t="s">
        <v>33</v>
      </c>
      <c r="K15" s="15" t="s">
        <v>34</v>
      </c>
      <c r="L15" s="15"/>
    </row>
    <row r="16" spans="1:16" s="1" customFormat="1" ht="15" customHeight="1" x14ac:dyDescent="0.25">
      <c r="A16" s="6" t="s">
        <v>11</v>
      </c>
      <c r="C16" s="15"/>
      <c r="D16" s="15"/>
      <c r="E16" s="15"/>
      <c r="F16" s="15"/>
      <c r="G16" s="15"/>
      <c r="H16" s="15"/>
      <c r="I16" s="15"/>
      <c r="J16" s="15"/>
      <c r="K16" s="15"/>
      <c r="L16" s="15"/>
    </row>
    <row r="17" spans="1:12" s="1" customFormat="1" ht="15" customHeight="1" x14ac:dyDescent="0.25">
      <c r="A17" s="6" t="s">
        <v>12</v>
      </c>
      <c r="C17" s="15"/>
      <c r="D17" s="15"/>
      <c r="E17" s="15"/>
      <c r="F17" s="15"/>
      <c r="G17" s="15"/>
      <c r="H17" s="15"/>
      <c r="I17" s="15"/>
      <c r="J17" s="15"/>
      <c r="K17" s="15"/>
      <c r="L17" s="15"/>
    </row>
    <row r="18" spans="1:12" s="1" customFormat="1" ht="15" customHeight="1" x14ac:dyDescent="0.25"/>
    <row r="19" spans="1:12" s="1" customFormat="1" ht="15" customHeight="1" x14ac:dyDescent="0.25"/>
    <row r="20" spans="1:12" ht="15" customHeight="1" x14ac:dyDescent="0.25">
      <c r="A20" s="1" t="s">
        <v>694</v>
      </c>
      <c r="C20" s="15" t="s">
        <v>697</v>
      </c>
    </row>
  </sheetData>
  <phoneticPr fontId="0" type="noConversion"/>
  <dataValidations count="1">
    <dataValidation type="list" allowBlank="1" showInputMessage="1" showErrorMessage="1" sqref="B8:B11">
      <formula1>$K$1:$K$2</formula1>
    </dataValidation>
  </dataValidations>
  <pageMargins left="0.78740157499999996" right="0.78740157499999996" top="0.984251969" bottom="0.984251969" header="0.4921259845" footer="0.4921259845"/>
  <pageSetup paperSize="9" orientation="portrait" horizontalDpi="1200" verticalDpi="1200"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O500"/>
  <sheetViews>
    <sheetView topLeftCell="F1" workbookViewId="0">
      <selection activeCell="L2" sqref="L2"/>
    </sheetView>
  </sheetViews>
  <sheetFormatPr defaultRowHeight="12.75" x14ac:dyDescent="0.2"/>
  <cols>
    <col min="1" max="1" width="13.5703125" customWidth="1"/>
    <col min="2" max="2" width="9.42578125" bestFit="1" customWidth="1"/>
    <col min="3" max="3" width="11.85546875" bestFit="1" customWidth="1"/>
    <col min="4" max="4" width="18.140625" bestFit="1" customWidth="1"/>
    <col min="5" max="5" width="27.7109375" customWidth="1"/>
    <col min="6" max="6" width="13.5703125" customWidth="1"/>
    <col min="7" max="7" width="16.85546875" customWidth="1"/>
    <col min="8" max="8" width="18.5703125" customWidth="1"/>
    <col min="9" max="9" width="65" customWidth="1"/>
  </cols>
  <sheetData>
    <row r="1" spans="1:15" ht="25.5" x14ac:dyDescent="0.2">
      <c r="A1" s="17" t="s">
        <v>35</v>
      </c>
      <c r="B1" s="17" t="s">
        <v>17</v>
      </c>
      <c r="C1" s="17" t="s">
        <v>19</v>
      </c>
      <c r="D1" s="17" t="s">
        <v>18</v>
      </c>
      <c r="E1" s="17" t="s">
        <v>20</v>
      </c>
      <c r="F1" s="17" t="s">
        <v>21</v>
      </c>
      <c r="G1" s="17" t="s">
        <v>22</v>
      </c>
      <c r="H1" s="17" t="s">
        <v>23</v>
      </c>
      <c r="I1" s="17" t="s">
        <v>24</v>
      </c>
      <c r="J1" s="17" t="s">
        <v>25</v>
      </c>
      <c r="K1" s="20" t="s">
        <v>698</v>
      </c>
      <c r="L1" s="20" t="s">
        <v>699</v>
      </c>
      <c r="M1" s="20" t="s">
        <v>695</v>
      </c>
      <c r="N1" s="20" t="s">
        <v>696</v>
      </c>
      <c r="O1" s="20"/>
    </row>
    <row r="2" spans="1:15" x14ac:dyDescent="0.2">
      <c r="A2" s="21" t="s">
        <v>167</v>
      </c>
      <c r="B2" t="s">
        <v>168</v>
      </c>
      <c r="C2" t="s">
        <v>169</v>
      </c>
      <c r="D2" s="19">
        <v>42987.427754629629</v>
      </c>
      <c r="E2" t="s">
        <v>50</v>
      </c>
      <c r="F2">
        <v>0</v>
      </c>
      <c r="G2">
        <v>0</v>
      </c>
      <c r="H2">
        <v>0</v>
      </c>
      <c r="I2" t="s">
        <v>117</v>
      </c>
      <c r="J2" t="s">
        <v>65</v>
      </c>
      <c r="K2" t="str">
        <f>LEFT(I2,5)</f>
        <v>Contr</v>
      </c>
      <c r="L2">
        <f>IF(H2=0,0,1)</f>
        <v>0</v>
      </c>
      <c r="M2">
        <f>COUNTIF(K:K,"Alarm")</f>
        <v>74</v>
      </c>
      <c r="N2">
        <f>COUNTIFS(K:K,"Alarm",L:L,1)</f>
        <v>0</v>
      </c>
    </row>
    <row r="3" spans="1:15" x14ac:dyDescent="0.2">
      <c r="A3" s="21" t="s">
        <v>170</v>
      </c>
      <c r="B3" t="s">
        <v>168</v>
      </c>
      <c r="C3" t="s">
        <v>171</v>
      </c>
      <c r="D3" s="19">
        <v>42987.427743055552</v>
      </c>
      <c r="E3" t="s">
        <v>172</v>
      </c>
      <c r="F3">
        <v>0</v>
      </c>
      <c r="G3">
        <v>0</v>
      </c>
      <c r="H3">
        <v>0</v>
      </c>
      <c r="I3" t="s">
        <v>173</v>
      </c>
      <c r="J3" t="s">
        <v>56</v>
      </c>
      <c r="K3" t="str">
        <f t="shared" ref="K3:K66" si="0">LEFT(I3,5)</f>
        <v>ABORT</v>
      </c>
      <c r="L3">
        <f t="shared" ref="L3:L66" si="1">IF(H3=0,0,1)</f>
        <v>0</v>
      </c>
    </row>
    <row r="4" spans="1:15" x14ac:dyDescent="0.2">
      <c r="A4" s="21" t="s">
        <v>174</v>
      </c>
      <c r="B4" t="s">
        <v>168</v>
      </c>
      <c r="C4" t="s">
        <v>175</v>
      </c>
      <c r="D4" s="19">
        <v>42987.427754629629</v>
      </c>
      <c r="E4" t="s">
        <v>50</v>
      </c>
      <c r="F4">
        <v>0</v>
      </c>
      <c r="G4">
        <v>0</v>
      </c>
      <c r="H4">
        <v>0</v>
      </c>
      <c r="I4" t="s">
        <v>117</v>
      </c>
      <c r="J4" t="s">
        <v>56</v>
      </c>
      <c r="K4" t="str">
        <f t="shared" si="0"/>
        <v>Contr</v>
      </c>
      <c r="L4">
        <f t="shared" si="1"/>
        <v>0</v>
      </c>
    </row>
    <row r="5" spans="1:15" x14ac:dyDescent="0.2">
      <c r="A5" s="21" t="s">
        <v>176</v>
      </c>
      <c r="B5" t="s">
        <v>177</v>
      </c>
      <c r="C5" t="s">
        <v>130</v>
      </c>
      <c r="D5" s="19">
        <v>42987.495289351849</v>
      </c>
      <c r="E5" t="s">
        <v>77</v>
      </c>
      <c r="F5">
        <v>0</v>
      </c>
      <c r="G5">
        <v>0</v>
      </c>
      <c r="H5">
        <v>0</v>
      </c>
      <c r="I5" t="s">
        <v>178</v>
      </c>
      <c r="J5" t="s">
        <v>56</v>
      </c>
      <c r="K5" t="str">
        <f t="shared" si="0"/>
        <v>Alarm</v>
      </c>
      <c r="L5">
        <f t="shared" si="1"/>
        <v>0</v>
      </c>
    </row>
    <row r="6" spans="1:15" x14ac:dyDescent="0.2">
      <c r="A6" s="21" t="s">
        <v>179</v>
      </c>
      <c r="B6" t="s">
        <v>177</v>
      </c>
      <c r="C6" t="s">
        <v>180</v>
      </c>
      <c r="D6" s="19">
        <v>42987.495289351849</v>
      </c>
      <c r="E6" t="s">
        <v>77</v>
      </c>
      <c r="F6">
        <v>0</v>
      </c>
      <c r="G6">
        <v>0</v>
      </c>
      <c r="H6">
        <v>0</v>
      </c>
      <c r="I6" t="s">
        <v>178</v>
      </c>
      <c r="J6" t="s">
        <v>56</v>
      </c>
      <c r="K6" t="str">
        <f t="shared" si="0"/>
        <v>Alarm</v>
      </c>
      <c r="L6">
        <f t="shared" si="1"/>
        <v>0</v>
      </c>
    </row>
    <row r="7" spans="1:15" x14ac:dyDescent="0.2">
      <c r="A7" s="21" t="s">
        <v>181</v>
      </c>
      <c r="B7" t="s">
        <v>177</v>
      </c>
      <c r="C7" t="s">
        <v>139</v>
      </c>
      <c r="D7" s="19">
        <v>42987.526875000003</v>
      </c>
      <c r="E7" t="s">
        <v>99</v>
      </c>
      <c r="F7">
        <v>0</v>
      </c>
      <c r="G7">
        <v>0</v>
      </c>
      <c r="H7">
        <v>0</v>
      </c>
      <c r="I7" t="s">
        <v>178</v>
      </c>
      <c r="J7" t="s">
        <v>56</v>
      </c>
      <c r="K7" t="str">
        <f t="shared" si="0"/>
        <v>Alarm</v>
      </c>
      <c r="L7">
        <f t="shared" si="1"/>
        <v>0</v>
      </c>
    </row>
    <row r="8" spans="1:15" x14ac:dyDescent="0.2">
      <c r="A8" s="21" t="s">
        <v>182</v>
      </c>
      <c r="B8" t="s">
        <v>177</v>
      </c>
      <c r="C8" t="s">
        <v>183</v>
      </c>
      <c r="D8" s="19">
        <v>42987.526875000003</v>
      </c>
      <c r="E8" t="s">
        <v>99</v>
      </c>
      <c r="F8">
        <v>0</v>
      </c>
      <c r="G8">
        <v>0</v>
      </c>
      <c r="H8">
        <v>0</v>
      </c>
      <c r="I8" t="s">
        <v>178</v>
      </c>
      <c r="J8" t="s">
        <v>56</v>
      </c>
      <c r="K8" t="str">
        <f t="shared" si="0"/>
        <v>Alarm</v>
      </c>
      <c r="L8">
        <f t="shared" si="1"/>
        <v>0</v>
      </c>
    </row>
    <row r="9" spans="1:15" x14ac:dyDescent="0.2">
      <c r="A9" s="21" t="s">
        <v>184</v>
      </c>
      <c r="B9" t="s">
        <v>177</v>
      </c>
      <c r="C9" t="s">
        <v>185</v>
      </c>
      <c r="D9" s="19">
        <v>42987.572280092594</v>
      </c>
      <c r="E9" t="s">
        <v>50</v>
      </c>
      <c r="F9">
        <v>0</v>
      </c>
      <c r="G9">
        <v>0</v>
      </c>
      <c r="H9">
        <v>0</v>
      </c>
      <c r="I9" t="s">
        <v>178</v>
      </c>
      <c r="J9" t="s">
        <v>56</v>
      </c>
      <c r="K9" t="str">
        <f t="shared" si="0"/>
        <v>Alarm</v>
      </c>
      <c r="L9">
        <f t="shared" si="1"/>
        <v>0</v>
      </c>
    </row>
    <row r="10" spans="1:15" x14ac:dyDescent="0.2">
      <c r="A10" s="21" t="s">
        <v>186</v>
      </c>
      <c r="B10" t="s">
        <v>177</v>
      </c>
      <c r="C10" t="s">
        <v>187</v>
      </c>
      <c r="D10" s="19">
        <v>42987.572280092594</v>
      </c>
      <c r="E10" t="s">
        <v>188</v>
      </c>
      <c r="F10">
        <v>0</v>
      </c>
      <c r="G10">
        <v>0</v>
      </c>
      <c r="H10">
        <v>0</v>
      </c>
      <c r="I10" t="s">
        <v>178</v>
      </c>
      <c r="J10" t="s">
        <v>56</v>
      </c>
      <c r="K10" t="str">
        <f t="shared" si="0"/>
        <v>Alarm</v>
      </c>
      <c r="L10">
        <f t="shared" si="1"/>
        <v>0</v>
      </c>
    </row>
    <row r="11" spans="1:15" x14ac:dyDescent="0.2">
      <c r="A11" s="21" t="s">
        <v>189</v>
      </c>
      <c r="B11" t="s">
        <v>69</v>
      </c>
      <c r="C11" t="s">
        <v>59</v>
      </c>
      <c r="D11" s="19">
        <v>42987.705949074072</v>
      </c>
      <c r="E11" t="s">
        <v>190</v>
      </c>
      <c r="F11">
        <v>24</v>
      </c>
      <c r="G11">
        <v>0</v>
      </c>
      <c r="H11">
        <v>1</v>
      </c>
      <c r="I11" t="s">
        <v>149</v>
      </c>
      <c r="J11" t="s">
        <v>109</v>
      </c>
      <c r="K11" t="str">
        <f t="shared" si="0"/>
        <v xml:space="preserve">EAP: </v>
      </c>
      <c r="L11">
        <f t="shared" si="1"/>
        <v>1</v>
      </c>
    </row>
    <row r="12" spans="1:15" x14ac:dyDescent="0.2">
      <c r="A12" s="21" t="s">
        <v>191</v>
      </c>
      <c r="B12" t="s">
        <v>69</v>
      </c>
      <c r="C12" t="s">
        <v>192</v>
      </c>
      <c r="D12" s="19">
        <v>42987.706064814818</v>
      </c>
      <c r="E12" t="s">
        <v>193</v>
      </c>
      <c r="F12">
        <v>25</v>
      </c>
      <c r="G12">
        <v>0</v>
      </c>
      <c r="H12">
        <v>0</v>
      </c>
      <c r="I12" t="s">
        <v>44</v>
      </c>
      <c r="J12">
        <v>0</v>
      </c>
      <c r="K12" t="str">
        <f t="shared" si="0"/>
        <v xml:space="preserve">EAP: </v>
      </c>
      <c r="L12">
        <f t="shared" si="1"/>
        <v>0</v>
      </c>
    </row>
    <row r="13" spans="1:15" x14ac:dyDescent="0.2">
      <c r="A13" s="16" t="s">
        <v>194</v>
      </c>
      <c r="B13" t="s">
        <v>68</v>
      </c>
      <c r="C13" t="s">
        <v>195</v>
      </c>
      <c r="D13" s="19">
        <v>42987.712997685187</v>
      </c>
      <c r="E13" t="s">
        <v>196</v>
      </c>
      <c r="F13">
        <v>0</v>
      </c>
      <c r="G13">
        <v>0</v>
      </c>
      <c r="H13">
        <v>0</v>
      </c>
      <c r="I13" t="s">
        <v>44</v>
      </c>
      <c r="J13" t="s">
        <v>52</v>
      </c>
      <c r="K13" t="str">
        <f t="shared" si="0"/>
        <v xml:space="preserve">EAP: </v>
      </c>
      <c r="L13">
        <f t="shared" si="1"/>
        <v>0</v>
      </c>
    </row>
    <row r="14" spans="1:15" x14ac:dyDescent="0.2">
      <c r="A14" s="16" t="s">
        <v>197</v>
      </c>
      <c r="B14" t="s">
        <v>68</v>
      </c>
      <c r="C14" t="s">
        <v>198</v>
      </c>
      <c r="D14" s="19">
        <v>42987.724780092591</v>
      </c>
      <c r="E14" t="s">
        <v>199</v>
      </c>
      <c r="F14">
        <v>0</v>
      </c>
      <c r="G14">
        <v>0</v>
      </c>
      <c r="H14">
        <v>0</v>
      </c>
      <c r="I14" t="s">
        <v>200</v>
      </c>
      <c r="J14" t="s">
        <v>52</v>
      </c>
      <c r="K14" t="str">
        <f t="shared" si="0"/>
        <v>Alarm</v>
      </c>
      <c r="L14">
        <f t="shared" si="1"/>
        <v>0</v>
      </c>
    </row>
    <row r="15" spans="1:15" x14ac:dyDescent="0.2">
      <c r="A15" s="16" t="s">
        <v>201</v>
      </c>
      <c r="B15" t="s">
        <v>68</v>
      </c>
      <c r="C15" t="s">
        <v>202</v>
      </c>
      <c r="D15" s="19">
        <v>42987.737083333333</v>
      </c>
      <c r="E15" t="s">
        <v>196</v>
      </c>
      <c r="F15">
        <v>0</v>
      </c>
      <c r="G15">
        <v>0</v>
      </c>
      <c r="H15">
        <v>0</v>
      </c>
      <c r="I15" t="s">
        <v>84</v>
      </c>
      <c r="J15" t="s">
        <v>52</v>
      </c>
      <c r="K15" t="str">
        <f t="shared" si="0"/>
        <v xml:space="preserve">EAP: </v>
      </c>
      <c r="L15">
        <f t="shared" si="1"/>
        <v>0</v>
      </c>
    </row>
    <row r="16" spans="1:15" x14ac:dyDescent="0.2">
      <c r="A16" s="16" t="s">
        <v>203</v>
      </c>
      <c r="B16" t="s">
        <v>204</v>
      </c>
      <c r="C16" t="s">
        <v>205</v>
      </c>
      <c r="D16" s="19">
        <v>42987.793668981481</v>
      </c>
      <c r="E16" t="s">
        <v>206</v>
      </c>
      <c r="F16">
        <v>0</v>
      </c>
      <c r="G16">
        <v>0</v>
      </c>
      <c r="H16">
        <v>0</v>
      </c>
      <c r="I16" t="s">
        <v>207</v>
      </c>
      <c r="J16" t="s">
        <v>52</v>
      </c>
      <c r="K16" t="str">
        <f t="shared" si="0"/>
        <v>Alarm</v>
      </c>
      <c r="L16">
        <f t="shared" si="1"/>
        <v>0</v>
      </c>
    </row>
    <row r="17" spans="1:12" x14ac:dyDescent="0.2">
      <c r="A17" s="16" t="s">
        <v>208</v>
      </c>
      <c r="B17" t="s">
        <v>204</v>
      </c>
      <c r="C17" t="s">
        <v>209</v>
      </c>
      <c r="D17" s="19">
        <v>42987.863738425927</v>
      </c>
      <c r="E17" t="s">
        <v>210</v>
      </c>
      <c r="F17">
        <v>0</v>
      </c>
      <c r="G17">
        <v>0</v>
      </c>
      <c r="H17">
        <v>0</v>
      </c>
      <c r="I17" t="s">
        <v>207</v>
      </c>
      <c r="J17" t="s">
        <v>52</v>
      </c>
      <c r="K17" t="str">
        <f t="shared" si="0"/>
        <v>Alarm</v>
      </c>
      <c r="L17">
        <f t="shared" si="1"/>
        <v>0</v>
      </c>
    </row>
    <row r="18" spans="1:12" x14ac:dyDescent="0.2">
      <c r="A18" s="16" t="s">
        <v>211</v>
      </c>
      <c r="B18" t="s">
        <v>204</v>
      </c>
      <c r="C18" t="s">
        <v>212</v>
      </c>
      <c r="D18" s="19">
        <v>42987.793668981481</v>
      </c>
      <c r="E18" t="s">
        <v>206</v>
      </c>
      <c r="F18">
        <v>0</v>
      </c>
      <c r="G18">
        <v>0</v>
      </c>
      <c r="H18">
        <v>0</v>
      </c>
      <c r="I18" t="s">
        <v>207</v>
      </c>
      <c r="J18" t="s">
        <v>52</v>
      </c>
      <c r="K18" t="str">
        <f t="shared" si="0"/>
        <v>Alarm</v>
      </c>
      <c r="L18">
        <f t="shared" si="1"/>
        <v>0</v>
      </c>
    </row>
    <row r="19" spans="1:12" x14ac:dyDescent="0.2">
      <c r="A19" s="16" t="s">
        <v>213</v>
      </c>
      <c r="B19" t="s">
        <v>204</v>
      </c>
      <c r="C19" t="s">
        <v>214</v>
      </c>
      <c r="D19" s="19">
        <v>42987.912627314814</v>
      </c>
      <c r="E19" t="s">
        <v>215</v>
      </c>
      <c r="F19">
        <v>25</v>
      </c>
      <c r="G19">
        <v>0</v>
      </c>
      <c r="H19">
        <v>0</v>
      </c>
      <c r="I19" t="s">
        <v>207</v>
      </c>
      <c r="J19" t="s">
        <v>109</v>
      </c>
      <c r="K19" t="str">
        <f t="shared" si="0"/>
        <v>Alarm</v>
      </c>
      <c r="L19">
        <f t="shared" si="1"/>
        <v>0</v>
      </c>
    </row>
    <row r="20" spans="1:12" x14ac:dyDescent="0.2">
      <c r="A20" s="16" t="s">
        <v>216</v>
      </c>
      <c r="B20" t="s">
        <v>204</v>
      </c>
      <c r="C20" t="s">
        <v>217</v>
      </c>
      <c r="D20" s="19">
        <v>42987.912627314814</v>
      </c>
      <c r="E20" t="s">
        <v>215</v>
      </c>
      <c r="F20">
        <v>25</v>
      </c>
      <c r="G20">
        <v>0</v>
      </c>
      <c r="H20">
        <v>0</v>
      </c>
      <c r="I20" t="s">
        <v>207</v>
      </c>
      <c r="J20" t="s">
        <v>109</v>
      </c>
      <c r="K20" t="str">
        <f t="shared" si="0"/>
        <v>Alarm</v>
      </c>
      <c r="L20">
        <f t="shared" si="1"/>
        <v>0</v>
      </c>
    </row>
    <row r="21" spans="1:12" x14ac:dyDescent="0.2">
      <c r="A21" s="16" t="s">
        <v>218</v>
      </c>
      <c r="B21" t="s">
        <v>204</v>
      </c>
      <c r="C21" t="s">
        <v>219</v>
      </c>
      <c r="D21" s="19">
        <v>42987.863738425927</v>
      </c>
      <c r="E21" t="s">
        <v>210</v>
      </c>
      <c r="F21">
        <v>0</v>
      </c>
      <c r="G21">
        <v>0</v>
      </c>
      <c r="H21">
        <v>0</v>
      </c>
      <c r="I21" t="s">
        <v>207</v>
      </c>
      <c r="J21" t="s">
        <v>52</v>
      </c>
      <c r="K21" t="str">
        <f t="shared" si="0"/>
        <v>Alarm</v>
      </c>
      <c r="L21">
        <f t="shared" si="1"/>
        <v>0</v>
      </c>
    </row>
    <row r="22" spans="1:12" x14ac:dyDescent="0.2">
      <c r="A22" s="16" t="s">
        <v>220</v>
      </c>
      <c r="B22" t="s">
        <v>38</v>
      </c>
      <c r="C22" t="s">
        <v>221</v>
      </c>
      <c r="D22" s="19">
        <v>43017.102152777778</v>
      </c>
      <c r="E22" t="s">
        <v>147</v>
      </c>
      <c r="F22">
        <v>0</v>
      </c>
      <c r="G22">
        <v>0</v>
      </c>
      <c r="H22">
        <v>0</v>
      </c>
      <c r="I22" t="s">
        <v>222</v>
      </c>
      <c r="J22" t="s">
        <v>52</v>
      </c>
      <c r="K22" t="str">
        <f t="shared" si="0"/>
        <v>Alarm</v>
      </c>
      <c r="L22">
        <f t="shared" si="1"/>
        <v>0</v>
      </c>
    </row>
    <row r="23" spans="1:12" x14ac:dyDescent="0.2">
      <c r="A23" s="16" t="s">
        <v>223</v>
      </c>
      <c r="B23" t="s">
        <v>88</v>
      </c>
      <c r="C23" t="s">
        <v>224</v>
      </c>
      <c r="D23" s="19">
        <v>43017.116932870369</v>
      </c>
      <c r="E23" t="s">
        <v>95</v>
      </c>
      <c r="F23">
        <v>0</v>
      </c>
      <c r="G23">
        <v>0</v>
      </c>
      <c r="H23">
        <v>0</v>
      </c>
      <c r="I23" t="s">
        <v>89</v>
      </c>
      <c r="J23" t="s">
        <v>52</v>
      </c>
      <c r="K23" t="str">
        <f t="shared" si="0"/>
        <v>Alarm</v>
      </c>
      <c r="L23">
        <f t="shared" si="1"/>
        <v>0</v>
      </c>
    </row>
    <row r="24" spans="1:12" x14ac:dyDescent="0.2">
      <c r="A24" s="16" t="s">
        <v>225</v>
      </c>
      <c r="B24" t="s">
        <v>204</v>
      </c>
      <c r="C24" t="s">
        <v>226</v>
      </c>
      <c r="D24" s="19">
        <v>43017.004745370374</v>
      </c>
      <c r="E24" t="s">
        <v>215</v>
      </c>
      <c r="F24">
        <v>0</v>
      </c>
      <c r="G24">
        <v>0</v>
      </c>
      <c r="H24">
        <v>0</v>
      </c>
      <c r="I24" t="s">
        <v>207</v>
      </c>
      <c r="J24" t="s">
        <v>52</v>
      </c>
      <c r="K24" t="str">
        <f t="shared" si="0"/>
        <v>Alarm</v>
      </c>
      <c r="L24">
        <f t="shared" si="1"/>
        <v>0</v>
      </c>
    </row>
    <row r="25" spans="1:12" x14ac:dyDescent="0.2">
      <c r="A25" s="16" t="s">
        <v>227</v>
      </c>
      <c r="B25" t="s">
        <v>204</v>
      </c>
      <c r="C25" t="s">
        <v>228</v>
      </c>
      <c r="D25" s="19">
        <v>43017.004745370374</v>
      </c>
      <c r="E25" t="s">
        <v>215</v>
      </c>
      <c r="F25">
        <v>0</v>
      </c>
      <c r="G25">
        <v>0</v>
      </c>
      <c r="H25">
        <v>0</v>
      </c>
      <c r="I25" t="s">
        <v>207</v>
      </c>
      <c r="J25" t="s">
        <v>52</v>
      </c>
      <c r="K25" t="str">
        <f t="shared" si="0"/>
        <v>Alarm</v>
      </c>
      <c r="L25">
        <f t="shared" si="1"/>
        <v>0</v>
      </c>
    </row>
    <row r="26" spans="1:12" x14ac:dyDescent="0.2">
      <c r="A26" s="16" t="s">
        <v>229</v>
      </c>
      <c r="B26" t="s">
        <v>204</v>
      </c>
      <c r="C26" t="s">
        <v>230</v>
      </c>
      <c r="D26" s="19">
        <v>42987.963796296295</v>
      </c>
      <c r="E26" t="s">
        <v>231</v>
      </c>
      <c r="F26">
        <v>0</v>
      </c>
      <c r="G26">
        <v>0</v>
      </c>
      <c r="H26">
        <v>0</v>
      </c>
      <c r="I26" t="s">
        <v>207</v>
      </c>
      <c r="J26" t="s">
        <v>40</v>
      </c>
      <c r="K26" t="str">
        <f t="shared" si="0"/>
        <v>Alarm</v>
      </c>
      <c r="L26">
        <f t="shared" si="1"/>
        <v>0</v>
      </c>
    </row>
    <row r="27" spans="1:12" x14ac:dyDescent="0.2">
      <c r="A27" s="16" t="s">
        <v>232</v>
      </c>
      <c r="B27" t="s">
        <v>204</v>
      </c>
      <c r="C27" t="s">
        <v>233</v>
      </c>
      <c r="D27" s="19">
        <v>42987.963796296295</v>
      </c>
      <c r="E27" t="s">
        <v>231</v>
      </c>
      <c r="F27">
        <v>0</v>
      </c>
      <c r="G27">
        <v>0</v>
      </c>
      <c r="H27">
        <v>0</v>
      </c>
      <c r="I27" t="s">
        <v>207</v>
      </c>
      <c r="J27" t="s">
        <v>40</v>
      </c>
      <c r="K27" t="str">
        <f t="shared" si="0"/>
        <v>Alarm</v>
      </c>
      <c r="L27">
        <f t="shared" si="1"/>
        <v>0</v>
      </c>
    </row>
    <row r="28" spans="1:12" x14ac:dyDescent="0.2">
      <c r="A28" s="16" t="s">
        <v>234</v>
      </c>
      <c r="B28" t="s">
        <v>168</v>
      </c>
      <c r="C28" t="s">
        <v>235</v>
      </c>
      <c r="D28" s="19">
        <v>43017.258831018517</v>
      </c>
      <c r="E28" t="s">
        <v>55</v>
      </c>
      <c r="F28">
        <v>0</v>
      </c>
      <c r="G28">
        <v>0</v>
      </c>
      <c r="H28">
        <v>0</v>
      </c>
      <c r="I28" t="s">
        <v>236</v>
      </c>
      <c r="J28" t="s">
        <v>237</v>
      </c>
      <c r="K28" t="str">
        <f t="shared" si="0"/>
        <v>TPP W</v>
      </c>
      <c r="L28">
        <f t="shared" si="1"/>
        <v>0</v>
      </c>
    </row>
    <row r="29" spans="1:12" x14ac:dyDescent="0.2">
      <c r="A29" s="16" t="s">
        <v>238</v>
      </c>
      <c r="B29" t="s">
        <v>168</v>
      </c>
      <c r="C29" t="s">
        <v>239</v>
      </c>
      <c r="D29" s="19">
        <v>43017.259016203701</v>
      </c>
      <c r="E29" t="s">
        <v>240</v>
      </c>
      <c r="F29">
        <v>0</v>
      </c>
      <c r="G29">
        <v>0</v>
      </c>
      <c r="H29">
        <v>0</v>
      </c>
      <c r="I29" t="s">
        <v>236</v>
      </c>
      <c r="J29" t="s">
        <v>237</v>
      </c>
      <c r="K29" t="str">
        <f t="shared" si="0"/>
        <v>TPP W</v>
      </c>
      <c r="L29">
        <f t="shared" si="1"/>
        <v>0</v>
      </c>
    </row>
    <row r="30" spans="1:12" x14ac:dyDescent="0.2">
      <c r="A30" s="16" t="s">
        <v>241</v>
      </c>
      <c r="B30" t="s">
        <v>168</v>
      </c>
      <c r="C30" t="s">
        <v>242</v>
      </c>
      <c r="D30" s="19">
        <v>43017.257743055554</v>
      </c>
      <c r="E30" t="s">
        <v>243</v>
      </c>
      <c r="F30">
        <v>0</v>
      </c>
      <c r="G30">
        <v>0</v>
      </c>
      <c r="H30">
        <v>0</v>
      </c>
      <c r="I30" t="s">
        <v>244</v>
      </c>
      <c r="J30" t="s">
        <v>237</v>
      </c>
      <c r="K30" t="str">
        <f t="shared" si="0"/>
        <v>TPP W</v>
      </c>
      <c r="L30">
        <f t="shared" si="1"/>
        <v>0</v>
      </c>
    </row>
    <row r="31" spans="1:12" x14ac:dyDescent="0.2">
      <c r="A31" s="16" t="s">
        <v>245</v>
      </c>
      <c r="B31" t="s">
        <v>168</v>
      </c>
      <c r="C31" t="s">
        <v>148</v>
      </c>
      <c r="D31" s="19">
        <v>43017.262476851851</v>
      </c>
      <c r="E31" t="s">
        <v>243</v>
      </c>
      <c r="F31">
        <v>0</v>
      </c>
      <c r="G31">
        <v>0</v>
      </c>
      <c r="H31">
        <v>0</v>
      </c>
      <c r="I31" t="s">
        <v>244</v>
      </c>
      <c r="J31" t="s">
        <v>237</v>
      </c>
      <c r="K31" t="str">
        <f t="shared" si="0"/>
        <v>TPP W</v>
      </c>
      <c r="L31">
        <f t="shared" si="1"/>
        <v>0</v>
      </c>
    </row>
    <row r="32" spans="1:12" x14ac:dyDescent="0.2">
      <c r="A32" s="16" t="s">
        <v>246</v>
      </c>
      <c r="B32" t="s">
        <v>81</v>
      </c>
      <c r="C32" t="s">
        <v>85</v>
      </c>
      <c r="D32" s="19">
        <v>43017.402789351851</v>
      </c>
      <c r="E32" t="s">
        <v>114</v>
      </c>
      <c r="F32">
        <v>0</v>
      </c>
      <c r="G32">
        <v>0</v>
      </c>
      <c r="H32">
        <v>0</v>
      </c>
      <c r="I32" t="s">
        <v>247</v>
      </c>
      <c r="J32" t="s">
        <v>40</v>
      </c>
      <c r="K32" t="str">
        <f t="shared" si="0"/>
        <v>Alarm</v>
      </c>
      <c r="L32">
        <f t="shared" si="1"/>
        <v>0</v>
      </c>
    </row>
    <row r="33" spans="1:12" x14ac:dyDescent="0.2">
      <c r="A33" s="16" t="s">
        <v>248</v>
      </c>
      <c r="B33" t="s">
        <v>249</v>
      </c>
      <c r="C33" t="s">
        <v>250</v>
      </c>
      <c r="D33" s="19">
        <v>43017.427060185182</v>
      </c>
      <c r="E33" t="s">
        <v>251</v>
      </c>
      <c r="F33">
        <v>0</v>
      </c>
      <c r="G33">
        <v>0</v>
      </c>
      <c r="H33">
        <v>0</v>
      </c>
      <c r="I33" t="s">
        <v>97</v>
      </c>
      <c r="J33" t="s">
        <v>40</v>
      </c>
      <c r="K33" t="str">
        <f t="shared" si="0"/>
        <v xml:space="preserve">EAP: </v>
      </c>
      <c r="L33">
        <f t="shared" si="1"/>
        <v>0</v>
      </c>
    </row>
    <row r="34" spans="1:12" x14ac:dyDescent="0.2">
      <c r="A34" s="16" t="s">
        <v>252</v>
      </c>
      <c r="B34" t="s">
        <v>69</v>
      </c>
      <c r="C34" t="s">
        <v>253</v>
      </c>
      <c r="D34" s="19">
        <v>43017.424456018518</v>
      </c>
      <c r="E34" t="s">
        <v>254</v>
      </c>
      <c r="F34">
        <v>0</v>
      </c>
      <c r="G34">
        <v>0</v>
      </c>
      <c r="H34">
        <v>0</v>
      </c>
      <c r="I34" t="s">
        <v>44</v>
      </c>
      <c r="J34" t="s">
        <v>237</v>
      </c>
      <c r="K34" t="str">
        <f t="shared" si="0"/>
        <v xml:space="preserve">EAP: </v>
      </c>
      <c r="L34">
        <f t="shared" si="1"/>
        <v>0</v>
      </c>
    </row>
    <row r="35" spans="1:12" x14ac:dyDescent="0.2">
      <c r="A35" s="16" t="s">
        <v>255</v>
      </c>
      <c r="B35" t="s">
        <v>69</v>
      </c>
      <c r="C35" t="s">
        <v>256</v>
      </c>
      <c r="D35" s="19">
        <v>43017.445844907408</v>
      </c>
      <c r="E35" t="s">
        <v>257</v>
      </c>
      <c r="F35">
        <v>0</v>
      </c>
      <c r="G35">
        <v>0</v>
      </c>
      <c r="H35">
        <v>0</v>
      </c>
      <c r="I35" t="s">
        <v>258</v>
      </c>
      <c r="J35" t="s">
        <v>237</v>
      </c>
      <c r="K35" t="str">
        <f t="shared" si="0"/>
        <v>Alarm</v>
      </c>
      <c r="L35">
        <f t="shared" si="1"/>
        <v>0</v>
      </c>
    </row>
    <row r="36" spans="1:12" x14ac:dyDescent="0.2">
      <c r="A36" s="16" t="s">
        <v>259</v>
      </c>
      <c r="B36" t="s">
        <v>69</v>
      </c>
      <c r="C36" t="s">
        <v>260</v>
      </c>
      <c r="D36" s="19">
        <v>43017.445844907408</v>
      </c>
      <c r="E36" t="s">
        <v>254</v>
      </c>
      <c r="F36">
        <v>0</v>
      </c>
      <c r="G36">
        <v>0</v>
      </c>
      <c r="H36">
        <v>0</v>
      </c>
      <c r="I36" t="s">
        <v>261</v>
      </c>
      <c r="J36" t="s">
        <v>237</v>
      </c>
      <c r="K36" t="str">
        <f t="shared" si="0"/>
        <v xml:space="preserve">EAP: </v>
      </c>
      <c r="L36">
        <f t="shared" si="1"/>
        <v>0</v>
      </c>
    </row>
    <row r="37" spans="1:12" x14ac:dyDescent="0.2">
      <c r="A37" s="16" t="s">
        <v>262</v>
      </c>
      <c r="B37" t="s">
        <v>72</v>
      </c>
      <c r="C37" t="s">
        <v>263</v>
      </c>
      <c r="D37" s="19">
        <v>43017.453229166669</v>
      </c>
      <c r="E37" t="s">
        <v>115</v>
      </c>
      <c r="F37">
        <v>0</v>
      </c>
      <c r="G37">
        <v>0</v>
      </c>
      <c r="H37">
        <v>0</v>
      </c>
      <c r="I37" t="s">
        <v>74</v>
      </c>
      <c r="J37" t="s">
        <v>40</v>
      </c>
      <c r="K37" t="str">
        <f t="shared" si="0"/>
        <v>Alarm</v>
      </c>
      <c r="L37">
        <f t="shared" si="1"/>
        <v>0</v>
      </c>
    </row>
    <row r="38" spans="1:12" x14ac:dyDescent="0.2">
      <c r="A38" s="16" t="s">
        <v>264</v>
      </c>
      <c r="B38" t="s">
        <v>104</v>
      </c>
      <c r="C38" t="s">
        <v>265</v>
      </c>
      <c r="D38" s="19">
        <v>43048.847488425927</v>
      </c>
      <c r="E38" t="s">
        <v>66</v>
      </c>
      <c r="F38">
        <v>0</v>
      </c>
      <c r="G38">
        <v>0</v>
      </c>
      <c r="H38">
        <v>0</v>
      </c>
      <c r="I38" t="s">
        <v>266</v>
      </c>
      <c r="J38" t="s">
        <v>134</v>
      </c>
      <c r="K38" t="str">
        <f t="shared" si="0"/>
        <v>Proce</v>
      </c>
      <c r="L38">
        <f t="shared" si="1"/>
        <v>0</v>
      </c>
    </row>
    <row r="39" spans="1:12" x14ac:dyDescent="0.2">
      <c r="A39" s="16" t="s">
        <v>267</v>
      </c>
      <c r="B39" t="s">
        <v>72</v>
      </c>
      <c r="C39" t="s">
        <v>268</v>
      </c>
      <c r="D39" s="19">
        <v>43017.463877314818</v>
      </c>
      <c r="E39" t="s">
        <v>115</v>
      </c>
      <c r="F39">
        <v>0</v>
      </c>
      <c r="G39">
        <v>0</v>
      </c>
      <c r="H39">
        <v>0</v>
      </c>
      <c r="I39" t="s">
        <v>74</v>
      </c>
      <c r="J39" t="s">
        <v>40</v>
      </c>
      <c r="K39" t="str">
        <f t="shared" si="0"/>
        <v>Alarm</v>
      </c>
      <c r="L39">
        <f t="shared" si="1"/>
        <v>0</v>
      </c>
    </row>
    <row r="40" spans="1:12" x14ac:dyDescent="0.2">
      <c r="A40" s="16" t="s">
        <v>269</v>
      </c>
      <c r="B40" t="s">
        <v>90</v>
      </c>
      <c r="C40" t="s">
        <v>270</v>
      </c>
      <c r="D40" s="19">
        <v>43017.534039351849</v>
      </c>
      <c r="E40" t="s">
        <v>105</v>
      </c>
      <c r="F40">
        <v>0</v>
      </c>
      <c r="G40">
        <v>0</v>
      </c>
      <c r="H40">
        <v>0</v>
      </c>
      <c r="I40" t="s">
        <v>44</v>
      </c>
      <c r="J40" t="s">
        <v>86</v>
      </c>
      <c r="K40" t="str">
        <f t="shared" si="0"/>
        <v xml:space="preserve">EAP: </v>
      </c>
      <c r="L40">
        <f t="shared" si="1"/>
        <v>0</v>
      </c>
    </row>
    <row r="41" spans="1:12" x14ac:dyDescent="0.2">
      <c r="A41" s="16" t="s">
        <v>271</v>
      </c>
      <c r="B41" t="s">
        <v>90</v>
      </c>
      <c r="C41" t="s">
        <v>272</v>
      </c>
      <c r="D41" s="19">
        <v>43017.53398148148</v>
      </c>
      <c r="E41" t="s">
        <v>66</v>
      </c>
      <c r="F41">
        <v>0</v>
      </c>
      <c r="G41">
        <v>0</v>
      </c>
      <c r="H41">
        <v>0</v>
      </c>
      <c r="I41" t="s">
        <v>44</v>
      </c>
      <c r="J41" t="s">
        <v>87</v>
      </c>
      <c r="K41" t="str">
        <f t="shared" si="0"/>
        <v xml:space="preserve">EAP: </v>
      </c>
      <c r="L41">
        <f t="shared" si="1"/>
        <v>0</v>
      </c>
    </row>
    <row r="42" spans="1:12" x14ac:dyDescent="0.2">
      <c r="A42" s="16" t="s">
        <v>273</v>
      </c>
      <c r="B42" t="s">
        <v>90</v>
      </c>
      <c r="C42" t="s">
        <v>274</v>
      </c>
      <c r="D42" s="19">
        <v>43017.534039351849</v>
      </c>
      <c r="E42" t="s">
        <v>105</v>
      </c>
      <c r="F42">
        <v>0</v>
      </c>
      <c r="G42">
        <v>0</v>
      </c>
      <c r="H42">
        <v>0</v>
      </c>
      <c r="I42" t="s">
        <v>61</v>
      </c>
      <c r="J42" t="s">
        <v>87</v>
      </c>
      <c r="K42" t="str">
        <f t="shared" si="0"/>
        <v xml:space="preserve">EAP: </v>
      </c>
      <c r="L42">
        <f t="shared" si="1"/>
        <v>0</v>
      </c>
    </row>
    <row r="43" spans="1:12" x14ac:dyDescent="0.2">
      <c r="A43" s="16" t="s">
        <v>275</v>
      </c>
      <c r="B43" t="s">
        <v>90</v>
      </c>
      <c r="C43" t="s">
        <v>276</v>
      </c>
      <c r="D43" s="19">
        <v>43017.53765046296</v>
      </c>
      <c r="E43" t="s">
        <v>66</v>
      </c>
      <c r="F43">
        <v>0</v>
      </c>
      <c r="G43">
        <v>0</v>
      </c>
      <c r="H43">
        <v>0</v>
      </c>
      <c r="I43" t="s">
        <v>277</v>
      </c>
      <c r="J43" t="s">
        <v>87</v>
      </c>
      <c r="K43" t="str">
        <f t="shared" si="0"/>
        <v xml:space="preserve">EAP: </v>
      </c>
      <c r="L43">
        <f t="shared" si="1"/>
        <v>0</v>
      </c>
    </row>
    <row r="44" spans="1:12" x14ac:dyDescent="0.2">
      <c r="A44" s="16" t="s">
        <v>278</v>
      </c>
      <c r="B44" t="s">
        <v>41</v>
      </c>
      <c r="C44" t="s">
        <v>279</v>
      </c>
      <c r="D44" s="19">
        <v>43017.48</v>
      </c>
      <c r="E44" t="s">
        <v>70</v>
      </c>
      <c r="F44">
        <v>0</v>
      </c>
      <c r="G44">
        <v>0</v>
      </c>
      <c r="H44">
        <v>0</v>
      </c>
      <c r="I44" t="s">
        <v>280</v>
      </c>
      <c r="J44" t="s">
        <v>87</v>
      </c>
      <c r="K44" t="str">
        <f t="shared" si="0"/>
        <v>Commu</v>
      </c>
      <c r="L44">
        <f t="shared" si="1"/>
        <v>0</v>
      </c>
    </row>
    <row r="45" spans="1:12" x14ac:dyDescent="0.2">
      <c r="A45" s="16" t="s">
        <v>281</v>
      </c>
      <c r="B45" t="s">
        <v>127</v>
      </c>
      <c r="C45" t="s">
        <v>282</v>
      </c>
      <c r="D45" s="19">
        <v>43017.664074074077</v>
      </c>
      <c r="E45" t="s">
        <v>131</v>
      </c>
      <c r="F45">
        <v>0</v>
      </c>
      <c r="G45">
        <v>0</v>
      </c>
      <c r="H45">
        <v>0</v>
      </c>
      <c r="I45" t="s">
        <v>283</v>
      </c>
      <c r="J45" t="s">
        <v>87</v>
      </c>
      <c r="K45" t="str">
        <f t="shared" si="0"/>
        <v>Alarm</v>
      </c>
      <c r="L45">
        <f t="shared" si="1"/>
        <v>0</v>
      </c>
    </row>
    <row r="46" spans="1:12" x14ac:dyDescent="0.2">
      <c r="A46" s="16" t="s">
        <v>284</v>
      </c>
      <c r="B46" t="s">
        <v>127</v>
      </c>
      <c r="C46" t="s">
        <v>285</v>
      </c>
      <c r="D46" s="19">
        <v>43017.743460648147</v>
      </c>
      <c r="E46" t="s">
        <v>128</v>
      </c>
      <c r="F46">
        <v>0</v>
      </c>
      <c r="G46">
        <v>0</v>
      </c>
      <c r="H46">
        <v>0</v>
      </c>
      <c r="I46" t="s">
        <v>165</v>
      </c>
      <c r="J46" t="s">
        <v>86</v>
      </c>
      <c r="K46" t="str">
        <f t="shared" si="0"/>
        <v xml:space="preserve">EAP: </v>
      </c>
      <c r="L46">
        <f t="shared" si="1"/>
        <v>0</v>
      </c>
    </row>
    <row r="47" spans="1:12" x14ac:dyDescent="0.2">
      <c r="A47" s="16" t="s">
        <v>286</v>
      </c>
      <c r="B47" t="s">
        <v>287</v>
      </c>
      <c r="C47" t="s">
        <v>288</v>
      </c>
      <c r="D47" s="19">
        <v>43017.805462962962</v>
      </c>
      <c r="E47" t="s">
        <v>289</v>
      </c>
      <c r="F47">
        <v>0</v>
      </c>
      <c r="G47">
        <v>0</v>
      </c>
      <c r="H47">
        <v>0</v>
      </c>
      <c r="I47" t="s">
        <v>207</v>
      </c>
      <c r="J47" t="s">
        <v>52</v>
      </c>
      <c r="K47" t="str">
        <f t="shared" si="0"/>
        <v>Alarm</v>
      </c>
      <c r="L47">
        <f t="shared" si="1"/>
        <v>0</v>
      </c>
    </row>
    <row r="48" spans="1:12" x14ac:dyDescent="0.2">
      <c r="A48" s="16" t="s">
        <v>290</v>
      </c>
      <c r="B48" t="s">
        <v>287</v>
      </c>
      <c r="C48" t="s">
        <v>291</v>
      </c>
      <c r="D48" s="19">
        <v>43017.805462962962</v>
      </c>
      <c r="E48" t="s">
        <v>121</v>
      </c>
      <c r="F48">
        <v>0</v>
      </c>
      <c r="G48">
        <v>0</v>
      </c>
      <c r="H48">
        <v>0</v>
      </c>
      <c r="I48" t="s">
        <v>207</v>
      </c>
      <c r="J48" t="s">
        <v>52</v>
      </c>
      <c r="K48" t="str">
        <f t="shared" si="0"/>
        <v>Alarm</v>
      </c>
      <c r="L48">
        <f t="shared" si="1"/>
        <v>0</v>
      </c>
    </row>
    <row r="49" spans="1:12" x14ac:dyDescent="0.2">
      <c r="A49" s="16" t="s">
        <v>292</v>
      </c>
      <c r="B49" t="s">
        <v>98</v>
      </c>
      <c r="C49" t="s">
        <v>293</v>
      </c>
      <c r="D49" s="19">
        <v>43048.160370370373</v>
      </c>
      <c r="E49" t="s">
        <v>146</v>
      </c>
      <c r="F49">
        <v>0</v>
      </c>
      <c r="G49">
        <v>0</v>
      </c>
      <c r="H49">
        <v>0</v>
      </c>
      <c r="I49" t="s">
        <v>44</v>
      </c>
      <c r="J49" t="s">
        <v>52</v>
      </c>
      <c r="K49" t="str">
        <f t="shared" si="0"/>
        <v xml:space="preserve">EAP: </v>
      </c>
      <c r="L49">
        <f t="shared" si="1"/>
        <v>0</v>
      </c>
    </row>
    <row r="50" spans="1:12" x14ac:dyDescent="0.2">
      <c r="A50" s="16" t="s">
        <v>294</v>
      </c>
      <c r="B50" t="s">
        <v>98</v>
      </c>
      <c r="C50" t="s">
        <v>295</v>
      </c>
      <c r="D50" s="19">
        <v>43048.16034722222</v>
      </c>
      <c r="E50" t="s">
        <v>45</v>
      </c>
      <c r="F50">
        <v>0</v>
      </c>
      <c r="G50">
        <v>0</v>
      </c>
      <c r="H50">
        <v>0</v>
      </c>
      <c r="I50" t="s">
        <v>44</v>
      </c>
      <c r="J50" t="s">
        <v>52</v>
      </c>
      <c r="K50" t="str">
        <f t="shared" si="0"/>
        <v xml:space="preserve">EAP: </v>
      </c>
      <c r="L50">
        <f t="shared" si="1"/>
        <v>0</v>
      </c>
    </row>
    <row r="51" spans="1:12" x14ac:dyDescent="0.2">
      <c r="A51" s="16" t="s">
        <v>296</v>
      </c>
      <c r="B51" t="s">
        <v>98</v>
      </c>
      <c r="C51" t="s">
        <v>297</v>
      </c>
      <c r="D51" s="19">
        <v>43048.176354166666</v>
      </c>
      <c r="E51" t="s">
        <v>70</v>
      </c>
      <c r="F51">
        <v>0</v>
      </c>
      <c r="G51">
        <v>0</v>
      </c>
      <c r="H51">
        <v>0</v>
      </c>
      <c r="I51" t="s">
        <v>298</v>
      </c>
      <c r="J51" t="s">
        <v>52</v>
      </c>
      <c r="K51" t="str">
        <f t="shared" si="0"/>
        <v>Proce</v>
      </c>
      <c r="L51">
        <f t="shared" si="1"/>
        <v>0</v>
      </c>
    </row>
    <row r="52" spans="1:12" x14ac:dyDescent="0.2">
      <c r="A52" s="16" t="s">
        <v>299</v>
      </c>
      <c r="B52" t="s">
        <v>98</v>
      </c>
      <c r="C52" t="s">
        <v>300</v>
      </c>
      <c r="D52" s="19">
        <v>43048.178425925929</v>
      </c>
      <c r="E52" t="s">
        <v>120</v>
      </c>
      <c r="F52">
        <v>0</v>
      </c>
      <c r="G52">
        <v>0</v>
      </c>
      <c r="H52">
        <v>0</v>
      </c>
      <c r="I52" t="s">
        <v>111</v>
      </c>
      <c r="J52" t="s">
        <v>52</v>
      </c>
      <c r="K52" t="str">
        <f t="shared" si="0"/>
        <v xml:space="preserve">EAP: </v>
      </c>
      <c r="L52">
        <f t="shared" si="1"/>
        <v>0</v>
      </c>
    </row>
    <row r="53" spans="1:12" x14ac:dyDescent="0.2">
      <c r="A53" s="16" t="s">
        <v>301</v>
      </c>
      <c r="B53" t="s">
        <v>41</v>
      </c>
      <c r="C53" t="s">
        <v>302</v>
      </c>
      <c r="D53" s="19">
        <v>43048.185937499999</v>
      </c>
      <c r="E53" t="s">
        <v>70</v>
      </c>
      <c r="F53">
        <v>0</v>
      </c>
      <c r="G53">
        <v>0</v>
      </c>
      <c r="H53">
        <v>0</v>
      </c>
      <c r="I53" t="s">
        <v>43</v>
      </c>
      <c r="J53" t="s">
        <v>82</v>
      </c>
      <c r="K53" t="str">
        <f t="shared" si="0"/>
        <v xml:space="preserve">EAP: </v>
      </c>
      <c r="L53">
        <f t="shared" si="1"/>
        <v>0</v>
      </c>
    </row>
    <row r="54" spans="1:12" x14ac:dyDescent="0.2">
      <c r="A54" s="16" t="s">
        <v>303</v>
      </c>
      <c r="B54" t="s">
        <v>41</v>
      </c>
      <c r="C54" t="s">
        <v>304</v>
      </c>
      <c r="D54" s="19">
        <v>43048.185393518521</v>
      </c>
      <c r="E54" t="s">
        <v>305</v>
      </c>
      <c r="F54">
        <v>0</v>
      </c>
      <c r="G54">
        <v>0</v>
      </c>
      <c r="H54">
        <v>0</v>
      </c>
      <c r="I54" t="s">
        <v>44</v>
      </c>
      <c r="J54" t="s">
        <v>82</v>
      </c>
      <c r="K54" t="str">
        <f t="shared" si="0"/>
        <v xml:space="preserve">EAP: </v>
      </c>
      <c r="L54">
        <f t="shared" si="1"/>
        <v>0</v>
      </c>
    </row>
    <row r="55" spans="1:12" x14ac:dyDescent="0.2">
      <c r="A55" s="16" t="s">
        <v>306</v>
      </c>
      <c r="B55" t="s">
        <v>78</v>
      </c>
      <c r="C55" t="s">
        <v>307</v>
      </c>
      <c r="D55" s="19">
        <v>43048.249027777776</v>
      </c>
      <c r="E55" t="s">
        <v>308</v>
      </c>
      <c r="F55">
        <v>0</v>
      </c>
      <c r="G55">
        <v>0</v>
      </c>
      <c r="H55">
        <v>0</v>
      </c>
      <c r="I55" t="s">
        <v>47</v>
      </c>
      <c r="J55" t="s">
        <v>82</v>
      </c>
      <c r="K55" t="str">
        <f t="shared" si="0"/>
        <v xml:space="preserve">EAP: </v>
      </c>
      <c r="L55">
        <f t="shared" si="1"/>
        <v>0</v>
      </c>
    </row>
    <row r="56" spans="1:12" x14ac:dyDescent="0.2">
      <c r="A56" s="16" t="s">
        <v>309</v>
      </c>
      <c r="B56" t="s">
        <v>68</v>
      </c>
      <c r="C56" t="s">
        <v>310</v>
      </c>
      <c r="D56" s="19">
        <v>43048.336226851854</v>
      </c>
      <c r="E56" t="s">
        <v>311</v>
      </c>
      <c r="F56" t="s">
        <v>312</v>
      </c>
      <c r="G56">
        <v>0</v>
      </c>
      <c r="H56">
        <v>0</v>
      </c>
      <c r="I56" t="s">
        <v>44</v>
      </c>
      <c r="J56" t="s">
        <v>122</v>
      </c>
      <c r="K56" t="str">
        <f t="shared" si="0"/>
        <v xml:space="preserve">EAP: </v>
      </c>
      <c r="L56">
        <f t="shared" si="1"/>
        <v>0</v>
      </c>
    </row>
    <row r="57" spans="1:12" x14ac:dyDescent="0.2">
      <c r="A57" s="16" t="s">
        <v>313</v>
      </c>
      <c r="B57" t="s">
        <v>68</v>
      </c>
      <c r="C57" t="s">
        <v>314</v>
      </c>
      <c r="D57" s="19">
        <v>43048.341956018521</v>
      </c>
      <c r="E57" t="s">
        <v>42</v>
      </c>
      <c r="F57">
        <v>0</v>
      </c>
      <c r="G57">
        <v>0</v>
      </c>
      <c r="H57">
        <v>0</v>
      </c>
      <c r="I57" t="s">
        <v>315</v>
      </c>
      <c r="J57" t="s">
        <v>122</v>
      </c>
      <c r="K57" t="str">
        <f t="shared" si="0"/>
        <v>Alarm</v>
      </c>
      <c r="L57">
        <f t="shared" si="1"/>
        <v>0</v>
      </c>
    </row>
    <row r="58" spans="1:12" x14ac:dyDescent="0.2">
      <c r="A58" s="16" t="s">
        <v>316</v>
      </c>
      <c r="B58" t="s">
        <v>68</v>
      </c>
      <c r="C58" t="s">
        <v>162</v>
      </c>
      <c r="D58" s="19">
        <v>43048.342245370368</v>
      </c>
      <c r="E58" t="s">
        <v>317</v>
      </c>
      <c r="F58">
        <v>0</v>
      </c>
      <c r="G58">
        <v>0</v>
      </c>
      <c r="H58">
        <v>0</v>
      </c>
      <c r="I58" t="s">
        <v>149</v>
      </c>
      <c r="J58" t="s">
        <v>122</v>
      </c>
      <c r="K58" t="str">
        <f t="shared" si="0"/>
        <v xml:space="preserve">EAP: </v>
      </c>
      <c r="L58">
        <f t="shared" si="1"/>
        <v>0</v>
      </c>
    </row>
    <row r="59" spans="1:12" x14ac:dyDescent="0.2">
      <c r="A59" s="16" t="s">
        <v>318</v>
      </c>
      <c r="B59" t="s">
        <v>136</v>
      </c>
      <c r="C59" t="s">
        <v>304</v>
      </c>
      <c r="D59" s="19">
        <v>43048.282893518517</v>
      </c>
      <c r="E59" t="s">
        <v>305</v>
      </c>
      <c r="F59">
        <v>0</v>
      </c>
      <c r="G59">
        <v>0</v>
      </c>
      <c r="H59">
        <v>0</v>
      </c>
      <c r="I59" t="s">
        <v>319</v>
      </c>
      <c r="J59" t="s">
        <v>122</v>
      </c>
      <c r="K59" t="str">
        <f t="shared" si="0"/>
        <v>Alarm</v>
      </c>
      <c r="L59">
        <f t="shared" si="1"/>
        <v>0</v>
      </c>
    </row>
    <row r="60" spans="1:12" x14ac:dyDescent="0.2">
      <c r="A60" s="16" t="s">
        <v>320</v>
      </c>
      <c r="B60" t="s">
        <v>78</v>
      </c>
      <c r="C60" t="s">
        <v>321</v>
      </c>
      <c r="D60" s="19">
        <v>43048.289942129632</v>
      </c>
      <c r="E60" t="s">
        <v>322</v>
      </c>
      <c r="F60">
        <v>0</v>
      </c>
      <c r="G60">
        <v>0</v>
      </c>
      <c r="H60">
        <v>0</v>
      </c>
      <c r="I60" t="s">
        <v>151</v>
      </c>
      <c r="J60" t="s">
        <v>122</v>
      </c>
      <c r="K60" t="str">
        <f t="shared" si="0"/>
        <v>Alarm</v>
      </c>
      <c r="L60">
        <f t="shared" si="1"/>
        <v>0</v>
      </c>
    </row>
    <row r="61" spans="1:12" x14ac:dyDescent="0.2">
      <c r="A61" s="16" t="s">
        <v>323</v>
      </c>
      <c r="B61" t="s">
        <v>324</v>
      </c>
      <c r="C61" t="s">
        <v>325</v>
      </c>
      <c r="D61" s="19">
        <v>43048.363287037035</v>
      </c>
      <c r="E61" t="s">
        <v>95</v>
      </c>
      <c r="F61">
        <v>0</v>
      </c>
      <c r="G61">
        <v>0</v>
      </c>
      <c r="H61">
        <v>0</v>
      </c>
      <c r="I61" t="s">
        <v>126</v>
      </c>
      <c r="J61" t="s">
        <v>82</v>
      </c>
      <c r="K61" t="str">
        <f t="shared" si="0"/>
        <v xml:space="preserve">EAP: </v>
      </c>
      <c r="L61">
        <f t="shared" si="1"/>
        <v>0</v>
      </c>
    </row>
    <row r="62" spans="1:12" x14ac:dyDescent="0.2">
      <c r="A62" s="16" t="s">
        <v>326</v>
      </c>
      <c r="B62" t="s">
        <v>38</v>
      </c>
      <c r="C62" t="s">
        <v>327</v>
      </c>
      <c r="D62" s="19">
        <v>43048.416956018518</v>
      </c>
      <c r="E62" t="s">
        <v>328</v>
      </c>
      <c r="F62">
        <v>0</v>
      </c>
      <c r="G62">
        <v>0</v>
      </c>
      <c r="H62">
        <v>0</v>
      </c>
      <c r="I62" t="s">
        <v>329</v>
      </c>
      <c r="J62" t="s">
        <v>122</v>
      </c>
      <c r="K62" t="str">
        <f t="shared" si="0"/>
        <v>Alarm</v>
      </c>
      <c r="L62">
        <f t="shared" si="1"/>
        <v>0</v>
      </c>
    </row>
    <row r="63" spans="1:12" x14ac:dyDescent="0.2">
      <c r="A63" s="16" t="s">
        <v>330</v>
      </c>
      <c r="B63" t="s">
        <v>118</v>
      </c>
      <c r="C63" t="s">
        <v>331</v>
      </c>
      <c r="D63" s="19">
        <v>43048.465694444443</v>
      </c>
      <c r="E63" t="s">
        <v>156</v>
      </c>
      <c r="F63">
        <v>0</v>
      </c>
      <c r="G63">
        <v>0</v>
      </c>
      <c r="H63">
        <v>0</v>
      </c>
      <c r="I63" t="s">
        <v>119</v>
      </c>
      <c r="J63" t="s">
        <v>82</v>
      </c>
      <c r="K63" t="str">
        <f t="shared" si="0"/>
        <v xml:space="preserve">EAP: </v>
      </c>
      <c r="L63">
        <f t="shared" si="1"/>
        <v>0</v>
      </c>
    </row>
    <row r="64" spans="1:12" x14ac:dyDescent="0.2">
      <c r="A64" s="16" t="s">
        <v>332</v>
      </c>
      <c r="B64" t="s">
        <v>118</v>
      </c>
      <c r="C64" t="s">
        <v>333</v>
      </c>
      <c r="D64" s="19">
        <v>43048.463622685187</v>
      </c>
      <c r="E64" t="s">
        <v>334</v>
      </c>
      <c r="F64">
        <v>0</v>
      </c>
      <c r="G64">
        <v>0</v>
      </c>
      <c r="H64">
        <v>0</v>
      </c>
      <c r="I64" t="s">
        <v>111</v>
      </c>
      <c r="J64" t="s">
        <v>82</v>
      </c>
      <c r="K64" t="str">
        <f t="shared" si="0"/>
        <v xml:space="preserve">EAP: </v>
      </c>
      <c r="L64">
        <f t="shared" si="1"/>
        <v>0</v>
      </c>
    </row>
    <row r="65" spans="1:12" x14ac:dyDescent="0.2">
      <c r="A65" s="16" t="s">
        <v>335</v>
      </c>
      <c r="B65" t="s">
        <v>118</v>
      </c>
      <c r="C65" t="s">
        <v>336</v>
      </c>
      <c r="D65" s="19">
        <v>43048.463692129626</v>
      </c>
      <c r="E65" t="s">
        <v>337</v>
      </c>
      <c r="F65">
        <v>0</v>
      </c>
      <c r="G65">
        <v>0</v>
      </c>
      <c r="H65">
        <v>0</v>
      </c>
      <c r="I65" t="s">
        <v>44</v>
      </c>
      <c r="J65" t="s">
        <v>82</v>
      </c>
      <c r="K65" t="str">
        <f t="shared" si="0"/>
        <v xml:space="preserve">EAP: </v>
      </c>
      <c r="L65">
        <f t="shared" si="1"/>
        <v>0</v>
      </c>
    </row>
    <row r="66" spans="1:12" x14ac:dyDescent="0.2">
      <c r="A66" s="16" t="s">
        <v>338</v>
      </c>
      <c r="B66" t="s">
        <v>88</v>
      </c>
      <c r="C66" t="s">
        <v>339</v>
      </c>
      <c r="D66" s="19">
        <v>43048.43178240741</v>
      </c>
      <c r="E66" t="s">
        <v>95</v>
      </c>
      <c r="F66">
        <v>0</v>
      </c>
      <c r="G66">
        <v>0</v>
      </c>
      <c r="H66">
        <v>0</v>
      </c>
      <c r="I66" t="s">
        <v>89</v>
      </c>
      <c r="J66" t="s">
        <v>82</v>
      </c>
      <c r="K66" t="str">
        <f t="shared" si="0"/>
        <v>Alarm</v>
      </c>
      <c r="L66">
        <f t="shared" si="1"/>
        <v>0</v>
      </c>
    </row>
    <row r="67" spans="1:12" x14ac:dyDescent="0.2">
      <c r="A67" s="16" t="s">
        <v>340</v>
      </c>
      <c r="B67" t="s">
        <v>81</v>
      </c>
      <c r="C67" t="s">
        <v>341</v>
      </c>
      <c r="D67" s="19">
        <v>43048.508796296293</v>
      </c>
      <c r="E67" t="s">
        <v>42</v>
      </c>
      <c r="F67">
        <v>0</v>
      </c>
      <c r="G67">
        <v>0</v>
      </c>
      <c r="H67">
        <v>0</v>
      </c>
      <c r="I67" t="s">
        <v>342</v>
      </c>
      <c r="J67" t="s">
        <v>82</v>
      </c>
      <c r="K67" t="str">
        <f t="shared" ref="K67:K130" si="2">LEFT(I67,5)</f>
        <v>Alarm</v>
      </c>
      <c r="L67">
        <f t="shared" ref="L67:L130" si="3">IF(H67=0,0,1)</f>
        <v>0</v>
      </c>
    </row>
    <row r="68" spans="1:12" x14ac:dyDescent="0.2">
      <c r="A68" s="16" t="s">
        <v>343</v>
      </c>
      <c r="B68" t="s">
        <v>112</v>
      </c>
      <c r="C68" t="s">
        <v>344</v>
      </c>
      <c r="D68" s="19">
        <v>43048.656921296293</v>
      </c>
      <c r="E68" t="s">
        <v>37</v>
      </c>
      <c r="F68">
        <v>0</v>
      </c>
      <c r="G68">
        <v>0</v>
      </c>
      <c r="H68">
        <v>0</v>
      </c>
      <c r="I68" t="s">
        <v>44</v>
      </c>
      <c r="J68" t="s">
        <v>345</v>
      </c>
      <c r="K68" t="str">
        <f t="shared" si="2"/>
        <v xml:space="preserve">EAP: </v>
      </c>
      <c r="L68">
        <f t="shared" si="3"/>
        <v>0</v>
      </c>
    </row>
    <row r="69" spans="1:12" x14ac:dyDescent="0.2">
      <c r="A69" s="16" t="s">
        <v>346</v>
      </c>
      <c r="B69" t="s">
        <v>112</v>
      </c>
      <c r="C69" t="s">
        <v>347</v>
      </c>
      <c r="D69" s="19">
        <v>43048.656921296293</v>
      </c>
      <c r="E69" t="s">
        <v>123</v>
      </c>
      <c r="F69">
        <v>0</v>
      </c>
      <c r="G69">
        <v>0</v>
      </c>
      <c r="H69">
        <v>0</v>
      </c>
      <c r="I69" t="s">
        <v>44</v>
      </c>
      <c r="J69" t="s">
        <v>345</v>
      </c>
      <c r="K69" t="str">
        <f t="shared" si="2"/>
        <v xml:space="preserve">EAP: </v>
      </c>
      <c r="L69">
        <f t="shared" si="3"/>
        <v>0</v>
      </c>
    </row>
    <row r="70" spans="1:12" x14ac:dyDescent="0.2">
      <c r="A70" s="16" t="s">
        <v>348</v>
      </c>
      <c r="B70" t="s">
        <v>155</v>
      </c>
      <c r="C70" t="s">
        <v>349</v>
      </c>
      <c r="D70" s="19">
        <v>43048.507118055553</v>
      </c>
      <c r="E70" t="s">
        <v>135</v>
      </c>
      <c r="F70">
        <v>0</v>
      </c>
      <c r="G70">
        <v>0</v>
      </c>
      <c r="H70">
        <v>0</v>
      </c>
      <c r="I70" t="s">
        <v>350</v>
      </c>
      <c r="J70" t="s">
        <v>80</v>
      </c>
      <c r="K70" t="str">
        <f t="shared" si="2"/>
        <v>Alarm</v>
      </c>
      <c r="L70">
        <f t="shared" si="3"/>
        <v>0</v>
      </c>
    </row>
    <row r="71" spans="1:12" x14ac:dyDescent="0.2">
      <c r="A71" s="16" t="s">
        <v>351</v>
      </c>
      <c r="B71" t="s">
        <v>112</v>
      </c>
      <c r="C71" t="s">
        <v>352</v>
      </c>
      <c r="D71" s="19">
        <v>43048.659803240742</v>
      </c>
      <c r="E71" t="s">
        <v>353</v>
      </c>
      <c r="F71">
        <v>0</v>
      </c>
      <c r="G71">
        <v>0</v>
      </c>
      <c r="H71">
        <v>0</v>
      </c>
      <c r="I71" t="s">
        <v>113</v>
      </c>
      <c r="J71" t="s">
        <v>345</v>
      </c>
      <c r="K71" t="str">
        <f t="shared" si="2"/>
        <v xml:space="preserve">EAP: </v>
      </c>
      <c r="L71">
        <f t="shared" si="3"/>
        <v>0</v>
      </c>
    </row>
    <row r="72" spans="1:12" x14ac:dyDescent="0.2">
      <c r="A72" s="16" t="s">
        <v>354</v>
      </c>
      <c r="B72" t="s">
        <v>129</v>
      </c>
      <c r="C72" t="s">
        <v>355</v>
      </c>
      <c r="D72" s="19">
        <v>43048.671238425923</v>
      </c>
      <c r="E72" t="s">
        <v>99</v>
      </c>
      <c r="F72">
        <v>0</v>
      </c>
      <c r="G72">
        <v>0</v>
      </c>
      <c r="H72">
        <v>0</v>
      </c>
      <c r="I72" t="s">
        <v>356</v>
      </c>
      <c r="J72" t="s">
        <v>345</v>
      </c>
      <c r="K72" t="str">
        <f t="shared" si="2"/>
        <v>Alarm</v>
      </c>
      <c r="L72">
        <f t="shared" si="3"/>
        <v>0</v>
      </c>
    </row>
    <row r="73" spans="1:12" x14ac:dyDescent="0.2">
      <c r="A73" s="16" t="s">
        <v>357</v>
      </c>
      <c r="B73" t="s">
        <v>104</v>
      </c>
      <c r="C73" t="s">
        <v>358</v>
      </c>
      <c r="D73" s="19">
        <v>43048.846064814818</v>
      </c>
      <c r="E73" t="s">
        <v>153</v>
      </c>
      <c r="F73">
        <v>0</v>
      </c>
      <c r="G73">
        <v>0</v>
      </c>
      <c r="H73">
        <v>0</v>
      </c>
      <c r="I73" t="s">
        <v>44</v>
      </c>
      <c r="J73" t="s">
        <v>134</v>
      </c>
      <c r="K73" t="str">
        <f t="shared" si="2"/>
        <v xml:space="preserve">EAP: </v>
      </c>
      <c r="L73">
        <f t="shared" si="3"/>
        <v>0</v>
      </c>
    </row>
    <row r="74" spans="1:12" x14ac:dyDescent="0.2">
      <c r="A74" s="16" t="s">
        <v>359</v>
      </c>
      <c r="B74" t="s">
        <v>104</v>
      </c>
      <c r="C74" t="s">
        <v>94</v>
      </c>
      <c r="D74" s="19">
        <v>43048.88559027778</v>
      </c>
      <c r="E74" t="s">
        <v>360</v>
      </c>
      <c r="F74">
        <v>0</v>
      </c>
      <c r="G74">
        <v>0</v>
      </c>
      <c r="H74">
        <v>0</v>
      </c>
      <c r="I74" t="s">
        <v>44</v>
      </c>
      <c r="J74" t="s">
        <v>134</v>
      </c>
      <c r="K74" t="str">
        <f t="shared" si="2"/>
        <v xml:space="preserve">EAP: </v>
      </c>
      <c r="L74">
        <f t="shared" si="3"/>
        <v>0</v>
      </c>
    </row>
    <row r="75" spans="1:12" x14ac:dyDescent="0.2">
      <c r="A75" s="16" t="s">
        <v>361</v>
      </c>
      <c r="B75" t="s">
        <v>104</v>
      </c>
      <c r="C75" t="s">
        <v>362</v>
      </c>
      <c r="D75" s="19">
        <v>43048.846018518518</v>
      </c>
      <c r="E75" t="s">
        <v>66</v>
      </c>
      <c r="F75">
        <v>0</v>
      </c>
      <c r="G75">
        <v>0</v>
      </c>
      <c r="H75">
        <v>0</v>
      </c>
      <c r="I75" t="s">
        <v>44</v>
      </c>
      <c r="J75" t="s">
        <v>134</v>
      </c>
      <c r="K75" t="str">
        <f t="shared" si="2"/>
        <v xml:space="preserve">EAP: </v>
      </c>
      <c r="L75">
        <f t="shared" si="3"/>
        <v>0</v>
      </c>
    </row>
    <row r="76" spans="1:12" x14ac:dyDescent="0.2">
      <c r="A76" s="16" t="s">
        <v>363</v>
      </c>
      <c r="B76" t="s">
        <v>104</v>
      </c>
      <c r="C76" t="s">
        <v>364</v>
      </c>
      <c r="D76" s="19">
        <v>43048.887592592589</v>
      </c>
      <c r="E76" t="s">
        <v>141</v>
      </c>
      <c r="F76">
        <v>0</v>
      </c>
      <c r="G76">
        <v>0</v>
      </c>
      <c r="H76">
        <v>0</v>
      </c>
      <c r="I76" t="s">
        <v>154</v>
      </c>
      <c r="J76" t="s">
        <v>134</v>
      </c>
      <c r="K76" t="str">
        <f t="shared" si="2"/>
        <v xml:space="preserve">EAP: </v>
      </c>
      <c r="L76">
        <f t="shared" si="3"/>
        <v>0</v>
      </c>
    </row>
    <row r="77" spans="1:12" x14ac:dyDescent="0.2">
      <c r="A77" s="16" t="s">
        <v>365</v>
      </c>
      <c r="B77" t="s">
        <v>104</v>
      </c>
      <c r="C77" t="s">
        <v>366</v>
      </c>
      <c r="D77" s="19">
        <v>43048.887974537036</v>
      </c>
      <c r="E77" t="s">
        <v>105</v>
      </c>
      <c r="F77">
        <v>0</v>
      </c>
      <c r="G77">
        <v>0</v>
      </c>
      <c r="H77">
        <v>0</v>
      </c>
      <c r="I77" t="s">
        <v>367</v>
      </c>
      <c r="J77" t="s">
        <v>134</v>
      </c>
      <c r="K77" t="str">
        <f t="shared" si="2"/>
        <v xml:space="preserve">EAP: </v>
      </c>
      <c r="L77">
        <f t="shared" si="3"/>
        <v>0</v>
      </c>
    </row>
    <row r="78" spans="1:12" x14ac:dyDescent="0.2">
      <c r="A78" s="16" t="s">
        <v>368</v>
      </c>
      <c r="B78" t="s">
        <v>69</v>
      </c>
      <c r="C78" t="s">
        <v>369</v>
      </c>
      <c r="D78" s="19">
        <v>43048.928263888891</v>
      </c>
      <c r="E78" t="s">
        <v>71</v>
      </c>
      <c r="F78">
        <v>0</v>
      </c>
      <c r="G78">
        <v>0</v>
      </c>
      <c r="H78">
        <v>0</v>
      </c>
      <c r="I78" t="s">
        <v>370</v>
      </c>
      <c r="J78">
        <v>0</v>
      </c>
      <c r="K78" t="str">
        <f t="shared" si="2"/>
        <v>Alarm</v>
      </c>
      <c r="L78">
        <f t="shared" si="3"/>
        <v>0</v>
      </c>
    </row>
    <row r="79" spans="1:12" x14ac:dyDescent="0.2">
      <c r="A79" s="16" t="s">
        <v>371</v>
      </c>
      <c r="B79" t="s">
        <v>69</v>
      </c>
      <c r="C79" t="s">
        <v>79</v>
      </c>
      <c r="D79" s="19">
        <v>43048.928344907406</v>
      </c>
      <c r="E79" t="s">
        <v>193</v>
      </c>
      <c r="F79">
        <v>0</v>
      </c>
      <c r="G79">
        <v>0</v>
      </c>
      <c r="H79">
        <v>0</v>
      </c>
      <c r="I79" t="s">
        <v>44</v>
      </c>
      <c r="J79" t="s">
        <v>137</v>
      </c>
      <c r="K79" t="str">
        <f t="shared" si="2"/>
        <v xml:space="preserve">EAP: </v>
      </c>
      <c r="L79">
        <f t="shared" si="3"/>
        <v>0</v>
      </c>
    </row>
    <row r="80" spans="1:12" x14ac:dyDescent="0.2">
      <c r="A80" s="16" t="s">
        <v>372</v>
      </c>
      <c r="B80" t="s">
        <v>81</v>
      </c>
      <c r="C80" t="s">
        <v>373</v>
      </c>
      <c r="D80" s="19">
        <v>43078.112800925926</v>
      </c>
      <c r="E80" t="s">
        <v>42</v>
      </c>
      <c r="F80">
        <v>0</v>
      </c>
      <c r="G80">
        <v>0</v>
      </c>
      <c r="H80">
        <v>0</v>
      </c>
      <c r="I80" t="s">
        <v>374</v>
      </c>
      <c r="J80" t="s">
        <v>137</v>
      </c>
      <c r="K80" t="str">
        <f t="shared" si="2"/>
        <v>Alarm</v>
      </c>
      <c r="L80">
        <f t="shared" si="3"/>
        <v>0</v>
      </c>
    </row>
    <row r="81" spans="1:12" x14ac:dyDescent="0.2">
      <c r="A81" s="16" t="s">
        <v>375</v>
      </c>
      <c r="B81" t="s">
        <v>143</v>
      </c>
      <c r="C81" t="s">
        <v>142</v>
      </c>
      <c r="D81" s="19">
        <v>43078.176990740743</v>
      </c>
      <c r="E81" t="s">
        <v>103</v>
      </c>
      <c r="F81">
        <v>0</v>
      </c>
      <c r="G81">
        <v>0</v>
      </c>
      <c r="H81">
        <v>0</v>
      </c>
      <c r="I81" t="s">
        <v>51</v>
      </c>
      <c r="J81" t="s">
        <v>137</v>
      </c>
      <c r="K81" t="str">
        <f t="shared" si="2"/>
        <v>Proce</v>
      </c>
      <c r="L81">
        <f t="shared" si="3"/>
        <v>0</v>
      </c>
    </row>
    <row r="82" spans="1:12" x14ac:dyDescent="0.2">
      <c r="A82" s="16" t="s">
        <v>376</v>
      </c>
      <c r="B82" t="s">
        <v>72</v>
      </c>
      <c r="C82" t="s">
        <v>377</v>
      </c>
      <c r="D82" s="19">
        <v>43078.02615740741</v>
      </c>
      <c r="E82" t="s">
        <v>145</v>
      </c>
      <c r="F82">
        <v>0</v>
      </c>
      <c r="G82">
        <v>0</v>
      </c>
      <c r="H82">
        <v>0</v>
      </c>
      <c r="I82" t="s">
        <v>74</v>
      </c>
      <c r="J82" t="s">
        <v>150</v>
      </c>
      <c r="K82" t="str">
        <f t="shared" si="2"/>
        <v>Alarm</v>
      </c>
      <c r="L82">
        <f t="shared" si="3"/>
        <v>0</v>
      </c>
    </row>
    <row r="83" spans="1:12" x14ac:dyDescent="0.2">
      <c r="A83" s="16" t="s">
        <v>378</v>
      </c>
      <c r="B83" t="s">
        <v>72</v>
      </c>
      <c r="C83" t="s">
        <v>116</v>
      </c>
      <c r="D83" s="19">
        <v>43078.024236111109</v>
      </c>
      <c r="E83" t="s">
        <v>145</v>
      </c>
      <c r="F83">
        <v>0</v>
      </c>
      <c r="G83">
        <v>0</v>
      </c>
      <c r="H83">
        <v>0</v>
      </c>
      <c r="I83" t="s">
        <v>74</v>
      </c>
      <c r="J83" t="s">
        <v>137</v>
      </c>
      <c r="K83" t="str">
        <f t="shared" si="2"/>
        <v>Alarm</v>
      </c>
      <c r="L83">
        <f t="shared" si="3"/>
        <v>0</v>
      </c>
    </row>
    <row r="84" spans="1:12" x14ac:dyDescent="0.2">
      <c r="A84" s="16" t="s">
        <v>379</v>
      </c>
      <c r="B84" t="s">
        <v>104</v>
      </c>
      <c r="C84" t="s">
        <v>380</v>
      </c>
      <c r="D84" s="19">
        <v>43078.253877314812</v>
      </c>
      <c r="E84" t="s">
        <v>381</v>
      </c>
      <c r="F84">
        <v>0</v>
      </c>
      <c r="G84">
        <v>0</v>
      </c>
      <c r="H84">
        <v>0</v>
      </c>
      <c r="I84" t="s">
        <v>382</v>
      </c>
      <c r="J84">
        <v>0</v>
      </c>
      <c r="K84" t="str">
        <f t="shared" si="2"/>
        <v>Alarm</v>
      </c>
      <c r="L84">
        <f t="shared" si="3"/>
        <v>0</v>
      </c>
    </row>
    <row r="85" spans="1:12" x14ac:dyDescent="0.2">
      <c r="A85" s="16" t="s">
        <v>383</v>
      </c>
      <c r="B85" t="s">
        <v>104</v>
      </c>
      <c r="C85" t="s">
        <v>384</v>
      </c>
      <c r="D85" s="19">
        <v>43078.253530092596</v>
      </c>
      <c r="E85" t="s">
        <v>385</v>
      </c>
      <c r="F85">
        <v>0</v>
      </c>
      <c r="G85">
        <v>0</v>
      </c>
      <c r="H85">
        <v>0</v>
      </c>
      <c r="I85" t="s">
        <v>44</v>
      </c>
      <c r="J85" t="s">
        <v>82</v>
      </c>
      <c r="K85" t="str">
        <f t="shared" si="2"/>
        <v xml:space="preserve">EAP: </v>
      </c>
      <c r="L85">
        <f t="shared" si="3"/>
        <v>0</v>
      </c>
    </row>
    <row r="86" spans="1:12" x14ac:dyDescent="0.2">
      <c r="A86" s="16" t="s">
        <v>386</v>
      </c>
      <c r="B86" t="s">
        <v>72</v>
      </c>
      <c r="C86" t="s">
        <v>387</v>
      </c>
      <c r="D86" s="19">
        <v>43078.271874999999</v>
      </c>
      <c r="E86" t="s">
        <v>145</v>
      </c>
      <c r="F86">
        <v>0</v>
      </c>
      <c r="G86">
        <v>0</v>
      </c>
      <c r="H86">
        <v>0</v>
      </c>
      <c r="I86" t="s">
        <v>74</v>
      </c>
      <c r="J86" t="s">
        <v>82</v>
      </c>
      <c r="K86" t="str">
        <f t="shared" si="2"/>
        <v>Alarm</v>
      </c>
      <c r="L86">
        <f t="shared" si="3"/>
        <v>0</v>
      </c>
    </row>
    <row r="87" spans="1:12" x14ac:dyDescent="0.2">
      <c r="A87" s="16" t="s">
        <v>388</v>
      </c>
      <c r="B87" t="s">
        <v>104</v>
      </c>
      <c r="C87" t="s">
        <v>389</v>
      </c>
      <c r="D87" s="19">
        <v>43078.31962962963</v>
      </c>
      <c r="E87" t="s">
        <v>390</v>
      </c>
      <c r="F87">
        <v>0</v>
      </c>
      <c r="G87">
        <v>0</v>
      </c>
      <c r="H87">
        <v>0</v>
      </c>
      <c r="I87" t="s">
        <v>391</v>
      </c>
      <c r="J87" t="s">
        <v>82</v>
      </c>
      <c r="K87" t="str">
        <f t="shared" si="2"/>
        <v>Alarm</v>
      </c>
      <c r="L87">
        <f t="shared" si="3"/>
        <v>0</v>
      </c>
    </row>
    <row r="88" spans="1:12" x14ac:dyDescent="0.2">
      <c r="A88" s="16" t="s">
        <v>392</v>
      </c>
      <c r="B88" t="s">
        <v>72</v>
      </c>
      <c r="C88" t="s">
        <v>393</v>
      </c>
      <c r="D88" s="19">
        <v>43078.447928240741</v>
      </c>
      <c r="E88" t="s">
        <v>73</v>
      </c>
      <c r="F88">
        <v>0</v>
      </c>
      <c r="G88">
        <v>0</v>
      </c>
      <c r="H88">
        <v>0</v>
      </c>
      <c r="I88" t="s">
        <v>74</v>
      </c>
      <c r="J88" t="s">
        <v>82</v>
      </c>
      <c r="K88" t="str">
        <f t="shared" si="2"/>
        <v>Alarm</v>
      </c>
      <c r="L88">
        <f t="shared" si="3"/>
        <v>0</v>
      </c>
    </row>
    <row r="89" spans="1:12" x14ac:dyDescent="0.2">
      <c r="A89" s="16" t="s">
        <v>394</v>
      </c>
      <c r="B89" t="s">
        <v>72</v>
      </c>
      <c r="C89" t="s">
        <v>395</v>
      </c>
      <c r="D89" s="19">
        <v>43078.34101851852</v>
      </c>
      <c r="E89" t="s">
        <v>133</v>
      </c>
      <c r="F89">
        <v>0</v>
      </c>
      <c r="G89">
        <v>0</v>
      </c>
      <c r="H89">
        <v>0</v>
      </c>
      <c r="I89" t="s">
        <v>74</v>
      </c>
      <c r="J89" t="s">
        <v>82</v>
      </c>
      <c r="K89" t="str">
        <f t="shared" si="2"/>
        <v>Alarm</v>
      </c>
      <c r="L89">
        <f t="shared" si="3"/>
        <v>0</v>
      </c>
    </row>
    <row r="90" spans="1:12" x14ac:dyDescent="0.2">
      <c r="A90" s="16" t="s">
        <v>396</v>
      </c>
      <c r="B90" t="s">
        <v>72</v>
      </c>
      <c r="C90" t="s">
        <v>397</v>
      </c>
      <c r="D90" s="19">
        <v>43078.453877314816</v>
      </c>
      <c r="E90" t="s">
        <v>75</v>
      </c>
      <c r="F90">
        <v>0</v>
      </c>
      <c r="G90">
        <v>0</v>
      </c>
      <c r="H90">
        <v>0</v>
      </c>
      <c r="I90" t="s">
        <v>74</v>
      </c>
      <c r="J90" t="s">
        <v>82</v>
      </c>
      <c r="K90" t="str">
        <f t="shared" si="2"/>
        <v>Alarm</v>
      </c>
      <c r="L90">
        <f t="shared" si="3"/>
        <v>0</v>
      </c>
    </row>
    <row r="91" spans="1:12" x14ac:dyDescent="0.2">
      <c r="A91" s="16" t="s">
        <v>398</v>
      </c>
      <c r="B91" t="s">
        <v>72</v>
      </c>
      <c r="C91" t="s">
        <v>399</v>
      </c>
      <c r="D91" s="19">
        <v>43078.346388888887</v>
      </c>
      <c r="E91" t="s">
        <v>400</v>
      </c>
      <c r="F91">
        <v>0</v>
      </c>
      <c r="G91">
        <v>0</v>
      </c>
      <c r="H91">
        <v>0</v>
      </c>
      <c r="I91" t="s">
        <v>74</v>
      </c>
      <c r="J91" t="s">
        <v>82</v>
      </c>
      <c r="K91" t="str">
        <f t="shared" si="2"/>
        <v>Alarm</v>
      </c>
      <c r="L91">
        <f t="shared" si="3"/>
        <v>0</v>
      </c>
    </row>
    <row r="92" spans="1:12" x14ac:dyDescent="0.2">
      <c r="A92" s="16" t="s">
        <v>401</v>
      </c>
      <c r="B92" t="s">
        <v>78</v>
      </c>
      <c r="C92" t="s">
        <v>402</v>
      </c>
      <c r="D92" s="19">
        <v>43078.376469907409</v>
      </c>
      <c r="E92" t="s">
        <v>289</v>
      </c>
      <c r="F92">
        <v>0</v>
      </c>
      <c r="G92">
        <v>0</v>
      </c>
      <c r="H92">
        <v>0</v>
      </c>
      <c r="I92" t="s">
        <v>403</v>
      </c>
      <c r="J92" t="s">
        <v>82</v>
      </c>
      <c r="K92" t="str">
        <f t="shared" si="2"/>
        <v>Alarm</v>
      </c>
      <c r="L92">
        <f t="shared" si="3"/>
        <v>0</v>
      </c>
    </row>
    <row r="93" spans="1:12" x14ac:dyDescent="0.2">
      <c r="A93" s="16" t="s">
        <v>404</v>
      </c>
      <c r="B93" t="s">
        <v>118</v>
      </c>
      <c r="C93" t="s">
        <v>405</v>
      </c>
      <c r="D93" s="19">
        <v>43078.509340277778</v>
      </c>
      <c r="E93" t="s">
        <v>406</v>
      </c>
      <c r="F93">
        <v>0</v>
      </c>
      <c r="G93">
        <v>0</v>
      </c>
      <c r="H93">
        <v>0</v>
      </c>
      <c r="I93" t="s">
        <v>407</v>
      </c>
      <c r="J93" t="s">
        <v>80</v>
      </c>
      <c r="K93" t="str">
        <f t="shared" si="2"/>
        <v>Alarm</v>
      </c>
      <c r="L93">
        <f t="shared" si="3"/>
        <v>0</v>
      </c>
    </row>
    <row r="94" spans="1:12" x14ac:dyDescent="0.2">
      <c r="A94" s="16" t="s">
        <v>408</v>
      </c>
      <c r="B94" t="s">
        <v>118</v>
      </c>
      <c r="C94" t="s">
        <v>409</v>
      </c>
      <c r="D94" s="19">
        <v>43078.509340277778</v>
      </c>
      <c r="E94" t="s">
        <v>410</v>
      </c>
      <c r="F94">
        <v>0</v>
      </c>
      <c r="G94">
        <v>0</v>
      </c>
      <c r="H94">
        <v>0</v>
      </c>
      <c r="I94" t="s">
        <v>47</v>
      </c>
      <c r="J94" t="s">
        <v>80</v>
      </c>
      <c r="K94" t="str">
        <f t="shared" si="2"/>
        <v xml:space="preserve">EAP: </v>
      </c>
      <c r="L94">
        <f t="shared" si="3"/>
        <v>0</v>
      </c>
    </row>
    <row r="95" spans="1:12" x14ac:dyDescent="0.2">
      <c r="A95" s="16" t="s">
        <v>411</v>
      </c>
      <c r="B95" t="s">
        <v>98</v>
      </c>
      <c r="C95" t="s">
        <v>412</v>
      </c>
      <c r="D95" s="19">
        <v>43078.544374999998</v>
      </c>
      <c r="E95" t="s">
        <v>124</v>
      </c>
      <c r="F95" t="s">
        <v>413</v>
      </c>
      <c r="G95">
        <v>0</v>
      </c>
      <c r="H95" t="s">
        <v>413</v>
      </c>
      <c r="I95" t="s">
        <v>261</v>
      </c>
      <c r="J95" t="s">
        <v>414</v>
      </c>
      <c r="K95" t="str">
        <f t="shared" si="2"/>
        <v xml:space="preserve">EAP: </v>
      </c>
      <c r="L95">
        <f t="shared" si="3"/>
        <v>1</v>
      </c>
    </row>
    <row r="96" spans="1:12" x14ac:dyDescent="0.2">
      <c r="A96" s="16" t="s">
        <v>415</v>
      </c>
      <c r="B96" t="s">
        <v>98</v>
      </c>
      <c r="C96" t="s">
        <v>416</v>
      </c>
      <c r="D96" s="19">
        <v>43078.544421296298</v>
      </c>
      <c r="E96" t="s">
        <v>121</v>
      </c>
      <c r="F96" t="s">
        <v>413</v>
      </c>
      <c r="G96">
        <v>0</v>
      </c>
      <c r="H96">
        <v>0</v>
      </c>
      <c r="I96" t="s">
        <v>46</v>
      </c>
      <c r="J96" t="s">
        <v>414</v>
      </c>
      <c r="K96" t="str">
        <f t="shared" si="2"/>
        <v xml:space="preserve">EAP: </v>
      </c>
      <c r="L96">
        <f t="shared" si="3"/>
        <v>0</v>
      </c>
    </row>
    <row r="97" spans="1:12" x14ac:dyDescent="0.2">
      <c r="A97" s="16" t="s">
        <v>417</v>
      </c>
      <c r="B97" t="s">
        <v>98</v>
      </c>
      <c r="C97" t="s">
        <v>418</v>
      </c>
      <c r="D97" s="19">
        <v>43078.544537037036</v>
      </c>
      <c r="E97" t="s">
        <v>124</v>
      </c>
      <c r="F97" t="s">
        <v>413</v>
      </c>
      <c r="G97">
        <v>0</v>
      </c>
      <c r="H97">
        <v>0</v>
      </c>
      <c r="I97" t="s">
        <v>149</v>
      </c>
      <c r="J97" t="s">
        <v>414</v>
      </c>
      <c r="K97" t="str">
        <f t="shared" si="2"/>
        <v xml:space="preserve">EAP: </v>
      </c>
      <c r="L97">
        <f t="shared" si="3"/>
        <v>0</v>
      </c>
    </row>
    <row r="98" spans="1:12" x14ac:dyDescent="0.2">
      <c r="A98" s="16" t="s">
        <v>419</v>
      </c>
      <c r="B98" t="s">
        <v>98</v>
      </c>
      <c r="C98" t="s">
        <v>420</v>
      </c>
      <c r="D98" s="19">
        <v>43078.544479166667</v>
      </c>
      <c r="E98" t="s">
        <v>421</v>
      </c>
      <c r="F98" t="s">
        <v>413</v>
      </c>
      <c r="G98">
        <v>0</v>
      </c>
      <c r="H98">
        <v>0</v>
      </c>
      <c r="I98" t="s">
        <v>44</v>
      </c>
      <c r="J98" t="s">
        <v>414</v>
      </c>
      <c r="K98" t="str">
        <f t="shared" si="2"/>
        <v xml:space="preserve">EAP: </v>
      </c>
      <c r="L98">
        <f t="shared" si="3"/>
        <v>0</v>
      </c>
    </row>
    <row r="99" spans="1:12" x14ac:dyDescent="0.2">
      <c r="A99" s="16" t="s">
        <v>422</v>
      </c>
      <c r="B99" t="s">
        <v>118</v>
      </c>
      <c r="C99" t="s">
        <v>423</v>
      </c>
      <c r="D99" s="19">
        <v>43078.512326388889</v>
      </c>
      <c r="E99" t="s">
        <v>164</v>
      </c>
      <c r="F99">
        <v>0</v>
      </c>
      <c r="G99">
        <v>0</v>
      </c>
      <c r="H99">
        <v>0</v>
      </c>
      <c r="I99" t="s">
        <v>154</v>
      </c>
      <c r="J99" t="s">
        <v>80</v>
      </c>
      <c r="K99" t="str">
        <f t="shared" si="2"/>
        <v xml:space="preserve">EAP: </v>
      </c>
      <c r="L99">
        <f t="shared" si="3"/>
        <v>0</v>
      </c>
    </row>
    <row r="100" spans="1:12" x14ac:dyDescent="0.2">
      <c r="A100" s="16" t="s">
        <v>424</v>
      </c>
      <c r="B100" t="s">
        <v>157</v>
      </c>
      <c r="C100" t="s">
        <v>425</v>
      </c>
      <c r="D100" s="19">
        <v>43078.511828703704</v>
      </c>
      <c r="E100" t="s">
        <v>158</v>
      </c>
      <c r="F100" t="s">
        <v>413</v>
      </c>
      <c r="G100">
        <v>0</v>
      </c>
      <c r="H100">
        <v>0</v>
      </c>
      <c r="I100" t="s">
        <v>51</v>
      </c>
      <c r="J100" t="s">
        <v>414</v>
      </c>
      <c r="K100" t="str">
        <f t="shared" si="2"/>
        <v>Proce</v>
      </c>
      <c r="L100">
        <f t="shared" si="3"/>
        <v>0</v>
      </c>
    </row>
    <row r="101" spans="1:12" x14ac:dyDescent="0.2">
      <c r="A101" s="16" t="s">
        <v>426</v>
      </c>
      <c r="B101" t="s">
        <v>157</v>
      </c>
      <c r="C101" t="s">
        <v>427</v>
      </c>
      <c r="D101" s="19">
        <v>43078.522361111114</v>
      </c>
      <c r="E101" t="s">
        <v>428</v>
      </c>
      <c r="F101" t="s">
        <v>312</v>
      </c>
      <c r="G101">
        <v>0</v>
      </c>
      <c r="H101">
        <v>0</v>
      </c>
      <c r="I101" t="s">
        <v>51</v>
      </c>
      <c r="J101" t="s">
        <v>414</v>
      </c>
      <c r="K101" t="str">
        <f t="shared" si="2"/>
        <v>Proce</v>
      </c>
      <c r="L101">
        <f t="shared" si="3"/>
        <v>0</v>
      </c>
    </row>
    <row r="102" spans="1:12" x14ac:dyDescent="0.2">
      <c r="A102" s="16" t="s">
        <v>429</v>
      </c>
      <c r="B102" t="s">
        <v>112</v>
      </c>
      <c r="C102" t="s">
        <v>430</v>
      </c>
      <c r="D102" s="19">
        <v>43078.756990740738</v>
      </c>
      <c r="E102" t="s">
        <v>353</v>
      </c>
      <c r="F102">
        <v>0</v>
      </c>
      <c r="G102">
        <v>0</v>
      </c>
      <c r="H102">
        <v>0</v>
      </c>
      <c r="I102" t="s">
        <v>431</v>
      </c>
      <c r="J102" t="s">
        <v>80</v>
      </c>
      <c r="K102" t="str">
        <f t="shared" si="2"/>
        <v>Alarm</v>
      </c>
      <c r="L102">
        <f t="shared" si="3"/>
        <v>0</v>
      </c>
    </row>
    <row r="103" spans="1:12" x14ac:dyDescent="0.2">
      <c r="A103" s="16" t="s">
        <v>432</v>
      </c>
      <c r="B103" t="s">
        <v>81</v>
      </c>
      <c r="C103" t="s">
        <v>433</v>
      </c>
      <c r="D103" s="19" t="s">
        <v>434</v>
      </c>
      <c r="E103" t="s">
        <v>152</v>
      </c>
      <c r="F103">
        <v>0</v>
      </c>
      <c r="G103">
        <v>0</v>
      </c>
      <c r="H103">
        <v>0</v>
      </c>
      <c r="I103" t="s">
        <v>435</v>
      </c>
      <c r="J103" t="s">
        <v>137</v>
      </c>
      <c r="K103" t="str">
        <f t="shared" si="2"/>
        <v>Alarm</v>
      </c>
      <c r="L103">
        <f t="shared" si="3"/>
        <v>0</v>
      </c>
    </row>
    <row r="104" spans="1:12" x14ac:dyDescent="0.2">
      <c r="A104" s="16" t="s">
        <v>436</v>
      </c>
      <c r="B104" t="s">
        <v>81</v>
      </c>
      <c r="C104" t="s">
        <v>437</v>
      </c>
      <c r="D104" s="19" t="s">
        <v>438</v>
      </c>
      <c r="E104" t="s">
        <v>42</v>
      </c>
      <c r="F104">
        <v>0</v>
      </c>
      <c r="G104">
        <v>0</v>
      </c>
      <c r="H104">
        <v>0</v>
      </c>
      <c r="I104" t="s">
        <v>439</v>
      </c>
      <c r="J104" t="s">
        <v>137</v>
      </c>
      <c r="K104" t="str">
        <f t="shared" si="2"/>
        <v>Alarm</v>
      </c>
      <c r="L104">
        <f t="shared" si="3"/>
        <v>0</v>
      </c>
    </row>
    <row r="105" spans="1:12" x14ac:dyDescent="0.2">
      <c r="A105" s="16" t="s">
        <v>440</v>
      </c>
      <c r="B105" t="s">
        <v>100</v>
      </c>
      <c r="C105" t="s">
        <v>441</v>
      </c>
      <c r="D105" s="19">
        <v>43078.973298611112</v>
      </c>
      <c r="E105" t="s">
        <v>107</v>
      </c>
      <c r="F105">
        <v>0</v>
      </c>
      <c r="G105">
        <v>0</v>
      </c>
      <c r="H105">
        <v>0</v>
      </c>
      <c r="I105" t="s">
        <v>442</v>
      </c>
      <c r="J105" t="s">
        <v>137</v>
      </c>
      <c r="K105" t="str">
        <f t="shared" si="2"/>
        <v>Alarm</v>
      </c>
      <c r="L105">
        <f t="shared" si="3"/>
        <v>0</v>
      </c>
    </row>
    <row r="106" spans="1:12" x14ac:dyDescent="0.2">
      <c r="A106" s="16" t="s">
        <v>443</v>
      </c>
      <c r="B106" t="s">
        <v>100</v>
      </c>
      <c r="C106" t="s">
        <v>444</v>
      </c>
      <c r="D106" s="19">
        <v>43078.973298611112</v>
      </c>
      <c r="E106" t="s">
        <v>107</v>
      </c>
      <c r="F106">
        <v>0</v>
      </c>
      <c r="G106">
        <v>0</v>
      </c>
      <c r="H106">
        <v>0</v>
      </c>
      <c r="I106" t="s">
        <v>442</v>
      </c>
      <c r="J106" t="s">
        <v>137</v>
      </c>
      <c r="K106" t="str">
        <f t="shared" si="2"/>
        <v>Alarm</v>
      </c>
      <c r="L106">
        <f t="shared" si="3"/>
        <v>0</v>
      </c>
    </row>
    <row r="107" spans="1:12" x14ac:dyDescent="0.2">
      <c r="A107" s="16" t="s">
        <v>445</v>
      </c>
      <c r="B107" t="s">
        <v>68</v>
      </c>
      <c r="C107" t="s">
        <v>446</v>
      </c>
      <c r="D107" s="19" t="s">
        <v>447</v>
      </c>
      <c r="E107" t="s">
        <v>153</v>
      </c>
      <c r="F107">
        <v>0</v>
      </c>
      <c r="G107">
        <v>0</v>
      </c>
      <c r="H107">
        <v>0</v>
      </c>
      <c r="I107" t="s">
        <v>44</v>
      </c>
      <c r="J107" t="s">
        <v>82</v>
      </c>
      <c r="K107" t="str">
        <f t="shared" si="2"/>
        <v xml:space="preserve">EAP: </v>
      </c>
      <c r="L107">
        <f t="shared" si="3"/>
        <v>0</v>
      </c>
    </row>
    <row r="108" spans="1:12" x14ac:dyDescent="0.2">
      <c r="A108" s="16" t="s">
        <v>448</v>
      </c>
      <c r="B108" t="s">
        <v>68</v>
      </c>
      <c r="C108" t="s">
        <v>162</v>
      </c>
      <c r="D108" s="19" t="s">
        <v>449</v>
      </c>
      <c r="E108" t="s">
        <v>76</v>
      </c>
      <c r="F108">
        <v>0</v>
      </c>
      <c r="G108">
        <v>0</v>
      </c>
      <c r="H108">
        <v>0</v>
      </c>
      <c r="I108" t="s">
        <v>450</v>
      </c>
      <c r="J108" t="s">
        <v>82</v>
      </c>
      <c r="K108" t="str">
        <f t="shared" si="2"/>
        <v xml:space="preserve">EAP: </v>
      </c>
      <c r="L108">
        <f t="shared" si="3"/>
        <v>0</v>
      </c>
    </row>
    <row r="109" spans="1:12" x14ac:dyDescent="0.2">
      <c r="A109" s="16" t="s">
        <v>451</v>
      </c>
      <c r="B109" t="s">
        <v>78</v>
      </c>
      <c r="C109" t="s">
        <v>452</v>
      </c>
      <c r="D109" s="19" t="s">
        <v>453</v>
      </c>
      <c r="E109" t="s">
        <v>454</v>
      </c>
      <c r="F109">
        <v>0</v>
      </c>
      <c r="G109" t="s">
        <v>312</v>
      </c>
      <c r="H109">
        <v>0</v>
      </c>
      <c r="I109" t="s">
        <v>455</v>
      </c>
      <c r="J109" t="s">
        <v>122</v>
      </c>
      <c r="K109" t="str">
        <f t="shared" si="2"/>
        <v>Alarm</v>
      </c>
      <c r="L109">
        <f t="shared" si="3"/>
        <v>0</v>
      </c>
    </row>
    <row r="110" spans="1:12" x14ac:dyDescent="0.2">
      <c r="A110" s="16" t="s">
        <v>456</v>
      </c>
      <c r="B110" t="s">
        <v>41</v>
      </c>
      <c r="C110" t="s">
        <v>140</v>
      </c>
      <c r="D110" s="19" t="s">
        <v>457</v>
      </c>
      <c r="E110" t="s">
        <v>64</v>
      </c>
      <c r="F110">
        <v>0</v>
      </c>
      <c r="G110">
        <v>0</v>
      </c>
      <c r="H110">
        <v>0</v>
      </c>
      <c r="I110" t="s">
        <v>458</v>
      </c>
      <c r="J110" t="s">
        <v>82</v>
      </c>
      <c r="K110" t="str">
        <f t="shared" si="2"/>
        <v>Alarm</v>
      </c>
      <c r="L110">
        <f t="shared" si="3"/>
        <v>0</v>
      </c>
    </row>
    <row r="111" spans="1:12" x14ac:dyDescent="0.2">
      <c r="A111" s="16" t="s">
        <v>459</v>
      </c>
      <c r="B111" t="s">
        <v>460</v>
      </c>
      <c r="C111" t="s">
        <v>461</v>
      </c>
      <c r="D111" s="19" t="s">
        <v>462</v>
      </c>
      <c r="E111" t="s">
        <v>37</v>
      </c>
      <c r="F111">
        <v>0</v>
      </c>
      <c r="G111">
        <v>0</v>
      </c>
      <c r="H111">
        <v>0</v>
      </c>
      <c r="I111" t="s">
        <v>149</v>
      </c>
      <c r="J111" t="s">
        <v>82</v>
      </c>
      <c r="K111" t="str">
        <f t="shared" si="2"/>
        <v xml:space="preserve">EAP: </v>
      </c>
      <c r="L111">
        <f t="shared" si="3"/>
        <v>0</v>
      </c>
    </row>
    <row r="112" spans="1:12" x14ac:dyDescent="0.2">
      <c r="A112" s="16" t="s">
        <v>463</v>
      </c>
      <c r="B112" t="s">
        <v>49</v>
      </c>
      <c r="C112" t="s">
        <v>464</v>
      </c>
      <c r="D112" s="19" t="s">
        <v>465</v>
      </c>
      <c r="E112" t="s">
        <v>99</v>
      </c>
      <c r="F112">
        <v>0</v>
      </c>
      <c r="G112">
        <v>0</v>
      </c>
      <c r="H112">
        <v>0</v>
      </c>
      <c r="I112" t="s">
        <v>466</v>
      </c>
      <c r="J112" t="s">
        <v>82</v>
      </c>
      <c r="K112" t="str">
        <f t="shared" si="2"/>
        <v>Alarm</v>
      </c>
      <c r="L112">
        <f t="shared" si="3"/>
        <v>0</v>
      </c>
    </row>
    <row r="113" spans="1:12" x14ac:dyDescent="0.2">
      <c r="A113" s="16" t="s">
        <v>467</v>
      </c>
      <c r="B113" t="s">
        <v>49</v>
      </c>
      <c r="C113" t="s">
        <v>468</v>
      </c>
      <c r="D113" s="19" t="s">
        <v>465</v>
      </c>
      <c r="E113" t="s">
        <v>110</v>
      </c>
      <c r="F113">
        <v>0</v>
      </c>
      <c r="G113">
        <v>0</v>
      </c>
      <c r="H113">
        <v>0</v>
      </c>
      <c r="I113" t="s">
        <v>466</v>
      </c>
      <c r="J113" t="s">
        <v>82</v>
      </c>
      <c r="K113" t="str">
        <f t="shared" si="2"/>
        <v>Alarm</v>
      </c>
      <c r="L113">
        <f t="shared" si="3"/>
        <v>0</v>
      </c>
    </row>
    <row r="114" spans="1:12" x14ac:dyDescent="0.2">
      <c r="A114" s="16" t="s">
        <v>469</v>
      </c>
      <c r="B114" t="s">
        <v>36</v>
      </c>
      <c r="C114" t="s">
        <v>470</v>
      </c>
      <c r="D114" s="19" t="s">
        <v>471</v>
      </c>
      <c r="E114" t="s">
        <v>63</v>
      </c>
      <c r="F114" t="s">
        <v>413</v>
      </c>
      <c r="G114">
        <v>0</v>
      </c>
      <c r="H114">
        <v>0</v>
      </c>
      <c r="I114" t="s">
        <v>44</v>
      </c>
      <c r="J114" t="s">
        <v>414</v>
      </c>
      <c r="K114" t="str">
        <f t="shared" si="2"/>
        <v xml:space="preserve">EAP: </v>
      </c>
      <c r="L114">
        <f t="shared" si="3"/>
        <v>0</v>
      </c>
    </row>
    <row r="115" spans="1:12" x14ac:dyDescent="0.2">
      <c r="A115" s="16" t="s">
        <v>472</v>
      </c>
      <c r="B115" t="s">
        <v>36</v>
      </c>
      <c r="C115" t="s">
        <v>473</v>
      </c>
      <c r="D115" s="19" t="s">
        <v>474</v>
      </c>
      <c r="E115" t="s">
        <v>160</v>
      </c>
      <c r="F115" t="s">
        <v>413</v>
      </c>
      <c r="G115">
        <v>0</v>
      </c>
      <c r="H115">
        <v>0</v>
      </c>
      <c r="I115" t="s">
        <v>44</v>
      </c>
      <c r="J115" t="s">
        <v>414</v>
      </c>
      <c r="K115" t="str">
        <f t="shared" si="2"/>
        <v xml:space="preserve">EAP: </v>
      </c>
      <c r="L115">
        <f t="shared" si="3"/>
        <v>0</v>
      </c>
    </row>
    <row r="116" spans="1:12" x14ac:dyDescent="0.2">
      <c r="A116" s="16" t="s">
        <v>475</v>
      </c>
      <c r="B116" t="s">
        <v>36</v>
      </c>
      <c r="C116" t="s">
        <v>476</v>
      </c>
      <c r="D116" s="19" t="s">
        <v>477</v>
      </c>
      <c r="E116" t="s">
        <v>160</v>
      </c>
      <c r="F116" t="s">
        <v>413</v>
      </c>
      <c r="G116">
        <v>0</v>
      </c>
      <c r="H116" t="s">
        <v>413</v>
      </c>
      <c r="I116" t="s">
        <v>478</v>
      </c>
      <c r="J116" t="s">
        <v>414</v>
      </c>
      <c r="K116" t="str">
        <f t="shared" si="2"/>
        <v xml:space="preserve">EAP: </v>
      </c>
      <c r="L116">
        <f t="shared" si="3"/>
        <v>1</v>
      </c>
    </row>
    <row r="117" spans="1:12" x14ac:dyDescent="0.2">
      <c r="A117" s="16" t="s">
        <v>479</v>
      </c>
      <c r="B117" t="s">
        <v>112</v>
      </c>
      <c r="C117" t="s">
        <v>480</v>
      </c>
      <c r="D117" s="19" t="s">
        <v>481</v>
      </c>
      <c r="E117" t="s">
        <v>353</v>
      </c>
      <c r="F117">
        <v>0</v>
      </c>
      <c r="G117">
        <v>0</v>
      </c>
      <c r="H117">
        <v>0</v>
      </c>
      <c r="I117" t="s">
        <v>482</v>
      </c>
      <c r="J117" t="s">
        <v>483</v>
      </c>
      <c r="K117" t="str">
        <f t="shared" si="2"/>
        <v>Alarm</v>
      </c>
      <c r="L117">
        <f t="shared" si="3"/>
        <v>0</v>
      </c>
    </row>
    <row r="118" spans="1:12" x14ac:dyDescent="0.2">
      <c r="A118" s="16" t="s">
        <v>484</v>
      </c>
      <c r="B118" t="s">
        <v>136</v>
      </c>
      <c r="C118" t="s">
        <v>485</v>
      </c>
      <c r="D118" s="19" t="s">
        <v>486</v>
      </c>
      <c r="E118" t="s">
        <v>487</v>
      </c>
      <c r="F118" t="s">
        <v>413</v>
      </c>
      <c r="G118">
        <v>0</v>
      </c>
      <c r="H118" t="s">
        <v>413</v>
      </c>
      <c r="I118" t="s">
        <v>83</v>
      </c>
      <c r="J118" t="s">
        <v>414</v>
      </c>
      <c r="K118" t="str">
        <f t="shared" si="2"/>
        <v xml:space="preserve">EAP: </v>
      </c>
      <c r="L118">
        <f t="shared" si="3"/>
        <v>1</v>
      </c>
    </row>
    <row r="119" spans="1:12" x14ac:dyDescent="0.2">
      <c r="A119" s="16" t="s">
        <v>488</v>
      </c>
      <c r="B119" t="s">
        <v>136</v>
      </c>
      <c r="C119" t="s">
        <v>489</v>
      </c>
      <c r="D119" s="19" t="s">
        <v>490</v>
      </c>
      <c r="E119" t="s">
        <v>491</v>
      </c>
      <c r="F119" t="s">
        <v>413</v>
      </c>
      <c r="G119" t="s">
        <v>492</v>
      </c>
      <c r="H119">
        <v>0</v>
      </c>
      <c r="I119" t="s">
        <v>44</v>
      </c>
      <c r="J119">
        <v>0</v>
      </c>
      <c r="K119" t="str">
        <f t="shared" si="2"/>
        <v xml:space="preserve">EAP: </v>
      </c>
      <c r="L119">
        <f t="shared" si="3"/>
        <v>0</v>
      </c>
    </row>
    <row r="120" spans="1:12" x14ac:dyDescent="0.2">
      <c r="A120" s="16" t="s">
        <v>493</v>
      </c>
      <c r="B120" t="s">
        <v>69</v>
      </c>
      <c r="C120" t="s">
        <v>494</v>
      </c>
      <c r="D120" s="19" t="s">
        <v>495</v>
      </c>
      <c r="E120" t="s">
        <v>496</v>
      </c>
      <c r="F120">
        <v>0</v>
      </c>
      <c r="G120">
        <v>0</v>
      </c>
      <c r="H120">
        <v>0</v>
      </c>
      <c r="I120" t="s">
        <v>497</v>
      </c>
      <c r="J120" t="s">
        <v>80</v>
      </c>
      <c r="K120" t="str">
        <f t="shared" si="2"/>
        <v>Alarm</v>
      </c>
      <c r="L120">
        <f t="shared" si="3"/>
        <v>0</v>
      </c>
    </row>
    <row r="121" spans="1:12" x14ac:dyDescent="0.2">
      <c r="A121" s="16" t="s">
        <v>498</v>
      </c>
      <c r="B121" t="s">
        <v>136</v>
      </c>
      <c r="C121" t="s">
        <v>171</v>
      </c>
      <c r="D121" s="19" t="s">
        <v>499</v>
      </c>
      <c r="E121" t="s">
        <v>454</v>
      </c>
      <c r="F121" t="s">
        <v>413</v>
      </c>
      <c r="G121">
        <v>0</v>
      </c>
      <c r="H121">
        <v>0</v>
      </c>
      <c r="I121" t="s">
        <v>403</v>
      </c>
      <c r="J121" t="s">
        <v>414</v>
      </c>
      <c r="K121" t="str">
        <f t="shared" si="2"/>
        <v>Alarm</v>
      </c>
      <c r="L121">
        <f t="shared" si="3"/>
        <v>0</v>
      </c>
    </row>
    <row r="122" spans="1:12" x14ac:dyDescent="0.2">
      <c r="A122" s="16" t="s">
        <v>500</v>
      </c>
      <c r="B122" t="s">
        <v>78</v>
      </c>
      <c r="C122" t="s">
        <v>501</v>
      </c>
      <c r="D122" s="19" t="s">
        <v>502</v>
      </c>
      <c r="E122" t="s">
        <v>503</v>
      </c>
      <c r="F122">
        <v>0</v>
      </c>
      <c r="G122">
        <v>0</v>
      </c>
      <c r="H122">
        <v>0</v>
      </c>
      <c r="I122" t="s">
        <v>504</v>
      </c>
      <c r="J122" t="s">
        <v>134</v>
      </c>
      <c r="K122" t="str">
        <f t="shared" si="2"/>
        <v>Alarm</v>
      </c>
      <c r="L122">
        <f t="shared" si="3"/>
        <v>0</v>
      </c>
    </row>
    <row r="123" spans="1:12" x14ac:dyDescent="0.2">
      <c r="A123" s="16" t="s">
        <v>505</v>
      </c>
      <c r="B123" t="s">
        <v>78</v>
      </c>
      <c r="C123" t="s">
        <v>506</v>
      </c>
      <c r="D123" s="19" t="s">
        <v>507</v>
      </c>
      <c r="E123" t="s">
        <v>141</v>
      </c>
      <c r="F123">
        <v>0</v>
      </c>
      <c r="G123">
        <v>0</v>
      </c>
      <c r="H123">
        <v>0</v>
      </c>
      <c r="I123" t="s">
        <v>508</v>
      </c>
      <c r="J123" t="s">
        <v>134</v>
      </c>
      <c r="K123" t="str">
        <f t="shared" si="2"/>
        <v>Alarm</v>
      </c>
      <c r="L123">
        <f t="shared" si="3"/>
        <v>0</v>
      </c>
    </row>
    <row r="124" spans="1:12" x14ac:dyDescent="0.2">
      <c r="A124" s="16" t="s">
        <v>509</v>
      </c>
      <c r="B124" t="s">
        <v>100</v>
      </c>
      <c r="C124" t="s">
        <v>510</v>
      </c>
      <c r="D124" s="19" t="s">
        <v>511</v>
      </c>
      <c r="E124" t="s">
        <v>106</v>
      </c>
      <c r="F124">
        <v>0</v>
      </c>
      <c r="G124">
        <v>0</v>
      </c>
      <c r="H124">
        <v>0</v>
      </c>
      <c r="I124" t="s">
        <v>92</v>
      </c>
      <c r="J124" t="s">
        <v>137</v>
      </c>
      <c r="K124" t="str">
        <f t="shared" si="2"/>
        <v>JobPr</v>
      </c>
      <c r="L124">
        <f t="shared" si="3"/>
        <v>0</v>
      </c>
    </row>
    <row r="125" spans="1:12" x14ac:dyDescent="0.2">
      <c r="A125" s="16" t="s">
        <v>512</v>
      </c>
      <c r="B125" t="s">
        <v>100</v>
      </c>
      <c r="C125" t="s">
        <v>513</v>
      </c>
      <c r="D125" s="19" t="s">
        <v>514</v>
      </c>
      <c r="E125" t="s">
        <v>107</v>
      </c>
      <c r="F125">
        <v>0</v>
      </c>
      <c r="G125">
        <v>0</v>
      </c>
      <c r="H125">
        <v>0</v>
      </c>
      <c r="I125" t="s">
        <v>138</v>
      </c>
      <c r="J125" t="s">
        <v>137</v>
      </c>
      <c r="K125" t="str">
        <f t="shared" si="2"/>
        <v>Carri</v>
      </c>
      <c r="L125">
        <f t="shared" si="3"/>
        <v>0</v>
      </c>
    </row>
    <row r="126" spans="1:12" x14ac:dyDescent="0.2">
      <c r="A126" s="16" t="s">
        <v>515</v>
      </c>
      <c r="B126" t="s">
        <v>100</v>
      </c>
      <c r="C126" t="s">
        <v>516</v>
      </c>
      <c r="D126" s="19" t="s">
        <v>514</v>
      </c>
      <c r="E126" t="s">
        <v>107</v>
      </c>
      <c r="F126">
        <v>0</v>
      </c>
      <c r="G126">
        <v>0</v>
      </c>
      <c r="H126">
        <v>0</v>
      </c>
      <c r="I126" t="s">
        <v>138</v>
      </c>
      <c r="J126" t="s">
        <v>137</v>
      </c>
      <c r="K126" t="str">
        <f t="shared" si="2"/>
        <v>Carri</v>
      </c>
      <c r="L126">
        <f t="shared" si="3"/>
        <v>0</v>
      </c>
    </row>
    <row r="127" spans="1:12" x14ac:dyDescent="0.2">
      <c r="A127" s="16" t="s">
        <v>517</v>
      </c>
      <c r="B127" t="s">
        <v>118</v>
      </c>
      <c r="C127" t="s">
        <v>518</v>
      </c>
      <c r="D127" s="19" t="s">
        <v>519</v>
      </c>
      <c r="E127" t="s">
        <v>60</v>
      </c>
      <c r="F127">
        <v>0</v>
      </c>
      <c r="G127">
        <v>0</v>
      </c>
      <c r="H127">
        <v>0</v>
      </c>
      <c r="I127" t="s">
        <v>44</v>
      </c>
      <c r="J127" t="s">
        <v>137</v>
      </c>
      <c r="K127" t="str">
        <f t="shared" si="2"/>
        <v xml:space="preserve">EAP: </v>
      </c>
      <c r="L127">
        <f t="shared" si="3"/>
        <v>0</v>
      </c>
    </row>
    <row r="128" spans="1:12" x14ac:dyDescent="0.2">
      <c r="A128" s="16" t="s">
        <v>520</v>
      </c>
      <c r="B128" t="s">
        <v>118</v>
      </c>
      <c r="C128" t="s">
        <v>521</v>
      </c>
      <c r="D128" s="19" t="s">
        <v>522</v>
      </c>
      <c r="E128" t="s">
        <v>164</v>
      </c>
      <c r="F128">
        <v>0</v>
      </c>
      <c r="G128">
        <v>0</v>
      </c>
      <c r="H128">
        <v>0</v>
      </c>
      <c r="I128" t="s">
        <v>44</v>
      </c>
      <c r="J128" t="s">
        <v>137</v>
      </c>
      <c r="K128" t="str">
        <f t="shared" si="2"/>
        <v xml:space="preserve">EAP: </v>
      </c>
      <c r="L128">
        <f t="shared" si="3"/>
        <v>0</v>
      </c>
    </row>
    <row r="129" spans="1:12" x14ac:dyDescent="0.2">
      <c r="A129" s="16" t="s">
        <v>523</v>
      </c>
      <c r="B129" t="s">
        <v>38</v>
      </c>
      <c r="C129" t="s">
        <v>39</v>
      </c>
      <c r="D129" s="19" t="s">
        <v>524</v>
      </c>
      <c r="E129" t="s">
        <v>525</v>
      </c>
      <c r="F129">
        <v>0</v>
      </c>
      <c r="G129">
        <v>0</v>
      </c>
      <c r="H129">
        <v>0</v>
      </c>
      <c r="I129" t="s">
        <v>149</v>
      </c>
      <c r="J129" t="s">
        <v>137</v>
      </c>
      <c r="K129" t="str">
        <f t="shared" si="2"/>
        <v xml:space="preserve">EAP: </v>
      </c>
      <c r="L129">
        <f t="shared" si="3"/>
        <v>0</v>
      </c>
    </row>
    <row r="130" spans="1:12" x14ac:dyDescent="0.2">
      <c r="A130" s="16" t="s">
        <v>526</v>
      </c>
      <c r="B130" t="s">
        <v>118</v>
      </c>
      <c r="C130" t="s">
        <v>527</v>
      </c>
      <c r="D130" s="19" t="s">
        <v>528</v>
      </c>
      <c r="E130" t="s">
        <v>529</v>
      </c>
      <c r="F130">
        <v>0</v>
      </c>
      <c r="G130">
        <v>0</v>
      </c>
      <c r="H130">
        <v>0</v>
      </c>
      <c r="I130" t="s">
        <v>450</v>
      </c>
      <c r="J130">
        <v>0</v>
      </c>
      <c r="K130" t="str">
        <f t="shared" si="2"/>
        <v xml:space="preserve">EAP: </v>
      </c>
      <c r="L130">
        <f t="shared" si="3"/>
        <v>0</v>
      </c>
    </row>
    <row r="131" spans="1:12" x14ac:dyDescent="0.2">
      <c r="A131" s="16" t="s">
        <v>530</v>
      </c>
      <c r="B131" t="s">
        <v>118</v>
      </c>
      <c r="C131" t="s">
        <v>531</v>
      </c>
      <c r="D131" s="19" t="s">
        <v>532</v>
      </c>
      <c r="E131" t="s">
        <v>164</v>
      </c>
      <c r="F131">
        <v>0</v>
      </c>
      <c r="G131">
        <v>0</v>
      </c>
      <c r="H131">
        <v>0</v>
      </c>
      <c r="I131" t="s">
        <v>44</v>
      </c>
      <c r="J131">
        <v>0</v>
      </c>
      <c r="K131" t="str">
        <f t="shared" ref="K131:K194" si="4">LEFT(I131,5)</f>
        <v xml:space="preserve">EAP: </v>
      </c>
      <c r="L131">
        <f t="shared" ref="L131:L194" si="5">IF(H131=0,0,1)</f>
        <v>0</v>
      </c>
    </row>
    <row r="132" spans="1:12" x14ac:dyDescent="0.2">
      <c r="A132" s="16" t="s">
        <v>533</v>
      </c>
      <c r="B132" t="s">
        <v>118</v>
      </c>
      <c r="C132" t="s">
        <v>521</v>
      </c>
      <c r="D132" s="19" t="s">
        <v>534</v>
      </c>
      <c r="E132" t="s">
        <v>164</v>
      </c>
      <c r="F132">
        <v>0</v>
      </c>
      <c r="G132">
        <v>0</v>
      </c>
      <c r="H132">
        <v>0</v>
      </c>
      <c r="I132" t="s">
        <v>154</v>
      </c>
      <c r="J132" t="s">
        <v>134</v>
      </c>
      <c r="K132" t="str">
        <f t="shared" si="4"/>
        <v xml:space="preserve">EAP: </v>
      </c>
      <c r="L132">
        <f t="shared" si="5"/>
        <v>0</v>
      </c>
    </row>
    <row r="133" spans="1:12" x14ac:dyDescent="0.2">
      <c r="A133" s="16" t="s">
        <v>535</v>
      </c>
      <c r="B133" t="s">
        <v>81</v>
      </c>
      <c r="C133" t="s">
        <v>536</v>
      </c>
      <c r="D133" s="19" t="s">
        <v>537</v>
      </c>
      <c r="E133" t="s">
        <v>42</v>
      </c>
      <c r="F133">
        <v>0</v>
      </c>
      <c r="G133">
        <v>0</v>
      </c>
      <c r="H133">
        <v>0</v>
      </c>
      <c r="I133" t="s">
        <v>538</v>
      </c>
      <c r="J133" t="s">
        <v>134</v>
      </c>
      <c r="K133" t="str">
        <f t="shared" si="4"/>
        <v>Alarm</v>
      </c>
      <c r="L133">
        <f t="shared" si="5"/>
        <v>0</v>
      </c>
    </row>
    <row r="134" spans="1:12" x14ac:dyDescent="0.2">
      <c r="A134" s="16" t="s">
        <v>539</v>
      </c>
      <c r="B134" t="s">
        <v>104</v>
      </c>
      <c r="C134" t="s">
        <v>540</v>
      </c>
      <c r="D134" s="19" t="s">
        <v>541</v>
      </c>
      <c r="E134" t="s">
        <v>105</v>
      </c>
      <c r="F134">
        <v>0</v>
      </c>
      <c r="G134">
        <v>0</v>
      </c>
      <c r="H134">
        <v>0</v>
      </c>
      <c r="I134" t="s">
        <v>542</v>
      </c>
      <c r="J134" t="s">
        <v>134</v>
      </c>
      <c r="K134" t="str">
        <f t="shared" si="4"/>
        <v>Alarm</v>
      </c>
      <c r="L134">
        <f t="shared" si="5"/>
        <v>0</v>
      </c>
    </row>
    <row r="135" spans="1:12" x14ac:dyDescent="0.2">
      <c r="A135" s="16" t="s">
        <v>543</v>
      </c>
      <c r="B135" t="s">
        <v>68</v>
      </c>
      <c r="C135" t="s">
        <v>544</v>
      </c>
      <c r="D135" s="19" t="s">
        <v>545</v>
      </c>
      <c r="E135" t="s">
        <v>76</v>
      </c>
      <c r="F135">
        <v>0</v>
      </c>
      <c r="G135">
        <v>0</v>
      </c>
      <c r="H135">
        <v>0</v>
      </c>
      <c r="I135" t="s">
        <v>546</v>
      </c>
      <c r="J135" t="s">
        <v>134</v>
      </c>
      <c r="K135" t="str">
        <f t="shared" si="4"/>
        <v xml:space="preserve">EAP: </v>
      </c>
      <c r="L135">
        <f t="shared" si="5"/>
        <v>0</v>
      </c>
    </row>
    <row r="136" spans="1:12" x14ac:dyDescent="0.2">
      <c r="A136" s="16" t="s">
        <v>547</v>
      </c>
      <c r="B136" t="s">
        <v>38</v>
      </c>
      <c r="C136" t="s">
        <v>548</v>
      </c>
      <c r="D136" s="19" t="s">
        <v>549</v>
      </c>
      <c r="E136" t="s">
        <v>525</v>
      </c>
      <c r="F136">
        <v>0</v>
      </c>
      <c r="G136">
        <v>0</v>
      </c>
      <c r="H136">
        <v>0</v>
      </c>
      <c r="I136" t="s">
        <v>161</v>
      </c>
      <c r="J136" t="s">
        <v>137</v>
      </c>
      <c r="K136" t="str">
        <f t="shared" si="4"/>
        <v xml:space="preserve">EAP: </v>
      </c>
      <c r="L136">
        <f t="shared" si="5"/>
        <v>0</v>
      </c>
    </row>
    <row r="137" spans="1:12" x14ac:dyDescent="0.2">
      <c r="A137" s="16" t="s">
        <v>550</v>
      </c>
      <c r="B137" t="s">
        <v>68</v>
      </c>
      <c r="C137" t="s">
        <v>551</v>
      </c>
      <c r="D137" s="19" t="s">
        <v>552</v>
      </c>
      <c r="E137" t="s">
        <v>76</v>
      </c>
      <c r="F137">
        <v>0</v>
      </c>
      <c r="G137">
        <v>0</v>
      </c>
      <c r="H137">
        <v>0</v>
      </c>
      <c r="I137" t="s">
        <v>44</v>
      </c>
      <c r="J137" t="s">
        <v>134</v>
      </c>
      <c r="K137" t="str">
        <f t="shared" si="4"/>
        <v xml:space="preserve">EAP: </v>
      </c>
      <c r="L137">
        <f t="shared" si="5"/>
        <v>0</v>
      </c>
    </row>
    <row r="138" spans="1:12" x14ac:dyDescent="0.2">
      <c r="A138" s="16" t="s">
        <v>553</v>
      </c>
      <c r="B138" t="s">
        <v>68</v>
      </c>
      <c r="C138" t="s">
        <v>554</v>
      </c>
      <c r="D138" s="19" t="s">
        <v>555</v>
      </c>
      <c r="E138" t="s">
        <v>556</v>
      </c>
      <c r="F138">
        <v>0</v>
      </c>
      <c r="G138">
        <v>0</v>
      </c>
      <c r="H138">
        <v>0</v>
      </c>
      <c r="I138" t="s">
        <v>101</v>
      </c>
      <c r="J138" t="s">
        <v>150</v>
      </c>
      <c r="K138" t="str">
        <f t="shared" si="4"/>
        <v xml:space="preserve">EAP: </v>
      </c>
      <c r="L138">
        <f t="shared" si="5"/>
        <v>0</v>
      </c>
    </row>
    <row r="139" spans="1:12" x14ac:dyDescent="0.2">
      <c r="A139" s="16" t="s">
        <v>557</v>
      </c>
      <c r="B139" t="s">
        <v>69</v>
      </c>
      <c r="C139" t="s">
        <v>558</v>
      </c>
      <c r="D139" s="19" t="s">
        <v>559</v>
      </c>
      <c r="E139" t="s">
        <v>560</v>
      </c>
      <c r="F139">
        <v>0</v>
      </c>
      <c r="G139">
        <v>0</v>
      </c>
      <c r="H139">
        <v>0</v>
      </c>
      <c r="I139" t="s">
        <v>561</v>
      </c>
      <c r="J139" t="s">
        <v>122</v>
      </c>
      <c r="K139" t="str">
        <f t="shared" si="4"/>
        <v>Proce</v>
      </c>
      <c r="L139">
        <f t="shared" si="5"/>
        <v>0</v>
      </c>
    </row>
    <row r="140" spans="1:12" x14ac:dyDescent="0.2">
      <c r="A140" s="16" t="s">
        <v>562</v>
      </c>
      <c r="B140" t="s">
        <v>69</v>
      </c>
      <c r="C140" t="s">
        <v>563</v>
      </c>
      <c r="D140" s="19" t="s">
        <v>564</v>
      </c>
      <c r="E140" t="s">
        <v>565</v>
      </c>
      <c r="F140">
        <v>0</v>
      </c>
      <c r="G140">
        <v>0</v>
      </c>
      <c r="H140">
        <v>0</v>
      </c>
      <c r="I140" t="s">
        <v>149</v>
      </c>
      <c r="J140" t="s">
        <v>122</v>
      </c>
      <c r="K140" t="str">
        <f t="shared" si="4"/>
        <v xml:space="preserve">EAP: </v>
      </c>
      <c r="L140">
        <f t="shared" si="5"/>
        <v>0</v>
      </c>
    </row>
    <row r="141" spans="1:12" x14ac:dyDescent="0.2">
      <c r="A141" s="16" t="s">
        <v>566</v>
      </c>
      <c r="B141" t="s">
        <v>81</v>
      </c>
      <c r="C141" t="s">
        <v>567</v>
      </c>
      <c r="D141" s="19" t="s">
        <v>568</v>
      </c>
      <c r="E141" t="s">
        <v>42</v>
      </c>
      <c r="F141">
        <v>0</v>
      </c>
      <c r="G141">
        <v>0</v>
      </c>
      <c r="H141">
        <v>0</v>
      </c>
      <c r="I141" t="s">
        <v>569</v>
      </c>
      <c r="J141" t="s">
        <v>82</v>
      </c>
      <c r="K141" t="str">
        <f t="shared" si="4"/>
        <v>Alarm</v>
      </c>
      <c r="L141">
        <f t="shared" si="5"/>
        <v>0</v>
      </c>
    </row>
    <row r="142" spans="1:12" x14ac:dyDescent="0.2">
      <c r="A142" s="16" t="s">
        <v>570</v>
      </c>
      <c r="B142" t="s">
        <v>48</v>
      </c>
      <c r="C142" t="s">
        <v>571</v>
      </c>
      <c r="D142" s="19" t="s">
        <v>572</v>
      </c>
      <c r="E142" t="s">
        <v>573</v>
      </c>
      <c r="F142">
        <v>0</v>
      </c>
      <c r="G142">
        <v>0</v>
      </c>
      <c r="H142">
        <v>0</v>
      </c>
      <c r="I142" t="s">
        <v>280</v>
      </c>
      <c r="J142" t="s">
        <v>122</v>
      </c>
      <c r="K142" t="str">
        <f t="shared" si="4"/>
        <v>Commu</v>
      </c>
      <c r="L142">
        <f t="shared" si="5"/>
        <v>0</v>
      </c>
    </row>
    <row r="143" spans="1:12" x14ac:dyDescent="0.2">
      <c r="A143" s="16" t="s">
        <v>574</v>
      </c>
      <c r="B143" t="s">
        <v>48</v>
      </c>
      <c r="C143" t="s">
        <v>551</v>
      </c>
      <c r="D143" s="19" t="s">
        <v>572</v>
      </c>
      <c r="E143" t="s">
        <v>76</v>
      </c>
      <c r="F143">
        <v>0</v>
      </c>
      <c r="G143">
        <v>0</v>
      </c>
      <c r="H143">
        <v>0</v>
      </c>
      <c r="I143" t="s">
        <v>280</v>
      </c>
      <c r="J143" t="s">
        <v>122</v>
      </c>
      <c r="K143" t="str">
        <f t="shared" si="4"/>
        <v>Commu</v>
      </c>
      <c r="L143">
        <f t="shared" si="5"/>
        <v>0</v>
      </c>
    </row>
    <row r="144" spans="1:12" x14ac:dyDescent="0.2">
      <c r="A144" s="16" t="s">
        <v>575</v>
      </c>
      <c r="B144" t="s">
        <v>58</v>
      </c>
      <c r="C144" t="s">
        <v>576</v>
      </c>
      <c r="D144" s="19" t="s">
        <v>577</v>
      </c>
      <c r="E144" t="s">
        <v>163</v>
      </c>
      <c r="F144">
        <v>0</v>
      </c>
      <c r="G144">
        <v>0</v>
      </c>
      <c r="H144">
        <v>0</v>
      </c>
      <c r="I144" t="s">
        <v>578</v>
      </c>
      <c r="J144" t="s">
        <v>414</v>
      </c>
      <c r="K144" t="str">
        <f t="shared" si="4"/>
        <v>Alarm</v>
      </c>
      <c r="L144">
        <f t="shared" si="5"/>
        <v>0</v>
      </c>
    </row>
    <row r="145" spans="1:12" x14ac:dyDescent="0.2">
      <c r="A145" s="16" t="s">
        <v>579</v>
      </c>
      <c r="B145" t="s">
        <v>58</v>
      </c>
      <c r="C145" t="s">
        <v>580</v>
      </c>
      <c r="D145" s="19" t="s">
        <v>577</v>
      </c>
      <c r="E145" t="s">
        <v>163</v>
      </c>
      <c r="F145">
        <v>0</v>
      </c>
      <c r="G145">
        <v>0</v>
      </c>
      <c r="H145">
        <v>0</v>
      </c>
      <c r="I145" t="s">
        <v>578</v>
      </c>
      <c r="J145" t="s">
        <v>581</v>
      </c>
      <c r="K145" t="str">
        <f t="shared" si="4"/>
        <v>Alarm</v>
      </c>
      <c r="L145">
        <f t="shared" si="5"/>
        <v>0</v>
      </c>
    </row>
    <row r="146" spans="1:12" x14ac:dyDescent="0.2">
      <c r="A146" s="16" t="s">
        <v>582</v>
      </c>
      <c r="B146" t="s">
        <v>36</v>
      </c>
      <c r="C146" t="s">
        <v>583</v>
      </c>
      <c r="D146" s="19" t="s">
        <v>584</v>
      </c>
      <c r="E146" t="s">
        <v>353</v>
      </c>
      <c r="F146" t="s">
        <v>413</v>
      </c>
      <c r="G146">
        <v>0</v>
      </c>
      <c r="H146">
        <v>0</v>
      </c>
      <c r="I146" t="s">
        <v>585</v>
      </c>
      <c r="J146" t="s">
        <v>414</v>
      </c>
      <c r="K146" t="str">
        <f t="shared" si="4"/>
        <v>Proce</v>
      </c>
      <c r="L146">
        <f t="shared" si="5"/>
        <v>0</v>
      </c>
    </row>
    <row r="147" spans="1:12" x14ac:dyDescent="0.2">
      <c r="A147" s="16" t="s">
        <v>586</v>
      </c>
      <c r="B147" t="s">
        <v>36</v>
      </c>
      <c r="C147" t="s">
        <v>587</v>
      </c>
      <c r="D147" s="19" t="s">
        <v>588</v>
      </c>
      <c r="E147" t="s">
        <v>160</v>
      </c>
      <c r="F147" t="s">
        <v>413</v>
      </c>
      <c r="G147">
        <v>0</v>
      </c>
      <c r="H147">
        <v>0</v>
      </c>
      <c r="I147" t="s">
        <v>67</v>
      </c>
      <c r="J147" t="s">
        <v>414</v>
      </c>
      <c r="K147" t="str">
        <f t="shared" si="4"/>
        <v xml:space="preserve">EAP: </v>
      </c>
      <c r="L147">
        <f t="shared" si="5"/>
        <v>0</v>
      </c>
    </row>
    <row r="148" spans="1:12" x14ac:dyDescent="0.2">
      <c r="A148" s="16" t="s">
        <v>589</v>
      </c>
      <c r="B148" t="s">
        <v>36</v>
      </c>
      <c r="C148" t="s">
        <v>590</v>
      </c>
      <c r="D148" s="19" t="s">
        <v>591</v>
      </c>
      <c r="E148" t="s">
        <v>592</v>
      </c>
      <c r="F148" t="s">
        <v>413</v>
      </c>
      <c r="G148">
        <v>0</v>
      </c>
      <c r="H148">
        <v>0</v>
      </c>
      <c r="I148" t="s">
        <v>113</v>
      </c>
      <c r="J148" t="s">
        <v>414</v>
      </c>
      <c r="K148" t="str">
        <f t="shared" si="4"/>
        <v xml:space="preserve">EAP: </v>
      </c>
      <c r="L148">
        <f t="shared" si="5"/>
        <v>0</v>
      </c>
    </row>
    <row r="149" spans="1:12" x14ac:dyDescent="0.2">
      <c r="A149" s="16" t="s">
        <v>593</v>
      </c>
      <c r="B149" t="s">
        <v>68</v>
      </c>
      <c r="C149" t="s">
        <v>594</v>
      </c>
      <c r="D149" s="19" t="s">
        <v>595</v>
      </c>
      <c r="E149" t="s">
        <v>196</v>
      </c>
      <c r="F149">
        <v>0</v>
      </c>
      <c r="G149">
        <v>0</v>
      </c>
      <c r="H149">
        <v>0</v>
      </c>
      <c r="I149" t="s">
        <v>44</v>
      </c>
      <c r="J149" t="s">
        <v>414</v>
      </c>
      <c r="K149" t="str">
        <f t="shared" si="4"/>
        <v xml:space="preserve">EAP: </v>
      </c>
      <c r="L149">
        <f t="shared" si="5"/>
        <v>0</v>
      </c>
    </row>
    <row r="150" spans="1:12" x14ac:dyDescent="0.2">
      <c r="A150" s="16" t="s">
        <v>596</v>
      </c>
      <c r="B150" t="s">
        <v>68</v>
      </c>
      <c r="C150" t="s">
        <v>597</v>
      </c>
      <c r="D150" s="19" t="s">
        <v>598</v>
      </c>
      <c r="E150" t="s">
        <v>196</v>
      </c>
      <c r="F150">
        <v>0</v>
      </c>
      <c r="G150">
        <v>0</v>
      </c>
      <c r="H150">
        <v>0</v>
      </c>
      <c r="I150" t="s">
        <v>44</v>
      </c>
      <c r="J150" t="s">
        <v>414</v>
      </c>
      <c r="K150" t="str">
        <f t="shared" si="4"/>
        <v xml:space="preserve">EAP: </v>
      </c>
      <c r="L150">
        <f t="shared" si="5"/>
        <v>0</v>
      </c>
    </row>
    <row r="151" spans="1:12" x14ac:dyDescent="0.2">
      <c r="A151" s="16" t="s">
        <v>599</v>
      </c>
      <c r="B151" t="s">
        <v>68</v>
      </c>
      <c r="C151" t="s">
        <v>162</v>
      </c>
      <c r="D151" s="19" t="s">
        <v>600</v>
      </c>
      <c r="E151" t="s">
        <v>601</v>
      </c>
      <c r="F151">
        <v>0</v>
      </c>
      <c r="G151">
        <v>0</v>
      </c>
      <c r="H151">
        <v>0</v>
      </c>
      <c r="I151" t="s">
        <v>44</v>
      </c>
      <c r="J151" t="s">
        <v>414</v>
      </c>
      <c r="K151" t="str">
        <f t="shared" si="4"/>
        <v xml:space="preserve">EAP: </v>
      </c>
      <c r="L151">
        <f t="shared" si="5"/>
        <v>0</v>
      </c>
    </row>
    <row r="152" spans="1:12" x14ac:dyDescent="0.2">
      <c r="A152" s="16" t="s">
        <v>602</v>
      </c>
      <c r="B152" t="s">
        <v>104</v>
      </c>
      <c r="C152" t="s">
        <v>132</v>
      </c>
      <c r="D152" s="19" t="s">
        <v>603</v>
      </c>
      <c r="E152" t="s">
        <v>141</v>
      </c>
      <c r="F152">
        <v>0</v>
      </c>
      <c r="G152">
        <v>0</v>
      </c>
      <c r="H152">
        <v>0</v>
      </c>
      <c r="I152" t="s">
        <v>144</v>
      </c>
      <c r="J152" t="s">
        <v>483</v>
      </c>
      <c r="K152" t="str">
        <f t="shared" si="4"/>
        <v>Alarm</v>
      </c>
      <c r="L152">
        <f t="shared" si="5"/>
        <v>0</v>
      </c>
    </row>
    <row r="153" spans="1:12" x14ac:dyDescent="0.2">
      <c r="A153" s="16" t="s">
        <v>604</v>
      </c>
      <c r="B153" t="s">
        <v>104</v>
      </c>
      <c r="C153" t="s">
        <v>605</v>
      </c>
      <c r="D153" s="19" t="s">
        <v>606</v>
      </c>
      <c r="E153" t="s">
        <v>108</v>
      </c>
      <c r="F153">
        <v>0</v>
      </c>
      <c r="G153">
        <v>0</v>
      </c>
      <c r="H153">
        <v>0</v>
      </c>
      <c r="I153" t="s">
        <v>149</v>
      </c>
      <c r="J153" t="s">
        <v>483</v>
      </c>
      <c r="K153" t="str">
        <f t="shared" si="4"/>
        <v xml:space="preserve">EAP: </v>
      </c>
      <c r="L153">
        <f t="shared" si="5"/>
        <v>0</v>
      </c>
    </row>
    <row r="154" spans="1:12" x14ac:dyDescent="0.2">
      <c r="A154" s="16" t="s">
        <v>607</v>
      </c>
      <c r="B154" t="s">
        <v>127</v>
      </c>
      <c r="C154" t="s">
        <v>608</v>
      </c>
      <c r="D154" s="19" t="s">
        <v>609</v>
      </c>
      <c r="E154" t="s">
        <v>105</v>
      </c>
      <c r="F154">
        <v>0</v>
      </c>
      <c r="G154">
        <v>0</v>
      </c>
      <c r="H154">
        <v>0</v>
      </c>
      <c r="I154" t="s">
        <v>610</v>
      </c>
      <c r="J154" t="s">
        <v>414</v>
      </c>
      <c r="K154" t="str">
        <f t="shared" si="4"/>
        <v>Proce</v>
      </c>
      <c r="L154">
        <f t="shared" si="5"/>
        <v>0</v>
      </c>
    </row>
    <row r="155" spans="1:12" x14ac:dyDescent="0.2">
      <c r="A155" s="16" t="s">
        <v>611</v>
      </c>
      <c r="B155" t="s">
        <v>49</v>
      </c>
      <c r="C155" t="s">
        <v>91</v>
      </c>
      <c r="D155" s="19" t="s">
        <v>612</v>
      </c>
      <c r="E155" t="s">
        <v>50</v>
      </c>
      <c r="F155">
        <v>0</v>
      </c>
      <c r="G155">
        <v>0</v>
      </c>
      <c r="H155">
        <v>0</v>
      </c>
      <c r="I155" t="s">
        <v>613</v>
      </c>
      <c r="J155" t="s">
        <v>137</v>
      </c>
      <c r="K155" t="str">
        <f t="shared" si="4"/>
        <v>Alarm</v>
      </c>
      <c r="L155">
        <f t="shared" si="5"/>
        <v>0</v>
      </c>
    </row>
    <row r="156" spans="1:12" x14ac:dyDescent="0.2">
      <c r="A156" s="16" t="s">
        <v>614</v>
      </c>
      <c r="B156" t="s">
        <v>49</v>
      </c>
      <c r="C156" t="s">
        <v>615</v>
      </c>
      <c r="D156" s="19" t="s">
        <v>612</v>
      </c>
      <c r="E156" t="s">
        <v>50</v>
      </c>
      <c r="F156">
        <v>0</v>
      </c>
      <c r="G156">
        <v>0</v>
      </c>
      <c r="H156">
        <v>0</v>
      </c>
      <c r="I156" t="s">
        <v>613</v>
      </c>
      <c r="J156" t="s">
        <v>137</v>
      </c>
      <c r="K156" t="str">
        <f t="shared" si="4"/>
        <v>Alarm</v>
      </c>
      <c r="L156">
        <f t="shared" si="5"/>
        <v>0</v>
      </c>
    </row>
    <row r="157" spans="1:12" x14ac:dyDescent="0.2">
      <c r="A157" s="16" t="s">
        <v>616</v>
      </c>
      <c r="B157" t="s">
        <v>136</v>
      </c>
      <c r="C157" t="s">
        <v>617</v>
      </c>
      <c r="D157" s="19" t="s">
        <v>618</v>
      </c>
      <c r="E157" t="s">
        <v>619</v>
      </c>
      <c r="F157">
        <v>0</v>
      </c>
      <c r="G157">
        <v>0</v>
      </c>
      <c r="H157">
        <v>0</v>
      </c>
      <c r="I157" t="s">
        <v>44</v>
      </c>
      <c r="J157" t="s">
        <v>137</v>
      </c>
      <c r="K157" t="str">
        <f t="shared" si="4"/>
        <v xml:space="preserve">EAP: </v>
      </c>
      <c r="L157">
        <f t="shared" si="5"/>
        <v>0</v>
      </c>
    </row>
    <row r="158" spans="1:12" x14ac:dyDescent="0.2">
      <c r="A158" s="16" t="s">
        <v>620</v>
      </c>
      <c r="B158" t="s">
        <v>104</v>
      </c>
      <c r="C158" t="s">
        <v>621</v>
      </c>
      <c r="D158" s="19" t="s">
        <v>622</v>
      </c>
      <c r="E158" t="s">
        <v>105</v>
      </c>
      <c r="F158">
        <v>0</v>
      </c>
      <c r="G158">
        <v>0</v>
      </c>
      <c r="H158">
        <v>0</v>
      </c>
      <c r="I158">
        <v>0</v>
      </c>
      <c r="J158" t="s">
        <v>134</v>
      </c>
      <c r="K158" t="str">
        <f t="shared" si="4"/>
        <v>0</v>
      </c>
      <c r="L158">
        <f t="shared" si="5"/>
        <v>0</v>
      </c>
    </row>
    <row r="159" spans="1:12" x14ac:dyDescent="0.2">
      <c r="A159" s="16" t="s">
        <v>623</v>
      </c>
      <c r="B159" t="s">
        <v>104</v>
      </c>
      <c r="C159" t="s">
        <v>624</v>
      </c>
      <c r="D159" s="19" t="s">
        <v>625</v>
      </c>
      <c r="E159" t="s">
        <v>108</v>
      </c>
      <c r="F159">
        <v>0</v>
      </c>
      <c r="G159">
        <v>0</v>
      </c>
      <c r="H159">
        <v>0</v>
      </c>
      <c r="I159">
        <v>0</v>
      </c>
      <c r="J159" t="s">
        <v>150</v>
      </c>
      <c r="K159" t="str">
        <f t="shared" si="4"/>
        <v>0</v>
      </c>
      <c r="L159">
        <f t="shared" si="5"/>
        <v>0</v>
      </c>
    </row>
    <row r="160" spans="1:12" x14ac:dyDescent="0.2">
      <c r="A160" s="16" t="s">
        <v>626</v>
      </c>
      <c r="B160" t="s">
        <v>166</v>
      </c>
      <c r="C160" t="s">
        <v>627</v>
      </c>
      <c r="D160" s="19" t="s">
        <v>628</v>
      </c>
      <c r="E160" t="s">
        <v>57</v>
      </c>
      <c r="F160">
        <v>0</v>
      </c>
      <c r="G160">
        <v>0</v>
      </c>
      <c r="H160">
        <v>0</v>
      </c>
      <c r="I160" t="s">
        <v>92</v>
      </c>
      <c r="J160" t="s">
        <v>137</v>
      </c>
      <c r="K160" t="str">
        <f t="shared" si="4"/>
        <v>JobPr</v>
      </c>
      <c r="L160">
        <f t="shared" si="5"/>
        <v>0</v>
      </c>
    </row>
    <row r="161" spans="1:12" x14ac:dyDescent="0.2">
      <c r="A161" s="16" t="s">
        <v>629</v>
      </c>
      <c r="B161" t="s">
        <v>166</v>
      </c>
      <c r="C161" t="s">
        <v>630</v>
      </c>
      <c r="D161" s="19" t="s">
        <v>628</v>
      </c>
      <c r="E161" t="s">
        <v>57</v>
      </c>
      <c r="F161">
        <v>0</v>
      </c>
      <c r="G161">
        <v>0</v>
      </c>
      <c r="H161">
        <v>0</v>
      </c>
      <c r="I161" t="s">
        <v>92</v>
      </c>
      <c r="J161" t="s">
        <v>137</v>
      </c>
      <c r="K161" t="str">
        <f t="shared" si="4"/>
        <v>JobPr</v>
      </c>
      <c r="L161">
        <f t="shared" si="5"/>
        <v>0</v>
      </c>
    </row>
    <row r="162" spans="1:12" x14ac:dyDescent="0.2">
      <c r="A162" s="16" t="s">
        <v>631</v>
      </c>
      <c r="B162" t="s">
        <v>104</v>
      </c>
      <c r="C162" t="s">
        <v>62</v>
      </c>
      <c r="D162" s="19" t="s">
        <v>632</v>
      </c>
      <c r="E162" t="s">
        <v>152</v>
      </c>
      <c r="F162">
        <v>0</v>
      </c>
      <c r="G162">
        <v>0</v>
      </c>
      <c r="H162">
        <v>0</v>
      </c>
      <c r="I162" t="s">
        <v>44</v>
      </c>
      <c r="J162" t="s">
        <v>137</v>
      </c>
      <c r="K162" t="str">
        <f t="shared" si="4"/>
        <v xml:space="preserve">EAP: </v>
      </c>
      <c r="L162">
        <f t="shared" si="5"/>
        <v>0</v>
      </c>
    </row>
    <row r="163" spans="1:12" x14ac:dyDescent="0.2">
      <c r="A163" s="16" t="s">
        <v>633</v>
      </c>
      <c r="B163" t="s">
        <v>104</v>
      </c>
      <c r="C163" t="s">
        <v>634</v>
      </c>
      <c r="D163" s="19" t="s">
        <v>635</v>
      </c>
      <c r="E163" t="s">
        <v>66</v>
      </c>
      <c r="F163">
        <v>0</v>
      </c>
      <c r="G163">
        <v>0</v>
      </c>
      <c r="H163">
        <v>0</v>
      </c>
      <c r="I163" t="s">
        <v>44</v>
      </c>
      <c r="J163" t="s">
        <v>137</v>
      </c>
      <c r="K163" t="str">
        <f t="shared" si="4"/>
        <v xml:space="preserve">EAP: </v>
      </c>
      <c r="L163">
        <f t="shared" si="5"/>
        <v>0</v>
      </c>
    </row>
    <row r="164" spans="1:12" x14ac:dyDescent="0.2">
      <c r="A164" s="16" t="s">
        <v>636</v>
      </c>
      <c r="B164" t="s">
        <v>104</v>
      </c>
      <c r="C164" t="s">
        <v>637</v>
      </c>
      <c r="D164" s="19" t="s">
        <v>638</v>
      </c>
      <c r="E164" t="s">
        <v>105</v>
      </c>
      <c r="F164">
        <v>0</v>
      </c>
      <c r="G164">
        <v>0</v>
      </c>
      <c r="H164">
        <v>0</v>
      </c>
      <c r="I164" t="s">
        <v>639</v>
      </c>
      <c r="J164" t="s">
        <v>87</v>
      </c>
      <c r="K164" t="str">
        <f t="shared" si="4"/>
        <v>Proce</v>
      </c>
      <c r="L164">
        <f t="shared" si="5"/>
        <v>0</v>
      </c>
    </row>
    <row r="165" spans="1:12" x14ac:dyDescent="0.2">
      <c r="A165" s="16" t="s">
        <v>640</v>
      </c>
      <c r="B165" t="s">
        <v>104</v>
      </c>
      <c r="C165" t="s">
        <v>641</v>
      </c>
      <c r="D165" s="19" t="s">
        <v>642</v>
      </c>
      <c r="E165" t="s">
        <v>573</v>
      </c>
      <c r="F165">
        <v>0</v>
      </c>
      <c r="G165">
        <v>0</v>
      </c>
      <c r="H165">
        <v>0</v>
      </c>
      <c r="I165" t="s">
        <v>44</v>
      </c>
      <c r="J165" t="s">
        <v>87</v>
      </c>
      <c r="K165" t="str">
        <f t="shared" si="4"/>
        <v xml:space="preserve">EAP: </v>
      </c>
      <c r="L165">
        <f t="shared" si="5"/>
        <v>0</v>
      </c>
    </row>
    <row r="166" spans="1:12" x14ac:dyDescent="0.2">
      <c r="A166" s="16" t="s">
        <v>643</v>
      </c>
      <c r="B166" t="s">
        <v>104</v>
      </c>
      <c r="C166" t="s">
        <v>644</v>
      </c>
      <c r="D166" s="19" t="s">
        <v>645</v>
      </c>
      <c r="E166" t="s">
        <v>646</v>
      </c>
      <c r="F166">
        <v>0</v>
      </c>
      <c r="G166">
        <v>0</v>
      </c>
      <c r="H166">
        <v>0</v>
      </c>
      <c r="I166" t="s">
        <v>119</v>
      </c>
      <c r="J166" t="s">
        <v>86</v>
      </c>
      <c r="K166" t="str">
        <f t="shared" si="4"/>
        <v xml:space="preserve">EAP: </v>
      </c>
      <c r="L166">
        <f t="shared" si="5"/>
        <v>0</v>
      </c>
    </row>
    <row r="167" spans="1:12" x14ac:dyDescent="0.2">
      <c r="A167" s="16" t="s">
        <v>647</v>
      </c>
      <c r="B167" t="s">
        <v>68</v>
      </c>
      <c r="C167" t="s">
        <v>125</v>
      </c>
      <c r="D167" s="19" t="s">
        <v>648</v>
      </c>
      <c r="E167" t="s">
        <v>93</v>
      </c>
      <c r="F167">
        <v>0</v>
      </c>
      <c r="G167">
        <v>0</v>
      </c>
      <c r="H167">
        <v>0</v>
      </c>
      <c r="I167" t="s">
        <v>44</v>
      </c>
      <c r="J167" t="s">
        <v>40</v>
      </c>
      <c r="K167" t="str">
        <f t="shared" si="4"/>
        <v xml:space="preserve">EAP: </v>
      </c>
      <c r="L167">
        <f t="shared" si="5"/>
        <v>0</v>
      </c>
    </row>
    <row r="168" spans="1:12" x14ac:dyDescent="0.2">
      <c r="A168" s="16" t="s">
        <v>649</v>
      </c>
      <c r="B168" t="s">
        <v>104</v>
      </c>
      <c r="C168" t="s">
        <v>650</v>
      </c>
      <c r="D168" s="19" t="s">
        <v>651</v>
      </c>
      <c r="E168" t="s">
        <v>108</v>
      </c>
      <c r="F168">
        <v>0</v>
      </c>
      <c r="G168">
        <v>0</v>
      </c>
      <c r="H168">
        <v>0</v>
      </c>
      <c r="I168" t="s">
        <v>61</v>
      </c>
      <c r="J168" t="s">
        <v>87</v>
      </c>
      <c r="K168" t="str">
        <f t="shared" si="4"/>
        <v xml:space="preserve">EAP: </v>
      </c>
      <c r="L168">
        <f t="shared" si="5"/>
        <v>0</v>
      </c>
    </row>
    <row r="169" spans="1:12" x14ac:dyDescent="0.2">
      <c r="A169" s="16" t="s">
        <v>652</v>
      </c>
      <c r="B169" t="s">
        <v>68</v>
      </c>
      <c r="C169" t="s">
        <v>653</v>
      </c>
      <c r="D169" s="19" t="s">
        <v>654</v>
      </c>
      <c r="E169" t="s">
        <v>93</v>
      </c>
      <c r="F169">
        <v>0</v>
      </c>
      <c r="G169">
        <v>0</v>
      </c>
      <c r="H169">
        <v>0</v>
      </c>
      <c r="I169" t="s">
        <v>97</v>
      </c>
      <c r="J169" t="s">
        <v>40</v>
      </c>
      <c r="K169" t="str">
        <f t="shared" si="4"/>
        <v xml:space="preserve">EAP: </v>
      </c>
      <c r="L169">
        <f t="shared" si="5"/>
        <v>0</v>
      </c>
    </row>
    <row r="170" spans="1:12" x14ac:dyDescent="0.2">
      <c r="A170" s="16" t="s">
        <v>655</v>
      </c>
      <c r="B170" t="s">
        <v>78</v>
      </c>
      <c r="C170" t="s">
        <v>656</v>
      </c>
      <c r="D170" s="19" t="s">
        <v>657</v>
      </c>
      <c r="E170" t="s">
        <v>658</v>
      </c>
      <c r="F170">
        <v>0</v>
      </c>
      <c r="G170">
        <v>0</v>
      </c>
      <c r="H170">
        <v>0</v>
      </c>
      <c r="I170" t="s">
        <v>47</v>
      </c>
      <c r="J170" t="s">
        <v>86</v>
      </c>
      <c r="K170" t="str">
        <f t="shared" si="4"/>
        <v xml:space="preserve">EAP: </v>
      </c>
      <c r="L170">
        <f t="shared" si="5"/>
        <v>0</v>
      </c>
    </row>
    <row r="171" spans="1:12" x14ac:dyDescent="0.2">
      <c r="A171" s="16" t="s">
        <v>659</v>
      </c>
      <c r="B171" t="s">
        <v>104</v>
      </c>
      <c r="C171" t="s">
        <v>644</v>
      </c>
      <c r="D171" s="19" t="s">
        <v>660</v>
      </c>
      <c r="E171" t="s">
        <v>646</v>
      </c>
      <c r="F171">
        <v>0</v>
      </c>
      <c r="G171">
        <v>0</v>
      </c>
      <c r="H171">
        <v>0</v>
      </c>
      <c r="I171" t="s">
        <v>661</v>
      </c>
      <c r="J171" t="s">
        <v>87</v>
      </c>
      <c r="K171" t="str">
        <f t="shared" si="4"/>
        <v>Run A</v>
      </c>
      <c r="L171">
        <f t="shared" si="5"/>
        <v>0</v>
      </c>
    </row>
    <row r="172" spans="1:12" x14ac:dyDescent="0.2">
      <c r="A172" s="16" t="s">
        <v>662</v>
      </c>
      <c r="B172" t="s">
        <v>112</v>
      </c>
      <c r="C172" t="s">
        <v>663</v>
      </c>
      <c r="D172" s="19" t="s">
        <v>664</v>
      </c>
      <c r="E172" t="s">
        <v>159</v>
      </c>
      <c r="F172">
        <v>0</v>
      </c>
      <c r="G172">
        <v>0</v>
      </c>
      <c r="H172">
        <v>0</v>
      </c>
      <c r="I172" t="s">
        <v>665</v>
      </c>
      <c r="J172" t="s">
        <v>134</v>
      </c>
      <c r="K172" t="str">
        <f t="shared" si="4"/>
        <v>Alarm</v>
      </c>
      <c r="L172">
        <f t="shared" si="5"/>
        <v>0</v>
      </c>
    </row>
    <row r="173" spans="1:12" x14ac:dyDescent="0.2">
      <c r="A173" s="16" t="s">
        <v>666</v>
      </c>
      <c r="B173" t="s">
        <v>68</v>
      </c>
      <c r="C173" t="s">
        <v>667</v>
      </c>
      <c r="D173" s="19" t="s">
        <v>668</v>
      </c>
      <c r="E173" t="s">
        <v>556</v>
      </c>
      <c r="F173">
        <v>0</v>
      </c>
      <c r="G173">
        <v>0</v>
      </c>
      <c r="H173">
        <v>0</v>
      </c>
      <c r="I173" t="s">
        <v>669</v>
      </c>
      <c r="J173" t="s">
        <v>134</v>
      </c>
      <c r="K173" t="str">
        <f t="shared" si="4"/>
        <v xml:space="preserve">EAP: </v>
      </c>
      <c r="L173">
        <f t="shared" si="5"/>
        <v>0</v>
      </c>
    </row>
    <row r="174" spans="1:12" x14ac:dyDescent="0.2">
      <c r="A174" s="16" t="s">
        <v>670</v>
      </c>
      <c r="B174" t="s">
        <v>102</v>
      </c>
      <c r="C174" t="s">
        <v>671</v>
      </c>
      <c r="D174" s="19" t="s">
        <v>672</v>
      </c>
      <c r="E174" t="s">
        <v>103</v>
      </c>
      <c r="F174">
        <v>0</v>
      </c>
      <c r="G174">
        <v>0</v>
      </c>
      <c r="H174">
        <v>0</v>
      </c>
      <c r="I174" t="s">
        <v>673</v>
      </c>
      <c r="J174" t="s">
        <v>137</v>
      </c>
      <c r="K174" t="str">
        <f t="shared" si="4"/>
        <v>Alarm</v>
      </c>
      <c r="L174">
        <f t="shared" si="5"/>
        <v>0</v>
      </c>
    </row>
    <row r="175" spans="1:12" x14ac:dyDescent="0.2">
      <c r="A175" s="16" t="s">
        <v>674</v>
      </c>
      <c r="B175" t="s">
        <v>53</v>
      </c>
      <c r="C175" t="s">
        <v>675</v>
      </c>
      <c r="D175" s="19" t="s">
        <v>676</v>
      </c>
      <c r="E175" t="s">
        <v>231</v>
      </c>
      <c r="F175">
        <v>0</v>
      </c>
      <c r="G175">
        <v>0</v>
      </c>
      <c r="H175">
        <v>0</v>
      </c>
      <c r="I175" t="s">
        <v>54</v>
      </c>
      <c r="J175" t="s">
        <v>137</v>
      </c>
      <c r="K175" t="str">
        <f t="shared" si="4"/>
        <v>Alarm</v>
      </c>
      <c r="L175">
        <f t="shared" si="5"/>
        <v>0</v>
      </c>
    </row>
    <row r="176" spans="1:12" x14ac:dyDescent="0.2">
      <c r="A176" s="16" t="s">
        <v>677</v>
      </c>
      <c r="B176" t="s">
        <v>88</v>
      </c>
      <c r="C176" t="s">
        <v>678</v>
      </c>
      <c r="D176" s="19" t="s">
        <v>679</v>
      </c>
      <c r="E176" t="s">
        <v>95</v>
      </c>
      <c r="F176">
        <v>0</v>
      </c>
      <c r="G176">
        <v>0</v>
      </c>
      <c r="H176">
        <v>0</v>
      </c>
      <c r="I176" t="s">
        <v>89</v>
      </c>
      <c r="J176" t="s">
        <v>137</v>
      </c>
      <c r="K176" t="str">
        <f t="shared" si="4"/>
        <v>Alarm</v>
      </c>
      <c r="L176">
        <f t="shared" si="5"/>
        <v>0</v>
      </c>
    </row>
    <row r="177" spans="1:12" x14ac:dyDescent="0.2">
      <c r="A177" s="16" t="s">
        <v>680</v>
      </c>
      <c r="B177" t="s">
        <v>96</v>
      </c>
      <c r="C177" t="s">
        <v>681</v>
      </c>
      <c r="D177" s="19" t="s">
        <v>682</v>
      </c>
      <c r="E177" t="s">
        <v>683</v>
      </c>
      <c r="F177">
        <v>0</v>
      </c>
      <c r="G177">
        <v>0</v>
      </c>
      <c r="H177">
        <v>0</v>
      </c>
      <c r="I177" t="s">
        <v>84</v>
      </c>
      <c r="J177" t="s">
        <v>134</v>
      </c>
      <c r="K177" t="str">
        <f t="shared" si="4"/>
        <v xml:space="preserve">EAP: </v>
      </c>
      <c r="L177">
        <f t="shared" si="5"/>
        <v>0</v>
      </c>
    </row>
    <row r="178" spans="1:12" x14ac:dyDescent="0.2">
      <c r="A178" s="16" t="s">
        <v>684</v>
      </c>
      <c r="B178" t="s">
        <v>68</v>
      </c>
      <c r="C178" t="s">
        <v>685</v>
      </c>
      <c r="D178" s="19" t="s">
        <v>686</v>
      </c>
      <c r="E178" t="s">
        <v>687</v>
      </c>
      <c r="F178">
        <v>0</v>
      </c>
      <c r="G178">
        <v>0</v>
      </c>
      <c r="H178">
        <v>0</v>
      </c>
      <c r="I178" t="s">
        <v>688</v>
      </c>
      <c r="J178" t="s">
        <v>87</v>
      </c>
      <c r="K178" t="str">
        <f t="shared" si="4"/>
        <v xml:space="preserve">EAP: </v>
      </c>
      <c r="L178">
        <f t="shared" si="5"/>
        <v>0</v>
      </c>
    </row>
    <row r="179" spans="1:12" x14ac:dyDescent="0.2">
      <c r="A179" s="16" t="s">
        <v>689</v>
      </c>
      <c r="B179" t="s">
        <v>68</v>
      </c>
      <c r="C179" t="s">
        <v>690</v>
      </c>
      <c r="D179" s="19" t="s">
        <v>691</v>
      </c>
      <c r="E179" t="s">
        <v>692</v>
      </c>
      <c r="F179">
        <v>0</v>
      </c>
      <c r="G179">
        <v>0</v>
      </c>
      <c r="H179">
        <v>0</v>
      </c>
      <c r="I179" t="s">
        <v>693</v>
      </c>
      <c r="J179" t="s">
        <v>87</v>
      </c>
      <c r="K179" t="str">
        <f t="shared" si="4"/>
        <v>Alarm</v>
      </c>
      <c r="L179">
        <f t="shared" si="5"/>
        <v>0</v>
      </c>
    </row>
    <row r="180" spans="1:12" x14ac:dyDescent="0.2">
      <c r="A180" s="16"/>
      <c r="D180" s="19"/>
      <c r="K180" t="str">
        <f t="shared" si="4"/>
        <v/>
      </c>
      <c r="L180">
        <f t="shared" si="5"/>
        <v>0</v>
      </c>
    </row>
    <row r="181" spans="1:12" x14ac:dyDescent="0.2">
      <c r="A181" s="16"/>
      <c r="D181" s="19"/>
      <c r="K181" t="str">
        <f t="shared" si="4"/>
        <v/>
      </c>
      <c r="L181">
        <f t="shared" si="5"/>
        <v>0</v>
      </c>
    </row>
    <row r="182" spans="1:12" x14ac:dyDescent="0.2">
      <c r="A182" s="16"/>
      <c r="D182" s="19"/>
      <c r="K182" t="str">
        <f t="shared" si="4"/>
        <v/>
      </c>
      <c r="L182">
        <f t="shared" si="5"/>
        <v>0</v>
      </c>
    </row>
    <row r="183" spans="1:12" x14ac:dyDescent="0.2">
      <c r="A183" s="16"/>
      <c r="D183" s="19"/>
      <c r="K183" t="str">
        <f t="shared" si="4"/>
        <v/>
      </c>
      <c r="L183">
        <f t="shared" si="5"/>
        <v>0</v>
      </c>
    </row>
    <row r="184" spans="1:12" x14ac:dyDescent="0.2">
      <c r="A184" s="16"/>
      <c r="D184" s="19"/>
      <c r="K184" t="str">
        <f t="shared" si="4"/>
        <v/>
      </c>
      <c r="L184">
        <f t="shared" si="5"/>
        <v>0</v>
      </c>
    </row>
    <row r="185" spans="1:12" x14ac:dyDescent="0.2">
      <c r="A185" s="16"/>
      <c r="D185" s="19"/>
      <c r="K185" t="str">
        <f t="shared" si="4"/>
        <v/>
      </c>
      <c r="L185">
        <f t="shared" si="5"/>
        <v>0</v>
      </c>
    </row>
    <row r="186" spans="1:12" x14ac:dyDescent="0.2">
      <c r="A186" s="16"/>
      <c r="D186" s="19"/>
      <c r="K186" t="str">
        <f t="shared" si="4"/>
        <v/>
      </c>
      <c r="L186">
        <f t="shared" si="5"/>
        <v>0</v>
      </c>
    </row>
    <row r="187" spans="1:12" x14ac:dyDescent="0.2">
      <c r="A187" s="16"/>
      <c r="D187" s="19"/>
      <c r="K187" t="str">
        <f t="shared" si="4"/>
        <v/>
      </c>
      <c r="L187">
        <f t="shared" si="5"/>
        <v>0</v>
      </c>
    </row>
    <row r="188" spans="1:12" x14ac:dyDescent="0.2">
      <c r="A188" s="16"/>
      <c r="D188" s="19"/>
      <c r="K188" t="str">
        <f t="shared" si="4"/>
        <v/>
      </c>
      <c r="L188">
        <f t="shared" si="5"/>
        <v>0</v>
      </c>
    </row>
    <row r="189" spans="1:12" x14ac:dyDescent="0.2">
      <c r="A189" s="16"/>
      <c r="D189" s="19"/>
      <c r="K189" t="str">
        <f t="shared" si="4"/>
        <v/>
      </c>
      <c r="L189">
        <f t="shared" si="5"/>
        <v>0</v>
      </c>
    </row>
    <row r="190" spans="1:12" x14ac:dyDescent="0.2">
      <c r="A190" s="16"/>
      <c r="D190" s="19"/>
      <c r="K190" t="str">
        <f t="shared" si="4"/>
        <v/>
      </c>
      <c r="L190">
        <f t="shared" si="5"/>
        <v>0</v>
      </c>
    </row>
    <row r="191" spans="1:12" x14ac:dyDescent="0.2">
      <c r="A191" s="16"/>
      <c r="D191" s="19"/>
      <c r="K191" t="str">
        <f t="shared" si="4"/>
        <v/>
      </c>
      <c r="L191">
        <f t="shared" si="5"/>
        <v>0</v>
      </c>
    </row>
    <row r="192" spans="1:12" x14ac:dyDescent="0.2">
      <c r="A192" s="16"/>
      <c r="D192" s="19"/>
      <c r="K192" t="str">
        <f t="shared" si="4"/>
        <v/>
      </c>
      <c r="L192">
        <f t="shared" si="5"/>
        <v>0</v>
      </c>
    </row>
    <row r="193" spans="1:12" x14ac:dyDescent="0.2">
      <c r="A193" s="16"/>
      <c r="D193" s="19"/>
      <c r="K193" t="str">
        <f t="shared" si="4"/>
        <v/>
      </c>
      <c r="L193">
        <f t="shared" si="5"/>
        <v>0</v>
      </c>
    </row>
    <row r="194" spans="1:12" x14ac:dyDescent="0.2">
      <c r="A194" s="16"/>
      <c r="D194" s="19"/>
      <c r="K194" t="str">
        <f t="shared" si="4"/>
        <v/>
      </c>
      <c r="L194">
        <f t="shared" si="5"/>
        <v>0</v>
      </c>
    </row>
    <row r="195" spans="1:12" x14ac:dyDescent="0.2">
      <c r="A195" s="16"/>
      <c r="D195" s="19"/>
      <c r="K195" t="str">
        <f t="shared" ref="K195:K258" si="6">LEFT(I195,5)</f>
        <v/>
      </c>
      <c r="L195">
        <f t="shared" ref="L195:L258" si="7">IF(H195=0,0,1)</f>
        <v>0</v>
      </c>
    </row>
    <row r="196" spans="1:12" x14ac:dyDescent="0.2">
      <c r="A196" s="16"/>
      <c r="D196" s="19"/>
      <c r="K196" t="str">
        <f t="shared" si="6"/>
        <v/>
      </c>
      <c r="L196">
        <f t="shared" si="7"/>
        <v>0</v>
      </c>
    </row>
    <row r="197" spans="1:12" x14ac:dyDescent="0.2">
      <c r="A197" s="16"/>
      <c r="D197" s="19"/>
      <c r="K197" t="str">
        <f t="shared" si="6"/>
        <v/>
      </c>
      <c r="L197">
        <f t="shared" si="7"/>
        <v>0</v>
      </c>
    </row>
    <row r="198" spans="1:12" x14ac:dyDescent="0.2">
      <c r="A198" s="16"/>
      <c r="D198" s="19"/>
      <c r="K198" t="str">
        <f t="shared" si="6"/>
        <v/>
      </c>
      <c r="L198">
        <f t="shared" si="7"/>
        <v>0</v>
      </c>
    </row>
    <row r="199" spans="1:12" x14ac:dyDescent="0.2">
      <c r="A199" s="16"/>
      <c r="D199" s="19"/>
      <c r="K199" t="str">
        <f t="shared" si="6"/>
        <v/>
      </c>
      <c r="L199">
        <f t="shared" si="7"/>
        <v>0</v>
      </c>
    </row>
    <row r="200" spans="1:12" x14ac:dyDescent="0.2">
      <c r="A200" s="16"/>
      <c r="D200" s="19"/>
      <c r="K200" t="str">
        <f t="shared" si="6"/>
        <v/>
      </c>
      <c r="L200">
        <f t="shared" si="7"/>
        <v>0</v>
      </c>
    </row>
    <row r="201" spans="1:12" x14ac:dyDescent="0.2">
      <c r="A201" s="16"/>
      <c r="D201" s="19"/>
      <c r="K201" t="str">
        <f t="shared" si="6"/>
        <v/>
      </c>
      <c r="L201">
        <f t="shared" si="7"/>
        <v>0</v>
      </c>
    </row>
    <row r="202" spans="1:12" x14ac:dyDescent="0.2">
      <c r="A202" s="16"/>
      <c r="D202" s="19"/>
      <c r="K202" t="str">
        <f t="shared" si="6"/>
        <v/>
      </c>
      <c r="L202">
        <f t="shared" si="7"/>
        <v>0</v>
      </c>
    </row>
    <row r="203" spans="1:12" x14ac:dyDescent="0.2">
      <c r="A203" s="16"/>
      <c r="D203" s="19"/>
      <c r="K203" t="str">
        <f t="shared" si="6"/>
        <v/>
      </c>
      <c r="L203">
        <f t="shared" si="7"/>
        <v>0</v>
      </c>
    </row>
    <row r="204" spans="1:12" x14ac:dyDescent="0.2">
      <c r="A204" s="16"/>
      <c r="D204" s="19"/>
      <c r="K204" t="str">
        <f t="shared" si="6"/>
        <v/>
      </c>
      <c r="L204">
        <f t="shared" si="7"/>
        <v>0</v>
      </c>
    </row>
    <row r="205" spans="1:12" x14ac:dyDescent="0.2">
      <c r="A205" s="16"/>
      <c r="D205" s="19"/>
      <c r="K205" t="str">
        <f t="shared" si="6"/>
        <v/>
      </c>
      <c r="L205">
        <f t="shared" si="7"/>
        <v>0</v>
      </c>
    </row>
    <row r="206" spans="1:12" x14ac:dyDescent="0.2">
      <c r="A206" s="16"/>
      <c r="D206" s="19"/>
      <c r="K206" t="str">
        <f t="shared" si="6"/>
        <v/>
      </c>
      <c r="L206">
        <f t="shared" si="7"/>
        <v>0</v>
      </c>
    </row>
    <row r="207" spans="1:12" x14ac:dyDescent="0.2">
      <c r="A207" s="16"/>
      <c r="D207" s="19"/>
      <c r="K207" t="str">
        <f t="shared" si="6"/>
        <v/>
      </c>
      <c r="L207">
        <f t="shared" si="7"/>
        <v>0</v>
      </c>
    </row>
    <row r="208" spans="1:12" x14ac:dyDescent="0.2">
      <c r="A208" s="16"/>
      <c r="D208" s="19"/>
      <c r="K208" t="str">
        <f t="shared" si="6"/>
        <v/>
      </c>
      <c r="L208">
        <f t="shared" si="7"/>
        <v>0</v>
      </c>
    </row>
    <row r="209" spans="1:12" x14ac:dyDescent="0.2">
      <c r="A209" s="16"/>
      <c r="D209" s="19"/>
      <c r="K209" t="str">
        <f t="shared" si="6"/>
        <v/>
      </c>
      <c r="L209">
        <f t="shared" si="7"/>
        <v>0</v>
      </c>
    </row>
    <row r="210" spans="1:12" x14ac:dyDescent="0.2">
      <c r="A210" s="16"/>
      <c r="D210" s="19"/>
      <c r="K210" t="str">
        <f t="shared" si="6"/>
        <v/>
      </c>
      <c r="L210">
        <f t="shared" si="7"/>
        <v>0</v>
      </c>
    </row>
    <row r="211" spans="1:12" x14ac:dyDescent="0.2">
      <c r="A211" s="16"/>
      <c r="D211" s="19"/>
      <c r="K211" t="str">
        <f t="shared" si="6"/>
        <v/>
      </c>
      <c r="L211">
        <f t="shared" si="7"/>
        <v>0</v>
      </c>
    </row>
    <row r="212" spans="1:12" x14ac:dyDescent="0.2">
      <c r="A212" s="16"/>
      <c r="D212" s="19"/>
      <c r="K212" t="str">
        <f t="shared" si="6"/>
        <v/>
      </c>
      <c r="L212">
        <f t="shared" si="7"/>
        <v>0</v>
      </c>
    </row>
    <row r="213" spans="1:12" x14ac:dyDescent="0.2">
      <c r="A213" s="16"/>
      <c r="D213" s="19"/>
      <c r="K213" t="str">
        <f t="shared" si="6"/>
        <v/>
      </c>
      <c r="L213">
        <f t="shared" si="7"/>
        <v>0</v>
      </c>
    </row>
    <row r="214" spans="1:12" x14ac:dyDescent="0.2">
      <c r="A214" s="16"/>
      <c r="D214" s="19"/>
      <c r="K214" t="str">
        <f t="shared" si="6"/>
        <v/>
      </c>
      <c r="L214">
        <f t="shared" si="7"/>
        <v>0</v>
      </c>
    </row>
    <row r="215" spans="1:12" x14ac:dyDescent="0.2">
      <c r="A215" s="16"/>
      <c r="D215" s="19"/>
      <c r="K215" t="str">
        <f t="shared" si="6"/>
        <v/>
      </c>
      <c r="L215">
        <f t="shared" si="7"/>
        <v>0</v>
      </c>
    </row>
    <row r="216" spans="1:12" x14ac:dyDescent="0.2">
      <c r="A216" s="16"/>
      <c r="D216" s="19"/>
      <c r="K216" t="str">
        <f t="shared" si="6"/>
        <v/>
      </c>
      <c r="L216">
        <f t="shared" si="7"/>
        <v>0</v>
      </c>
    </row>
    <row r="217" spans="1:12" x14ac:dyDescent="0.2">
      <c r="A217" s="16"/>
      <c r="D217" s="19"/>
      <c r="K217" t="str">
        <f t="shared" si="6"/>
        <v/>
      </c>
      <c r="L217">
        <f t="shared" si="7"/>
        <v>0</v>
      </c>
    </row>
    <row r="218" spans="1:12" x14ac:dyDescent="0.2">
      <c r="A218" s="16"/>
      <c r="D218" s="19"/>
      <c r="K218" t="str">
        <f t="shared" si="6"/>
        <v/>
      </c>
      <c r="L218">
        <f t="shared" si="7"/>
        <v>0</v>
      </c>
    </row>
    <row r="219" spans="1:12" x14ac:dyDescent="0.2">
      <c r="A219" s="16"/>
      <c r="D219" s="19"/>
      <c r="K219" t="str">
        <f t="shared" si="6"/>
        <v/>
      </c>
      <c r="L219">
        <f t="shared" si="7"/>
        <v>0</v>
      </c>
    </row>
    <row r="220" spans="1:12" x14ac:dyDescent="0.2">
      <c r="A220" s="16"/>
      <c r="D220" s="19"/>
      <c r="K220" t="str">
        <f t="shared" si="6"/>
        <v/>
      </c>
      <c r="L220">
        <f t="shared" si="7"/>
        <v>0</v>
      </c>
    </row>
    <row r="221" spans="1:12" x14ac:dyDescent="0.2">
      <c r="A221" s="16"/>
      <c r="D221" s="19"/>
      <c r="K221" t="str">
        <f t="shared" si="6"/>
        <v/>
      </c>
      <c r="L221">
        <f t="shared" si="7"/>
        <v>0</v>
      </c>
    </row>
    <row r="222" spans="1:12" x14ac:dyDescent="0.2">
      <c r="A222" s="16"/>
      <c r="D222" s="19"/>
      <c r="K222" t="str">
        <f t="shared" si="6"/>
        <v/>
      </c>
      <c r="L222">
        <f t="shared" si="7"/>
        <v>0</v>
      </c>
    </row>
    <row r="223" spans="1:12" x14ac:dyDescent="0.2">
      <c r="A223" s="16"/>
      <c r="D223" s="19"/>
      <c r="K223" t="str">
        <f t="shared" si="6"/>
        <v/>
      </c>
      <c r="L223">
        <f t="shared" si="7"/>
        <v>0</v>
      </c>
    </row>
    <row r="224" spans="1:12" x14ac:dyDescent="0.2">
      <c r="A224" s="16"/>
      <c r="D224" s="19"/>
      <c r="K224" t="str">
        <f t="shared" si="6"/>
        <v/>
      </c>
      <c r="L224">
        <f t="shared" si="7"/>
        <v>0</v>
      </c>
    </row>
    <row r="225" spans="1:12" x14ac:dyDescent="0.2">
      <c r="A225" s="16"/>
      <c r="D225" s="19"/>
      <c r="K225" t="str">
        <f t="shared" si="6"/>
        <v/>
      </c>
      <c r="L225">
        <f t="shared" si="7"/>
        <v>0</v>
      </c>
    </row>
    <row r="226" spans="1:12" x14ac:dyDescent="0.2">
      <c r="A226" s="16"/>
      <c r="D226" s="19"/>
      <c r="K226" t="str">
        <f t="shared" si="6"/>
        <v/>
      </c>
      <c r="L226">
        <f t="shared" si="7"/>
        <v>0</v>
      </c>
    </row>
    <row r="227" spans="1:12" x14ac:dyDescent="0.2">
      <c r="A227" s="16"/>
      <c r="D227" s="19"/>
      <c r="K227" t="str">
        <f t="shared" si="6"/>
        <v/>
      </c>
      <c r="L227">
        <f t="shared" si="7"/>
        <v>0</v>
      </c>
    </row>
    <row r="228" spans="1:12" x14ac:dyDescent="0.2">
      <c r="A228" s="16"/>
      <c r="D228" s="19"/>
      <c r="K228" t="str">
        <f t="shared" si="6"/>
        <v/>
      </c>
      <c r="L228">
        <f t="shared" si="7"/>
        <v>0</v>
      </c>
    </row>
    <row r="229" spans="1:12" x14ac:dyDescent="0.2">
      <c r="K229" t="str">
        <f t="shared" si="6"/>
        <v/>
      </c>
      <c r="L229">
        <f t="shared" si="7"/>
        <v>0</v>
      </c>
    </row>
    <row r="230" spans="1:12" x14ac:dyDescent="0.2">
      <c r="K230" t="str">
        <f t="shared" si="6"/>
        <v/>
      </c>
      <c r="L230">
        <f t="shared" si="7"/>
        <v>0</v>
      </c>
    </row>
    <row r="231" spans="1:12" x14ac:dyDescent="0.2">
      <c r="K231" t="str">
        <f t="shared" si="6"/>
        <v/>
      </c>
      <c r="L231">
        <f t="shared" si="7"/>
        <v>0</v>
      </c>
    </row>
    <row r="232" spans="1:12" x14ac:dyDescent="0.2">
      <c r="K232" t="str">
        <f t="shared" si="6"/>
        <v/>
      </c>
      <c r="L232">
        <f t="shared" si="7"/>
        <v>0</v>
      </c>
    </row>
    <row r="233" spans="1:12" x14ac:dyDescent="0.2">
      <c r="K233" t="str">
        <f t="shared" si="6"/>
        <v/>
      </c>
      <c r="L233">
        <f t="shared" si="7"/>
        <v>0</v>
      </c>
    </row>
    <row r="234" spans="1:12" x14ac:dyDescent="0.2">
      <c r="K234" t="str">
        <f t="shared" si="6"/>
        <v/>
      </c>
      <c r="L234">
        <f t="shared" si="7"/>
        <v>0</v>
      </c>
    </row>
    <row r="235" spans="1:12" x14ac:dyDescent="0.2">
      <c r="K235" t="str">
        <f t="shared" si="6"/>
        <v/>
      </c>
      <c r="L235">
        <f t="shared" si="7"/>
        <v>0</v>
      </c>
    </row>
    <row r="236" spans="1:12" x14ac:dyDescent="0.2">
      <c r="K236" t="str">
        <f t="shared" si="6"/>
        <v/>
      </c>
      <c r="L236">
        <f t="shared" si="7"/>
        <v>0</v>
      </c>
    </row>
    <row r="237" spans="1:12" x14ac:dyDescent="0.2">
      <c r="K237" t="str">
        <f t="shared" si="6"/>
        <v/>
      </c>
      <c r="L237">
        <f t="shared" si="7"/>
        <v>0</v>
      </c>
    </row>
    <row r="238" spans="1:12" x14ac:dyDescent="0.2">
      <c r="K238" t="str">
        <f t="shared" si="6"/>
        <v/>
      </c>
      <c r="L238">
        <f t="shared" si="7"/>
        <v>0</v>
      </c>
    </row>
    <row r="239" spans="1:12" x14ac:dyDescent="0.2">
      <c r="K239" t="str">
        <f t="shared" si="6"/>
        <v/>
      </c>
      <c r="L239">
        <f t="shared" si="7"/>
        <v>0</v>
      </c>
    </row>
    <row r="240" spans="1:12" x14ac:dyDescent="0.2">
      <c r="K240" t="str">
        <f t="shared" si="6"/>
        <v/>
      </c>
      <c r="L240">
        <f t="shared" si="7"/>
        <v>0</v>
      </c>
    </row>
    <row r="241" spans="11:12" x14ac:dyDescent="0.2">
      <c r="K241" t="str">
        <f t="shared" si="6"/>
        <v/>
      </c>
      <c r="L241">
        <f t="shared" si="7"/>
        <v>0</v>
      </c>
    </row>
    <row r="242" spans="11:12" x14ac:dyDescent="0.2">
      <c r="K242" t="str">
        <f t="shared" si="6"/>
        <v/>
      </c>
      <c r="L242">
        <f t="shared" si="7"/>
        <v>0</v>
      </c>
    </row>
    <row r="243" spans="11:12" x14ac:dyDescent="0.2">
      <c r="K243" t="str">
        <f t="shared" si="6"/>
        <v/>
      </c>
      <c r="L243">
        <f t="shared" si="7"/>
        <v>0</v>
      </c>
    </row>
    <row r="244" spans="11:12" x14ac:dyDescent="0.2">
      <c r="K244" t="str">
        <f t="shared" si="6"/>
        <v/>
      </c>
      <c r="L244">
        <f t="shared" si="7"/>
        <v>0</v>
      </c>
    </row>
    <row r="245" spans="11:12" x14ac:dyDescent="0.2">
      <c r="K245" t="str">
        <f t="shared" si="6"/>
        <v/>
      </c>
      <c r="L245">
        <f t="shared" si="7"/>
        <v>0</v>
      </c>
    </row>
    <row r="246" spans="11:12" x14ac:dyDescent="0.2">
      <c r="K246" t="str">
        <f t="shared" si="6"/>
        <v/>
      </c>
      <c r="L246">
        <f t="shared" si="7"/>
        <v>0</v>
      </c>
    </row>
    <row r="247" spans="11:12" x14ac:dyDescent="0.2">
      <c r="K247" t="str">
        <f t="shared" si="6"/>
        <v/>
      </c>
      <c r="L247">
        <f t="shared" si="7"/>
        <v>0</v>
      </c>
    </row>
    <row r="248" spans="11:12" x14ac:dyDescent="0.2">
      <c r="K248" t="str">
        <f t="shared" si="6"/>
        <v/>
      </c>
      <c r="L248">
        <f t="shared" si="7"/>
        <v>0</v>
      </c>
    </row>
    <row r="249" spans="11:12" x14ac:dyDescent="0.2">
      <c r="K249" t="str">
        <f t="shared" si="6"/>
        <v/>
      </c>
      <c r="L249">
        <f t="shared" si="7"/>
        <v>0</v>
      </c>
    </row>
    <row r="250" spans="11:12" x14ac:dyDescent="0.2">
      <c r="K250" t="str">
        <f t="shared" si="6"/>
        <v/>
      </c>
      <c r="L250">
        <f t="shared" si="7"/>
        <v>0</v>
      </c>
    </row>
    <row r="251" spans="11:12" x14ac:dyDescent="0.2">
      <c r="K251" t="str">
        <f t="shared" si="6"/>
        <v/>
      </c>
      <c r="L251">
        <f t="shared" si="7"/>
        <v>0</v>
      </c>
    </row>
    <row r="252" spans="11:12" x14ac:dyDescent="0.2">
      <c r="K252" t="str">
        <f t="shared" si="6"/>
        <v/>
      </c>
      <c r="L252">
        <f t="shared" si="7"/>
        <v>0</v>
      </c>
    </row>
    <row r="253" spans="11:12" x14ac:dyDescent="0.2">
      <c r="K253" t="str">
        <f t="shared" si="6"/>
        <v/>
      </c>
      <c r="L253">
        <f t="shared" si="7"/>
        <v>0</v>
      </c>
    </row>
    <row r="254" spans="11:12" x14ac:dyDescent="0.2">
      <c r="K254" t="str">
        <f t="shared" si="6"/>
        <v/>
      </c>
      <c r="L254">
        <f t="shared" si="7"/>
        <v>0</v>
      </c>
    </row>
    <row r="255" spans="11:12" x14ac:dyDescent="0.2">
      <c r="K255" t="str">
        <f t="shared" si="6"/>
        <v/>
      </c>
      <c r="L255">
        <f t="shared" si="7"/>
        <v>0</v>
      </c>
    </row>
    <row r="256" spans="11:12" x14ac:dyDescent="0.2">
      <c r="K256" t="str">
        <f t="shared" si="6"/>
        <v/>
      </c>
      <c r="L256">
        <f t="shared" si="7"/>
        <v>0</v>
      </c>
    </row>
    <row r="257" spans="11:12" x14ac:dyDescent="0.2">
      <c r="K257" t="str">
        <f t="shared" si="6"/>
        <v/>
      </c>
      <c r="L257">
        <f t="shared" si="7"/>
        <v>0</v>
      </c>
    </row>
    <row r="258" spans="11:12" x14ac:dyDescent="0.2">
      <c r="K258" t="str">
        <f t="shared" si="6"/>
        <v/>
      </c>
      <c r="L258">
        <f t="shared" si="7"/>
        <v>0</v>
      </c>
    </row>
    <row r="259" spans="11:12" x14ac:dyDescent="0.2">
      <c r="K259" t="str">
        <f t="shared" ref="K259:K322" si="8">LEFT(I259,5)</f>
        <v/>
      </c>
      <c r="L259">
        <f t="shared" ref="L259:L322" si="9">IF(H259=0,0,1)</f>
        <v>0</v>
      </c>
    </row>
    <row r="260" spans="11:12" x14ac:dyDescent="0.2">
      <c r="K260" t="str">
        <f t="shared" si="8"/>
        <v/>
      </c>
      <c r="L260">
        <f t="shared" si="9"/>
        <v>0</v>
      </c>
    </row>
    <row r="261" spans="11:12" x14ac:dyDescent="0.2">
      <c r="K261" t="str">
        <f t="shared" si="8"/>
        <v/>
      </c>
      <c r="L261">
        <f t="shared" si="9"/>
        <v>0</v>
      </c>
    </row>
    <row r="262" spans="11:12" x14ac:dyDescent="0.2">
      <c r="K262" t="str">
        <f t="shared" si="8"/>
        <v/>
      </c>
      <c r="L262">
        <f t="shared" si="9"/>
        <v>0</v>
      </c>
    </row>
    <row r="263" spans="11:12" x14ac:dyDescent="0.2">
      <c r="K263" t="str">
        <f t="shared" si="8"/>
        <v/>
      </c>
      <c r="L263">
        <f t="shared" si="9"/>
        <v>0</v>
      </c>
    </row>
    <row r="264" spans="11:12" x14ac:dyDescent="0.2">
      <c r="K264" t="str">
        <f t="shared" si="8"/>
        <v/>
      </c>
      <c r="L264">
        <f t="shared" si="9"/>
        <v>0</v>
      </c>
    </row>
    <row r="265" spans="11:12" x14ac:dyDescent="0.2">
      <c r="K265" t="str">
        <f t="shared" si="8"/>
        <v/>
      </c>
      <c r="L265">
        <f t="shared" si="9"/>
        <v>0</v>
      </c>
    </row>
    <row r="266" spans="11:12" x14ac:dyDescent="0.2">
      <c r="K266" t="str">
        <f t="shared" si="8"/>
        <v/>
      </c>
      <c r="L266">
        <f t="shared" si="9"/>
        <v>0</v>
      </c>
    </row>
    <row r="267" spans="11:12" x14ac:dyDescent="0.2">
      <c r="K267" t="str">
        <f t="shared" si="8"/>
        <v/>
      </c>
      <c r="L267">
        <f t="shared" si="9"/>
        <v>0</v>
      </c>
    </row>
    <row r="268" spans="11:12" x14ac:dyDescent="0.2">
      <c r="K268" t="str">
        <f t="shared" si="8"/>
        <v/>
      </c>
      <c r="L268">
        <f t="shared" si="9"/>
        <v>0</v>
      </c>
    </row>
    <row r="269" spans="11:12" x14ac:dyDescent="0.2">
      <c r="K269" t="str">
        <f t="shared" si="8"/>
        <v/>
      </c>
      <c r="L269">
        <f t="shared" si="9"/>
        <v>0</v>
      </c>
    </row>
    <row r="270" spans="11:12" x14ac:dyDescent="0.2">
      <c r="K270" t="str">
        <f t="shared" si="8"/>
        <v/>
      </c>
      <c r="L270">
        <f t="shared" si="9"/>
        <v>0</v>
      </c>
    </row>
    <row r="271" spans="11:12" x14ac:dyDescent="0.2">
      <c r="K271" t="str">
        <f t="shared" si="8"/>
        <v/>
      </c>
      <c r="L271">
        <f t="shared" si="9"/>
        <v>0</v>
      </c>
    </row>
    <row r="272" spans="11:12" x14ac:dyDescent="0.2">
      <c r="K272" t="str">
        <f t="shared" si="8"/>
        <v/>
      </c>
      <c r="L272">
        <f t="shared" si="9"/>
        <v>0</v>
      </c>
    </row>
    <row r="273" spans="11:12" x14ac:dyDescent="0.2">
      <c r="K273" t="str">
        <f t="shared" si="8"/>
        <v/>
      </c>
      <c r="L273">
        <f t="shared" si="9"/>
        <v>0</v>
      </c>
    </row>
    <row r="274" spans="11:12" x14ac:dyDescent="0.2">
      <c r="K274" t="str">
        <f t="shared" si="8"/>
        <v/>
      </c>
      <c r="L274">
        <f t="shared" si="9"/>
        <v>0</v>
      </c>
    </row>
    <row r="275" spans="11:12" x14ac:dyDescent="0.2">
      <c r="K275" t="str">
        <f t="shared" si="8"/>
        <v/>
      </c>
      <c r="L275">
        <f t="shared" si="9"/>
        <v>0</v>
      </c>
    </row>
    <row r="276" spans="11:12" x14ac:dyDescent="0.2">
      <c r="K276" t="str">
        <f t="shared" si="8"/>
        <v/>
      </c>
      <c r="L276">
        <f t="shared" si="9"/>
        <v>0</v>
      </c>
    </row>
    <row r="277" spans="11:12" x14ac:dyDescent="0.2">
      <c r="K277" t="str">
        <f t="shared" si="8"/>
        <v/>
      </c>
      <c r="L277">
        <f t="shared" si="9"/>
        <v>0</v>
      </c>
    </row>
    <row r="278" spans="11:12" x14ac:dyDescent="0.2">
      <c r="K278" t="str">
        <f t="shared" si="8"/>
        <v/>
      </c>
      <c r="L278">
        <f t="shared" si="9"/>
        <v>0</v>
      </c>
    </row>
    <row r="279" spans="11:12" x14ac:dyDescent="0.2">
      <c r="K279" t="str">
        <f t="shared" si="8"/>
        <v/>
      </c>
      <c r="L279">
        <f t="shared" si="9"/>
        <v>0</v>
      </c>
    </row>
    <row r="280" spans="11:12" x14ac:dyDescent="0.2">
      <c r="K280" t="str">
        <f t="shared" si="8"/>
        <v/>
      </c>
      <c r="L280">
        <f t="shared" si="9"/>
        <v>0</v>
      </c>
    </row>
    <row r="281" spans="11:12" x14ac:dyDescent="0.2">
      <c r="K281" t="str">
        <f t="shared" si="8"/>
        <v/>
      </c>
      <c r="L281">
        <f t="shared" si="9"/>
        <v>0</v>
      </c>
    </row>
    <row r="282" spans="11:12" x14ac:dyDescent="0.2">
      <c r="K282" t="str">
        <f t="shared" si="8"/>
        <v/>
      </c>
      <c r="L282">
        <f t="shared" si="9"/>
        <v>0</v>
      </c>
    </row>
    <row r="283" spans="11:12" x14ac:dyDescent="0.2">
      <c r="K283" t="str">
        <f t="shared" si="8"/>
        <v/>
      </c>
      <c r="L283">
        <f t="shared" si="9"/>
        <v>0</v>
      </c>
    </row>
    <row r="284" spans="11:12" x14ac:dyDescent="0.2">
      <c r="K284" t="str">
        <f t="shared" si="8"/>
        <v/>
      </c>
      <c r="L284">
        <f t="shared" si="9"/>
        <v>0</v>
      </c>
    </row>
    <row r="285" spans="11:12" x14ac:dyDescent="0.2">
      <c r="K285" t="str">
        <f t="shared" si="8"/>
        <v/>
      </c>
      <c r="L285">
        <f t="shared" si="9"/>
        <v>0</v>
      </c>
    </row>
    <row r="286" spans="11:12" x14ac:dyDescent="0.2">
      <c r="K286" t="str">
        <f t="shared" si="8"/>
        <v/>
      </c>
      <c r="L286">
        <f t="shared" si="9"/>
        <v>0</v>
      </c>
    </row>
    <row r="287" spans="11:12" x14ac:dyDescent="0.2">
      <c r="K287" t="str">
        <f t="shared" si="8"/>
        <v/>
      </c>
      <c r="L287">
        <f t="shared" si="9"/>
        <v>0</v>
      </c>
    </row>
    <row r="288" spans="11:12" x14ac:dyDescent="0.2">
      <c r="K288" t="str">
        <f t="shared" si="8"/>
        <v/>
      </c>
      <c r="L288">
        <f t="shared" si="9"/>
        <v>0</v>
      </c>
    </row>
    <row r="289" spans="11:12" x14ac:dyDescent="0.2">
      <c r="K289" t="str">
        <f t="shared" si="8"/>
        <v/>
      </c>
      <c r="L289">
        <f t="shared" si="9"/>
        <v>0</v>
      </c>
    </row>
    <row r="290" spans="11:12" x14ac:dyDescent="0.2">
      <c r="K290" t="str">
        <f t="shared" si="8"/>
        <v/>
      </c>
      <c r="L290">
        <f t="shared" si="9"/>
        <v>0</v>
      </c>
    </row>
    <row r="291" spans="11:12" x14ac:dyDescent="0.2">
      <c r="K291" t="str">
        <f t="shared" si="8"/>
        <v/>
      </c>
      <c r="L291">
        <f t="shared" si="9"/>
        <v>0</v>
      </c>
    </row>
    <row r="292" spans="11:12" x14ac:dyDescent="0.2">
      <c r="K292" t="str">
        <f t="shared" si="8"/>
        <v/>
      </c>
      <c r="L292">
        <f t="shared" si="9"/>
        <v>0</v>
      </c>
    </row>
    <row r="293" spans="11:12" x14ac:dyDescent="0.2">
      <c r="K293" t="str">
        <f t="shared" si="8"/>
        <v/>
      </c>
      <c r="L293">
        <f t="shared" si="9"/>
        <v>0</v>
      </c>
    </row>
    <row r="294" spans="11:12" x14ac:dyDescent="0.2">
      <c r="K294" t="str">
        <f t="shared" si="8"/>
        <v/>
      </c>
      <c r="L294">
        <f t="shared" si="9"/>
        <v>0</v>
      </c>
    </row>
    <row r="295" spans="11:12" x14ac:dyDescent="0.2">
      <c r="K295" t="str">
        <f t="shared" si="8"/>
        <v/>
      </c>
      <c r="L295">
        <f t="shared" si="9"/>
        <v>0</v>
      </c>
    </row>
    <row r="296" spans="11:12" x14ac:dyDescent="0.2">
      <c r="K296" t="str">
        <f t="shared" si="8"/>
        <v/>
      </c>
      <c r="L296">
        <f t="shared" si="9"/>
        <v>0</v>
      </c>
    </row>
    <row r="297" spans="11:12" x14ac:dyDescent="0.2">
      <c r="K297" t="str">
        <f t="shared" si="8"/>
        <v/>
      </c>
      <c r="L297">
        <f t="shared" si="9"/>
        <v>0</v>
      </c>
    </row>
    <row r="298" spans="11:12" x14ac:dyDescent="0.2">
      <c r="K298" t="str">
        <f t="shared" si="8"/>
        <v/>
      </c>
      <c r="L298">
        <f t="shared" si="9"/>
        <v>0</v>
      </c>
    </row>
    <row r="299" spans="11:12" x14ac:dyDescent="0.2">
      <c r="K299" t="str">
        <f t="shared" si="8"/>
        <v/>
      </c>
      <c r="L299">
        <f t="shared" si="9"/>
        <v>0</v>
      </c>
    </row>
    <row r="300" spans="11:12" x14ac:dyDescent="0.2">
      <c r="K300" t="str">
        <f t="shared" si="8"/>
        <v/>
      </c>
      <c r="L300">
        <f t="shared" si="9"/>
        <v>0</v>
      </c>
    </row>
    <row r="301" spans="11:12" x14ac:dyDescent="0.2">
      <c r="K301" t="str">
        <f t="shared" si="8"/>
        <v/>
      </c>
      <c r="L301">
        <f t="shared" si="9"/>
        <v>0</v>
      </c>
    </row>
    <row r="302" spans="11:12" x14ac:dyDescent="0.2">
      <c r="K302" t="str">
        <f t="shared" si="8"/>
        <v/>
      </c>
      <c r="L302">
        <f t="shared" si="9"/>
        <v>0</v>
      </c>
    </row>
    <row r="303" spans="11:12" x14ac:dyDescent="0.2">
      <c r="K303" t="str">
        <f t="shared" si="8"/>
        <v/>
      </c>
      <c r="L303">
        <f t="shared" si="9"/>
        <v>0</v>
      </c>
    </row>
    <row r="304" spans="11:12" x14ac:dyDescent="0.2">
      <c r="K304" t="str">
        <f t="shared" si="8"/>
        <v/>
      </c>
      <c r="L304">
        <f t="shared" si="9"/>
        <v>0</v>
      </c>
    </row>
    <row r="305" spans="11:12" x14ac:dyDescent="0.2">
      <c r="K305" t="str">
        <f t="shared" si="8"/>
        <v/>
      </c>
      <c r="L305">
        <f t="shared" si="9"/>
        <v>0</v>
      </c>
    </row>
    <row r="306" spans="11:12" x14ac:dyDescent="0.2">
      <c r="K306" t="str">
        <f t="shared" si="8"/>
        <v/>
      </c>
      <c r="L306">
        <f t="shared" si="9"/>
        <v>0</v>
      </c>
    </row>
    <row r="307" spans="11:12" x14ac:dyDescent="0.2">
      <c r="K307" t="str">
        <f t="shared" si="8"/>
        <v/>
      </c>
      <c r="L307">
        <f t="shared" si="9"/>
        <v>0</v>
      </c>
    </row>
    <row r="308" spans="11:12" x14ac:dyDescent="0.2">
      <c r="K308" t="str">
        <f t="shared" si="8"/>
        <v/>
      </c>
      <c r="L308">
        <f t="shared" si="9"/>
        <v>0</v>
      </c>
    </row>
    <row r="309" spans="11:12" x14ac:dyDescent="0.2">
      <c r="K309" t="str">
        <f t="shared" si="8"/>
        <v/>
      </c>
      <c r="L309">
        <f t="shared" si="9"/>
        <v>0</v>
      </c>
    </row>
    <row r="310" spans="11:12" x14ac:dyDescent="0.2">
      <c r="K310" t="str">
        <f t="shared" si="8"/>
        <v/>
      </c>
      <c r="L310">
        <f t="shared" si="9"/>
        <v>0</v>
      </c>
    </row>
    <row r="311" spans="11:12" x14ac:dyDescent="0.2">
      <c r="K311" t="str">
        <f t="shared" si="8"/>
        <v/>
      </c>
      <c r="L311">
        <f t="shared" si="9"/>
        <v>0</v>
      </c>
    </row>
    <row r="312" spans="11:12" x14ac:dyDescent="0.2">
      <c r="K312" t="str">
        <f t="shared" si="8"/>
        <v/>
      </c>
      <c r="L312">
        <f t="shared" si="9"/>
        <v>0</v>
      </c>
    </row>
    <row r="313" spans="11:12" x14ac:dyDescent="0.2">
      <c r="K313" t="str">
        <f t="shared" si="8"/>
        <v/>
      </c>
      <c r="L313">
        <f t="shared" si="9"/>
        <v>0</v>
      </c>
    </row>
    <row r="314" spans="11:12" x14ac:dyDescent="0.2">
      <c r="K314" t="str">
        <f t="shared" si="8"/>
        <v/>
      </c>
      <c r="L314">
        <f t="shared" si="9"/>
        <v>0</v>
      </c>
    </row>
    <row r="315" spans="11:12" x14ac:dyDescent="0.2">
      <c r="K315" t="str">
        <f t="shared" si="8"/>
        <v/>
      </c>
      <c r="L315">
        <f t="shared" si="9"/>
        <v>0</v>
      </c>
    </row>
    <row r="316" spans="11:12" x14ac:dyDescent="0.2">
      <c r="K316" t="str">
        <f t="shared" si="8"/>
        <v/>
      </c>
      <c r="L316">
        <f t="shared" si="9"/>
        <v>0</v>
      </c>
    </row>
    <row r="317" spans="11:12" x14ac:dyDescent="0.2">
      <c r="K317" t="str">
        <f t="shared" si="8"/>
        <v/>
      </c>
      <c r="L317">
        <f t="shared" si="9"/>
        <v>0</v>
      </c>
    </row>
    <row r="318" spans="11:12" x14ac:dyDescent="0.2">
      <c r="K318" t="str">
        <f t="shared" si="8"/>
        <v/>
      </c>
      <c r="L318">
        <f t="shared" si="9"/>
        <v>0</v>
      </c>
    </row>
    <row r="319" spans="11:12" x14ac:dyDescent="0.2">
      <c r="K319" t="str">
        <f t="shared" si="8"/>
        <v/>
      </c>
      <c r="L319">
        <f t="shared" si="9"/>
        <v>0</v>
      </c>
    </row>
    <row r="320" spans="11:12" x14ac:dyDescent="0.2">
      <c r="K320" t="str">
        <f t="shared" si="8"/>
        <v/>
      </c>
      <c r="L320">
        <f t="shared" si="9"/>
        <v>0</v>
      </c>
    </row>
    <row r="321" spans="11:12" x14ac:dyDescent="0.2">
      <c r="K321" t="str">
        <f t="shared" si="8"/>
        <v/>
      </c>
      <c r="L321">
        <f t="shared" si="9"/>
        <v>0</v>
      </c>
    </row>
    <row r="322" spans="11:12" x14ac:dyDescent="0.2">
      <c r="K322" t="str">
        <f t="shared" si="8"/>
        <v/>
      </c>
      <c r="L322">
        <f t="shared" si="9"/>
        <v>0</v>
      </c>
    </row>
    <row r="323" spans="11:12" x14ac:dyDescent="0.2">
      <c r="K323" t="str">
        <f t="shared" ref="K323:K386" si="10">LEFT(I323,5)</f>
        <v/>
      </c>
      <c r="L323">
        <f t="shared" ref="L323:L386" si="11">IF(H323=0,0,1)</f>
        <v>0</v>
      </c>
    </row>
    <row r="324" spans="11:12" x14ac:dyDescent="0.2">
      <c r="K324" t="str">
        <f t="shared" si="10"/>
        <v/>
      </c>
      <c r="L324">
        <f t="shared" si="11"/>
        <v>0</v>
      </c>
    </row>
    <row r="325" spans="11:12" x14ac:dyDescent="0.2">
      <c r="K325" t="str">
        <f t="shared" si="10"/>
        <v/>
      </c>
      <c r="L325">
        <f t="shared" si="11"/>
        <v>0</v>
      </c>
    </row>
    <row r="326" spans="11:12" x14ac:dyDescent="0.2">
      <c r="K326" t="str">
        <f t="shared" si="10"/>
        <v/>
      </c>
      <c r="L326">
        <f t="shared" si="11"/>
        <v>0</v>
      </c>
    </row>
    <row r="327" spans="11:12" x14ac:dyDescent="0.2">
      <c r="K327" t="str">
        <f t="shared" si="10"/>
        <v/>
      </c>
      <c r="L327">
        <f t="shared" si="11"/>
        <v>0</v>
      </c>
    </row>
    <row r="328" spans="11:12" x14ac:dyDescent="0.2">
      <c r="K328" t="str">
        <f t="shared" si="10"/>
        <v/>
      </c>
      <c r="L328">
        <f t="shared" si="11"/>
        <v>0</v>
      </c>
    </row>
    <row r="329" spans="11:12" x14ac:dyDescent="0.2">
      <c r="K329" t="str">
        <f t="shared" si="10"/>
        <v/>
      </c>
      <c r="L329">
        <f t="shared" si="11"/>
        <v>0</v>
      </c>
    </row>
    <row r="330" spans="11:12" x14ac:dyDescent="0.2">
      <c r="K330" t="str">
        <f t="shared" si="10"/>
        <v/>
      </c>
      <c r="L330">
        <f t="shared" si="11"/>
        <v>0</v>
      </c>
    </row>
    <row r="331" spans="11:12" x14ac:dyDescent="0.2">
      <c r="K331" t="str">
        <f t="shared" si="10"/>
        <v/>
      </c>
      <c r="L331">
        <f t="shared" si="11"/>
        <v>0</v>
      </c>
    </row>
    <row r="332" spans="11:12" x14ac:dyDescent="0.2">
      <c r="K332" t="str">
        <f t="shared" si="10"/>
        <v/>
      </c>
      <c r="L332">
        <f t="shared" si="11"/>
        <v>0</v>
      </c>
    </row>
    <row r="333" spans="11:12" x14ac:dyDescent="0.2">
      <c r="K333" t="str">
        <f t="shared" si="10"/>
        <v/>
      </c>
      <c r="L333">
        <f t="shared" si="11"/>
        <v>0</v>
      </c>
    </row>
    <row r="334" spans="11:12" x14ac:dyDescent="0.2">
      <c r="K334" t="str">
        <f t="shared" si="10"/>
        <v/>
      </c>
      <c r="L334">
        <f t="shared" si="11"/>
        <v>0</v>
      </c>
    </row>
    <row r="335" spans="11:12" x14ac:dyDescent="0.2">
      <c r="K335" t="str">
        <f t="shared" si="10"/>
        <v/>
      </c>
      <c r="L335">
        <f t="shared" si="11"/>
        <v>0</v>
      </c>
    </row>
    <row r="336" spans="11:12" x14ac:dyDescent="0.2">
      <c r="K336" t="str">
        <f t="shared" si="10"/>
        <v/>
      </c>
      <c r="L336">
        <f t="shared" si="11"/>
        <v>0</v>
      </c>
    </row>
    <row r="337" spans="11:12" x14ac:dyDescent="0.2">
      <c r="K337" t="str">
        <f t="shared" si="10"/>
        <v/>
      </c>
      <c r="L337">
        <f t="shared" si="11"/>
        <v>0</v>
      </c>
    </row>
    <row r="338" spans="11:12" x14ac:dyDescent="0.2">
      <c r="K338" t="str">
        <f t="shared" si="10"/>
        <v/>
      </c>
      <c r="L338">
        <f t="shared" si="11"/>
        <v>0</v>
      </c>
    </row>
    <row r="339" spans="11:12" x14ac:dyDescent="0.2">
      <c r="K339" t="str">
        <f t="shared" si="10"/>
        <v/>
      </c>
      <c r="L339">
        <f t="shared" si="11"/>
        <v>0</v>
      </c>
    </row>
    <row r="340" spans="11:12" x14ac:dyDescent="0.2">
      <c r="K340" t="str">
        <f t="shared" si="10"/>
        <v/>
      </c>
      <c r="L340">
        <f t="shared" si="11"/>
        <v>0</v>
      </c>
    </row>
    <row r="341" spans="11:12" x14ac:dyDescent="0.2">
      <c r="K341" t="str">
        <f t="shared" si="10"/>
        <v/>
      </c>
      <c r="L341">
        <f t="shared" si="11"/>
        <v>0</v>
      </c>
    </row>
    <row r="342" spans="11:12" x14ac:dyDescent="0.2">
      <c r="K342" t="str">
        <f t="shared" si="10"/>
        <v/>
      </c>
      <c r="L342">
        <f t="shared" si="11"/>
        <v>0</v>
      </c>
    </row>
    <row r="343" spans="11:12" x14ac:dyDescent="0.2">
      <c r="K343" t="str">
        <f t="shared" si="10"/>
        <v/>
      </c>
      <c r="L343">
        <f t="shared" si="11"/>
        <v>0</v>
      </c>
    </row>
    <row r="344" spans="11:12" x14ac:dyDescent="0.2">
      <c r="K344" t="str">
        <f t="shared" si="10"/>
        <v/>
      </c>
      <c r="L344">
        <f t="shared" si="11"/>
        <v>0</v>
      </c>
    </row>
    <row r="345" spans="11:12" x14ac:dyDescent="0.2">
      <c r="K345" t="str">
        <f t="shared" si="10"/>
        <v/>
      </c>
      <c r="L345">
        <f t="shared" si="11"/>
        <v>0</v>
      </c>
    </row>
    <row r="346" spans="11:12" x14ac:dyDescent="0.2">
      <c r="K346" t="str">
        <f t="shared" si="10"/>
        <v/>
      </c>
      <c r="L346">
        <f t="shared" si="11"/>
        <v>0</v>
      </c>
    </row>
    <row r="347" spans="11:12" x14ac:dyDescent="0.2">
      <c r="K347" t="str">
        <f t="shared" si="10"/>
        <v/>
      </c>
      <c r="L347">
        <f t="shared" si="11"/>
        <v>0</v>
      </c>
    </row>
    <row r="348" spans="11:12" x14ac:dyDescent="0.2">
      <c r="K348" t="str">
        <f t="shared" si="10"/>
        <v/>
      </c>
      <c r="L348">
        <f t="shared" si="11"/>
        <v>0</v>
      </c>
    </row>
    <row r="349" spans="11:12" x14ac:dyDescent="0.2">
      <c r="K349" t="str">
        <f t="shared" si="10"/>
        <v/>
      </c>
      <c r="L349">
        <f t="shared" si="11"/>
        <v>0</v>
      </c>
    </row>
    <row r="350" spans="11:12" x14ac:dyDescent="0.2">
      <c r="K350" t="str">
        <f t="shared" si="10"/>
        <v/>
      </c>
      <c r="L350">
        <f t="shared" si="11"/>
        <v>0</v>
      </c>
    </row>
    <row r="351" spans="11:12" x14ac:dyDescent="0.2">
      <c r="K351" t="str">
        <f t="shared" si="10"/>
        <v/>
      </c>
      <c r="L351">
        <f t="shared" si="11"/>
        <v>0</v>
      </c>
    </row>
    <row r="352" spans="11:12" x14ac:dyDescent="0.2">
      <c r="K352" t="str">
        <f t="shared" si="10"/>
        <v/>
      </c>
      <c r="L352">
        <f t="shared" si="11"/>
        <v>0</v>
      </c>
    </row>
    <row r="353" spans="11:12" x14ac:dyDescent="0.2">
      <c r="K353" t="str">
        <f t="shared" si="10"/>
        <v/>
      </c>
      <c r="L353">
        <f t="shared" si="11"/>
        <v>0</v>
      </c>
    </row>
    <row r="354" spans="11:12" x14ac:dyDescent="0.2">
      <c r="K354" t="str">
        <f t="shared" si="10"/>
        <v/>
      </c>
      <c r="L354">
        <f t="shared" si="11"/>
        <v>0</v>
      </c>
    </row>
    <row r="355" spans="11:12" x14ac:dyDescent="0.2">
      <c r="K355" t="str">
        <f t="shared" si="10"/>
        <v/>
      </c>
      <c r="L355">
        <f t="shared" si="11"/>
        <v>0</v>
      </c>
    </row>
    <row r="356" spans="11:12" x14ac:dyDescent="0.2">
      <c r="K356" t="str">
        <f t="shared" si="10"/>
        <v/>
      </c>
      <c r="L356">
        <f t="shared" si="11"/>
        <v>0</v>
      </c>
    </row>
    <row r="357" spans="11:12" x14ac:dyDescent="0.2">
      <c r="K357" t="str">
        <f t="shared" si="10"/>
        <v/>
      </c>
      <c r="L357">
        <f t="shared" si="11"/>
        <v>0</v>
      </c>
    </row>
    <row r="358" spans="11:12" x14ac:dyDescent="0.2">
      <c r="K358" t="str">
        <f t="shared" si="10"/>
        <v/>
      </c>
      <c r="L358">
        <f t="shared" si="11"/>
        <v>0</v>
      </c>
    </row>
    <row r="359" spans="11:12" x14ac:dyDescent="0.2">
      <c r="K359" t="str">
        <f t="shared" si="10"/>
        <v/>
      </c>
      <c r="L359">
        <f t="shared" si="11"/>
        <v>0</v>
      </c>
    </row>
    <row r="360" spans="11:12" x14ac:dyDescent="0.2">
      <c r="K360" t="str">
        <f t="shared" si="10"/>
        <v/>
      </c>
      <c r="L360">
        <f t="shared" si="11"/>
        <v>0</v>
      </c>
    </row>
    <row r="361" spans="11:12" x14ac:dyDescent="0.2">
      <c r="K361" t="str">
        <f t="shared" si="10"/>
        <v/>
      </c>
      <c r="L361">
        <f t="shared" si="11"/>
        <v>0</v>
      </c>
    </row>
    <row r="362" spans="11:12" x14ac:dyDescent="0.2">
      <c r="K362" t="str">
        <f t="shared" si="10"/>
        <v/>
      </c>
      <c r="L362">
        <f t="shared" si="11"/>
        <v>0</v>
      </c>
    </row>
    <row r="363" spans="11:12" x14ac:dyDescent="0.2">
      <c r="K363" t="str">
        <f t="shared" si="10"/>
        <v/>
      </c>
      <c r="L363">
        <f t="shared" si="11"/>
        <v>0</v>
      </c>
    </row>
    <row r="364" spans="11:12" x14ac:dyDescent="0.2">
      <c r="K364" t="str">
        <f t="shared" si="10"/>
        <v/>
      </c>
      <c r="L364">
        <f t="shared" si="11"/>
        <v>0</v>
      </c>
    </row>
    <row r="365" spans="11:12" x14ac:dyDescent="0.2">
      <c r="K365" t="str">
        <f t="shared" si="10"/>
        <v/>
      </c>
      <c r="L365">
        <f t="shared" si="11"/>
        <v>0</v>
      </c>
    </row>
    <row r="366" spans="11:12" x14ac:dyDescent="0.2">
      <c r="K366" t="str">
        <f t="shared" si="10"/>
        <v/>
      </c>
      <c r="L366">
        <f t="shared" si="11"/>
        <v>0</v>
      </c>
    </row>
    <row r="367" spans="11:12" x14ac:dyDescent="0.2">
      <c r="K367" t="str">
        <f t="shared" si="10"/>
        <v/>
      </c>
      <c r="L367">
        <f t="shared" si="11"/>
        <v>0</v>
      </c>
    </row>
    <row r="368" spans="11:12" x14ac:dyDescent="0.2">
      <c r="K368" t="str">
        <f t="shared" si="10"/>
        <v/>
      </c>
      <c r="L368">
        <f t="shared" si="11"/>
        <v>0</v>
      </c>
    </row>
    <row r="369" spans="11:12" x14ac:dyDescent="0.2">
      <c r="K369" t="str">
        <f t="shared" si="10"/>
        <v/>
      </c>
      <c r="L369">
        <f t="shared" si="11"/>
        <v>0</v>
      </c>
    </row>
    <row r="370" spans="11:12" x14ac:dyDescent="0.2">
      <c r="K370" t="str">
        <f t="shared" si="10"/>
        <v/>
      </c>
      <c r="L370">
        <f t="shared" si="11"/>
        <v>0</v>
      </c>
    </row>
    <row r="371" spans="11:12" x14ac:dyDescent="0.2">
      <c r="K371" t="str">
        <f t="shared" si="10"/>
        <v/>
      </c>
      <c r="L371">
        <f t="shared" si="11"/>
        <v>0</v>
      </c>
    </row>
    <row r="372" spans="11:12" x14ac:dyDescent="0.2">
      <c r="K372" t="str">
        <f t="shared" si="10"/>
        <v/>
      </c>
      <c r="L372">
        <f t="shared" si="11"/>
        <v>0</v>
      </c>
    </row>
    <row r="373" spans="11:12" x14ac:dyDescent="0.2">
      <c r="K373" t="str">
        <f t="shared" si="10"/>
        <v/>
      </c>
      <c r="L373">
        <f t="shared" si="11"/>
        <v>0</v>
      </c>
    </row>
    <row r="374" spans="11:12" x14ac:dyDescent="0.2">
      <c r="K374" t="str">
        <f t="shared" si="10"/>
        <v/>
      </c>
      <c r="L374">
        <f t="shared" si="11"/>
        <v>0</v>
      </c>
    </row>
    <row r="375" spans="11:12" x14ac:dyDescent="0.2">
      <c r="K375" t="str">
        <f t="shared" si="10"/>
        <v/>
      </c>
      <c r="L375">
        <f t="shared" si="11"/>
        <v>0</v>
      </c>
    </row>
    <row r="376" spans="11:12" x14ac:dyDescent="0.2">
      <c r="K376" t="str">
        <f t="shared" si="10"/>
        <v/>
      </c>
      <c r="L376">
        <f t="shared" si="11"/>
        <v>0</v>
      </c>
    </row>
    <row r="377" spans="11:12" x14ac:dyDescent="0.2">
      <c r="K377" t="str">
        <f t="shared" si="10"/>
        <v/>
      </c>
      <c r="L377">
        <f t="shared" si="11"/>
        <v>0</v>
      </c>
    </row>
    <row r="378" spans="11:12" x14ac:dyDescent="0.2">
      <c r="K378" t="str">
        <f t="shared" si="10"/>
        <v/>
      </c>
      <c r="L378">
        <f t="shared" si="11"/>
        <v>0</v>
      </c>
    </row>
    <row r="379" spans="11:12" x14ac:dyDescent="0.2">
      <c r="K379" t="str">
        <f t="shared" si="10"/>
        <v/>
      </c>
      <c r="L379">
        <f t="shared" si="11"/>
        <v>0</v>
      </c>
    </row>
    <row r="380" spans="11:12" x14ac:dyDescent="0.2">
      <c r="K380" t="str">
        <f t="shared" si="10"/>
        <v/>
      </c>
      <c r="L380">
        <f t="shared" si="11"/>
        <v>0</v>
      </c>
    </row>
    <row r="381" spans="11:12" x14ac:dyDescent="0.2">
      <c r="K381" t="str">
        <f t="shared" si="10"/>
        <v/>
      </c>
      <c r="L381">
        <f t="shared" si="11"/>
        <v>0</v>
      </c>
    </row>
    <row r="382" spans="11:12" x14ac:dyDescent="0.2">
      <c r="K382" t="str">
        <f t="shared" si="10"/>
        <v/>
      </c>
      <c r="L382">
        <f t="shared" si="11"/>
        <v>0</v>
      </c>
    </row>
    <row r="383" spans="11:12" x14ac:dyDescent="0.2">
      <c r="K383" t="str">
        <f t="shared" si="10"/>
        <v/>
      </c>
      <c r="L383">
        <f t="shared" si="11"/>
        <v>0</v>
      </c>
    </row>
    <row r="384" spans="11:12" x14ac:dyDescent="0.2">
      <c r="K384" t="str">
        <f t="shared" si="10"/>
        <v/>
      </c>
      <c r="L384">
        <f t="shared" si="11"/>
        <v>0</v>
      </c>
    </row>
    <row r="385" spans="11:12" x14ac:dyDescent="0.2">
      <c r="K385" t="str">
        <f t="shared" si="10"/>
        <v/>
      </c>
      <c r="L385">
        <f t="shared" si="11"/>
        <v>0</v>
      </c>
    </row>
    <row r="386" spans="11:12" x14ac:dyDescent="0.2">
      <c r="K386" t="str">
        <f t="shared" si="10"/>
        <v/>
      </c>
      <c r="L386">
        <f t="shared" si="11"/>
        <v>0</v>
      </c>
    </row>
    <row r="387" spans="11:12" x14ac:dyDescent="0.2">
      <c r="K387" t="str">
        <f t="shared" ref="K387:K450" si="12">LEFT(I387,5)</f>
        <v/>
      </c>
      <c r="L387">
        <f t="shared" ref="L387:L450" si="13">IF(H387=0,0,1)</f>
        <v>0</v>
      </c>
    </row>
    <row r="388" spans="11:12" x14ac:dyDescent="0.2">
      <c r="K388" t="str">
        <f t="shared" si="12"/>
        <v/>
      </c>
      <c r="L388">
        <f t="shared" si="13"/>
        <v>0</v>
      </c>
    </row>
    <row r="389" spans="11:12" x14ac:dyDescent="0.2">
      <c r="K389" t="str">
        <f t="shared" si="12"/>
        <v/>
      </c>
      <c r="L389">
        <f t="shared" si="13"/>
        <v>0</v>
      </c>
    </row>
    <row r="390" spans="11:12" x14ac:dyDescent="0.2">
      <c r="K390" t="str">
        <f t="shared" si="12"/>
        <v/>
      </c>
      <c r="L390">
        <f t="shared" si="13"/>
        <v>0</v>
      </c>
    </row>
    <row r="391" spans="11:12" x14ac:dyDescent="0.2">
      <c r="K391" t="str">
        <f t="shared" si="12"/>
        <v/>
      </c>
      <c r="L391">
        <f t="shared" si="13"/>
        <v>0</v>
      </c>
    </row>
    <row r="392" spans="11:12" x14ac:dyDescent="0.2">
      <c r="K392" t="str">
        <f t="shared" si="12"/>
        <v/>
      </c>
      <c r="L392">
        <f t="shared" si="13"/>
        <v>0</v>
      </c>
    </row>
    <row r="393" spans="11:12" x14ac:dyDescent="0.2">
      <c r="K393" t="str">
        <f t="shared" si="12"/>
        <v/>
      </c>
      <c r="L393">
        <f t="shared" si="13"/>
        <v>0</v>
      </c>
    </row>
    <row r="394" spans="11:12" x14ac:dyDescent="0.2">
      <c r="K394" t="str">
        <f t="shared" si="12"/>
        <v/>
      </c>
      <c r="L394">
        <f t="shared" si="13"/>
        <v>0</v>
      </c>
    </row>
    <row r="395" spans="11:12" x14ac:dyDescent="0.2">
      <c r="K395" t="str">
        <f t="shared" si="12"/>
        <v/>
      </c>
      <c r="L395">
        <f t="shared" si="13"/>
        <v>0</v>
      </c>
    </row>
    <row r="396" spans="11:12" x14ac:dyDescent="0.2">
      <c r="K396" t="str">
        <f t="shared" si="12"/>
        <v/>
      </c>
      <c r="L396">
        <f t="shared" si="13"/>
        <v>0</v>
      </c>
    </row>
    <row r="397" spans="11:12" x14ac:dyDescent="0.2">
      <c r="K397" t="str">
        <f t="shared" si="12"/>
        <v/>
      </c>
      <c r="L397">
        <f t="shared" si="13"/>
        <v>0</v>
      </c>
    </row>
    <row r="398" spans="11:12" x14ac:dyDescent="0.2">
      <c r="K398" t="str">
        <f t="shared" si="12"/>
        <v/>
      </c>
      <c r="L398">
        <f t="shared" si="13"/>
        <v>0</v>
      </c>
    </row>
    <row r="399" spans="11:12" x14ac:dyDescent="0.2">
      <c r="K399" t="str">
        <f t="shared" si="12"/>
        <v/>
      </c>
      <c r="L399">
        <f t="shared" si="13"/>
        <v>0</v>
      </c>
    </row>
    <row r="400" spans="11:12" x14ac:dyDescent="0.2">
      <c r="K400" t="str">
        <f t="shared" si="12"/>
        <v/>
      </c>
      <c r="L400">
        <f t="shared" si="13"/>
        <v>0</v>
      </c>
    </row>
    <row r="401" spans="11:12" x14ac:dyDescent="0.2">
      <c r="K401" t="str">
        <f t="shared" si="12"/>
        <v/>
      </c>
      <c r="L401">
        <f t="shared" si="13"/>
        <v>0</v>
      </c>
    </row>
    <row r="402" spans="11:12" x14ac:dyDescent="0.2">
      <c r="K402" t="str">
        <f t="shared" si="12"/>
        <v/>
      </c>
      <c r="L402">
        <f t="shared" si="13"/>
        <v>0</v>
      </c>
    </row>
    <row r="403" spans="11:12" x14ac:dyDescent="0.2">
      <c r="K403" t="str">
        <f t="shared" si="12"/>
        <v/>
      </c>
      <c r="L403">
        <f t="shared" si="13"/>
        <v>0</v>
      </c>
    </row>
    <row r="404" spans="11:12" x14ac:dyDescent="0.2">
      <c r="K404" t="str">
        <f t="shared" si="12"/>
        <v/>
      </c>
      <c r="L404">
        <f t="shared" si="13"/>
        <v>0</v>
      </c>
    </row>
    <row r="405" spans="11:12" x14ac:dyDescent="0.2">
      <c r="K405" t="str">
        <f t="shared" si="12"/>
        <v/>
      </c>
      <c r="L405">
        <f t="shared" si="13"/>
        <v>0</v>
      </c>
    </row>
    <row r="406" spans="11:12" x14ac:dyDescent="0.2">
      <c r="K406" t="str">
        <f t="shared" si="12"/>
        <v/>
      </c>
      <c r="L406">
        <f t="shared" si="13"/>
        <v>0</v>
      </c>
    </row>
    <row r="407" spans="11:12" x14ac:dyDescent="0.2">
      <c r="K407" t="str">
        <f t="shared" si="12"/>
        <v/>
      </c>
      <c r="L407">
        <f t="shared" si="13"/>
        <v>0</v>
      </c>
    </row>
    <row r="408" spans="11:12" x14ac:dyDescent="0.2">
      <c r="K408" t="str">
        <f t="shared" si="12"/>
        <v/>
      </c>
      <c r="L408">
        <f t="shared" si="13"/>
        <v>0</v>
      </c>
    </row>
    <row r="409" spans="11:12" x14ac:dyDescent="0.2">
      <c r="K409" t="str">
        <f t="shared" si="12"/>
        <v/>
      </c>
      <c r="L409">
        <f t="shared" si="13"/>
        <v>0</v>
      </c>
    </row>
    <row r="410" spans="11:12" x14ac:dyDescent="0.2">
      <c r="K410" t="str">
        <f t="shared" si="12"/>
        <v/>
      </c>
      <c r="L410">
        <f t="shared" si="13"/>
        <v>0</v>
      </c>
    </row>
    <row r="411" spans="11:12" x14ac:dyDescent="0.2">
      <c r="K411" t="str">
        <f t="shared" si="12"/>
        <v/>
      </c>
      <c r="L411">
        <f t="shared" si="13"/>
        <v>0</v>
      </c>
    </row>
    <row r="412" spans="11:12" x14ac:dyDescent="0.2">
      <c r="K412" t="str">
        <f t="shared" si="12"/>
        <v/>
      </c>
      <c r="L412">
        <f t="shared" si="13"/>
        <v>0</v>
      </c>
    </row>
    <row r="413" spans="11:12" x14ac:dyDescent="0.2">
      <c r="K413" t="str">
        <f t="shared" si="12"/>
        <v/>
      </c>
      <c r="L413">
        <f t="shared" si="13"/>
        <v>0</v>
      </c>
    </row>
    <row r="414" spans="11:12" x14ac:dyDescent="0.2">
      <c r="K414" t="str">
        <f t="shared" si="12"/>
        <v/>
      </c>
      <c r="L414">
        <f t="shared" si="13"/>
        <v>0</v>
      </c>
    </row>
    <row r="415" spans="11:12" x14ac:dyDescent="0.2">
      <c r="K415" t="str">
        <f t="shared" si="12"/>
        <v/>
      </c>
      <c r="L415">
        <f t="shared" si="13"/>
        <v>0</v>
      </c>
    </row>
    <row r="416" spans="11:12" x14ac:dyDescent="0.2">
      <c r="K416" t="str">
        <f t="shared" si="12"/>
        <v/>
      </c>
      <c r="L416">
        <f t="shared" si="13"/>
        <v>0</v>
      </c>
    </row>
    <row r="417" spans="11:12" x14ac:dyDescent="0.2">
      <c r="K417" t="str">
        <f t="shared" si="12"/>
        <v/>
      </c>
      <c r="L417">
        <f t="shared" si="13"/>
        <v>0</v>
      </c>
    </row>
    <row r="418" spans="11:12" x14ac:dyDescent="0.2">
      <c r="K418" t="str">
        <f t="shared" si="12"/>
        <v/>
      </c>
      <c r="L418">
        <f t="shared" si="13"/>
        <v>0</v>
      </c>
    </row>
    <row r="419" spans="11:12" x14ac:dyDescent="0.2">
      <c r="K419" t="str">
        <f t="shared" si="12"/>
        <v/>
      </c>
      <c r="L419">
        <f t="shared" si="13"/>
        <v>0</v>
      </c>
    </row>
    <row r="420" spans="11:12" x14ac:dyDescent="0.2">
      <c r="K420" t="str">
        <f t="shared" si="12"/>
        <v/>
      </c>
      <c r="L420">
        <f t="shared" si="13"/>
        <v>0</v>
      </c>
    </row>
    <row r="421" spans="11:12" x14ac:dyDescent="0.2">
      <c r="K421" t="str">
        <f t="shared" si="12"/>
        <v/>
      </c>
      <c r="L421">
        <f t="shared" si="13"/>
        <v>0</v>
      </c>
    </row>
    <row r="422" spans="11:12" x14ac:dyDescent="0.2">
      <c r="K422" t="str">
        <f t="shared" si="12"/>
        <v/>
      </c>
      <c r="L422">
        <f t="shared" si="13"/>
        <v>0</v>
      </c>
    </row>
    <row r="423" spans="11:12" x14ac:dyDescent="0.2">
      <c r="K423" t="str">
        <f t="shared" si="12"/>
        <v/>
      </c>
      <c r="L423">
        <f t="shared" si="13"/>
        <v>0</v>
      </c>
    </row>
    <row r="424" spans="11:12" x14ac:dyDescent="0.2">
      <c r="K424" t="str">
        <f t="shared" si="12"/>
        <v/>
      </c>
      <c r="L424">
        <f t="shared" si="13"/>
        <v>0</v>
      </c>
    </row>
    <row r="425" spans="11:12" x14ac:dyDescent="0.2">
      <c r="K425" t="str">
        <f t="shared" si="12"/>
        <v/>
      </c>
      <c r="L425">
        <f t="shared" si="13"/>
        <v>0</v>
      </c>
    </row>
    <row r="426" spans="11:12" x14ac:dyDescent="0.2">
      <c r="K426" t="str">
        <f t="shared" si="12"/>
        <v/>
      </c>
      <c r="L426">
        <f t="shared" si="13"/>
        <v>0</v>
      </c>
    </row>
    <row r="427" spans="11:12" x14ac:dyDescent="0.2">
      <c r="K427" t="str">
        <f t="shared" si="12"/>
        <v/>
      </c>
      <c r="L427">
        <f t="shared" si="13"/>
        <v>0</v>
      </c>
    </row>
    <row r="428" spans="11:12" x14ac:dyDescent="0.2">
      <c r="K428" t="str">
        <f t="shared" si="12"/>
        <v/>
      </c>
      <c r="L428">
        <f t="shared" si="13"/>
        <v>0</v>
      </c>
    </row>
    <row r="429" spans="11:12" x14ac:dyDescent="0.2">
      <c r="K429" t="str">
        <f t="shared" si="12"/>
        <v/>
      </c>
      <c r="L429">
        <f t="shared" si="13"/>
        <v>0</v>
      </c>
    </row>
    <row r="430" spans="11:12" x14ac:dyDescent="0.2">
      <c r="K430" t="str">
        <f t="shared" si="12"/>
        <v/>
      </c>
      <c r="L430">
        <f t="shared" si="13"/>
        <v>0</v>
      </c>
    </row>
    <row r="431" spans="11:12" x14ac:dyDescent="0.2">
      <c r="K431" t="str">
        <f t="shared" si="12"/>
        <v/>
      </c>
      <c r="L431">
        <f t="shared" si="13"/>
        <v>0</v>
      </c>
    </row>
    <row r="432" spans="11:12" x14ac:dyDescent="0.2">
      <c r="K432" t="str">
        <f t="shared" si="12"/>
        <v/>
      </c>
      <c r="L432">
        <f t="shared" si="13"/>
        <v>0</v>
      </c>
    </row>
    <row r="433" spans="11:12" x14ac:dyDescent="0.2">
      <c r="K433" t="str">
        <f t="shared" si="12"/>
        <v/>
      </c>
      <c r="L433">
        <f t="shared" si="13"/>
        <v>0</v>
      </c>
    </row>
    <row r="434" spans="11:12" x14ac:dyDescent="0.2">
      <c r="K434" t="str">
        <f t="shared" si="12"/>
        <v/>
      </c>
      <c r="L434">
        <f t="shared" si="13"/>
        <v>0</v>
      </c>
    </row>
    <row r="435" spans="11:12" x14ac:dyDescent="0.2">
      <c r="K435" t="str">
        <f t="shared" si="12"/>
        <v/>
      </c>
      <c r="L435">
        <f t="shared" si="13"/>
        <v>0</v>
      </c>
    </row>
    <row r="436" spans="11:12" x14ac:dyDescent="0.2">
      <c r="K436" t="str">
        <f t="shared" si="12"/>
        <v/>
      </c>
      <c r="L436">
        <f t="shared" si="13"/>
        <v>0</v>
      </c>
    </row>
    <row r="437" spans="11:12" x14ac:dyDescent="0.2">
      <c r="K437" t="str">
        <f t="shared" si="12"/>
        <v/>
      </c>
      <c r="L437">
        <f t="shared" si="13"/>
        <v>0</v>
      </c>
    </row>
    <row r="438" spans="11:12" x14ac:dyDescent="0.2">
      <c r="K438" t="str">
        <f t="shared" si="12"/>
        <v/>
      </c>
      <c r="L438">
        <f t="shared" si="13"/>
        <v>0</v>
      </c>
    </row>
    <row r="439" spans="11:12" x14ac:dyDescent="0.2">
      <c r="K439" t="str">
        <f t="shared" si="12"/>
        <v/>
      </c>
      <c r="L439">
        <f t="shared" si="13"/>
        <v>0</v>
      </c>
    </row>
    <row r="440" spans="11:12" x14ac:dyDescent="0.2">
      <c r="K440" t="str">
        <f t="shared" si="12"/>
        <v/>
      </c>
      <c r="L440">
        <f t="shared" si="13"/>
        <v>0</v>
      </c>
    </row>
    <row r="441" spans="11:12" x14ac:dyDescent="0.2">
      <c r="K441" t="str">
        <f t="shared" si="12"/>
        <v/>
      </c>
      <c r="L441">
        <f t="shared" si="13"/>
        <v>0</v>
      </c>
    </row>
    <row r="442" spans="11:12" x14ac:dyDescent="0.2">
      <c r="K442" t="str">
        <f t="shared" si="12"/>
        <v/>
      </c>
      <c r="L442">
        <f t="shared" si="13"/>
        <v>0</v>
      </c>
    </row>
    <row r="443" spans="11:12" x14ac:dyDescent="0.2">
      <c r="K443" t="str">
        <f t="shared" si="12"/>
        <v/>
      </c>
      <c r="L443">
        <f t="shared" si="13"/>
        <v>0</v>
      </c>
    </row>
    <row r="444" spans="11:12" x14ac:dyDescent="0.2">
      <c r="K444" t="str">
        <f t="shared" si="12"/>
        <v/>
      </c>
      <c r="L444">
        <f t="shared" si="13"/>
        <v>0</v>
      </c>
    </row>
    <row r="445" spans="11:12" x14ac:dyDescent="0.2">
      <c r="K445" t="str">
        <f t="shared" si="12"/>
        <v/>
      </c>
      <c r="L445">
        <f t="shared" si="13"/>
        <v>0</v>
      </c>
    </row>
    <row r="446" spans="11:12" x14ac:dyDescent="0.2">
      <c r="K446" t="str">
        <f t="shared" si="12"/>
        <v/>
      </c>
      <c r="L446">
        <f t="shared" si="13"/>
        <v>0</v>
      </c>
    </row>
    <row r="447" spans="11:12" x14ac:dyDescent="0.2">
      <c r="K447" t="str">
        <f t="shared" si="12"/>
        <v/>
      </c>
      <c r="L447">
        <f t="shared" si="13"/>
        <v>0</v>
      </c>
    </row>
    <row r="448" spans="11:12" x14ac:dyDescent="0.2">
      <c r="K448" t="str">
        <f t="shared" si="12"/>
        <v/>
      </c>
      <c r="L448">
        <f t="shared" si="13"/>
        <v>0</v>
      </c>
    </row>
    <row r="449" spans="11:12" x14ac:dyDescent="0.2">
      <c r="K449" t="str">
        <f t="shared" si="12"/>
        <v/>
      </c>
      <c r="L449">
        <f t="shared" si="13"/>
        <v>0</v>
      </c>
    </row>
    <row r="450" spans="11:12" x14ac:dyDescent="0.2">
      <c r="K450" t="str">
        <f t="shared" si="12"/>
        <v/>
      </c>
      <c r="L450">
        <f t="shared" si="13"/>
        <v>0</v>
      </c>
    </row>
    <row r="451" spans="11:12" x14ac:dyDescent="0.2">
      <c r="K451" t="str">
        <f t="shared" ref="K451:K500" si="14">LEFT(I451,5)</f>
        <v/>
      </c>
      <c r="L451">
        <f t="shared" ref="L451:L500" si="15">IF(H451=0,0,1)</f>
        <v>0</v>
      </c>
    </row>
    <row r="452" spans="11:12" x14ac:dyDescent="0.2">
      <c r="K452" t="str">
        <f t="shared" si="14"/>
        <v/>
      </c>
      <c r="L452">
        <f t="shared" si="15"/>
        <v>0</v>
      </c>
    </row>
    <row r="453" spans="11:12" x14ac:dyDescent="0.2">
      <c r="K453" t="str">
        <f t="shared" si="14"/>
        <v/>
      </c>
      <c r="L453">
        <f t="shared" si="15"/>
        <v>0</v>
      </c>
    </row>
    <row r="454" spans="11:12" x14ac:dyDescent="0.2">
      <c r="K454" t="str">
        <f t="shared" si="14"/>
        <v/>
      </c>
      <c r="L454">
        <f t="shared" si="15"/>
        <v>0</v>
      </c>
    </row>
    <row r="455" spans="11:12" x14ac:dyDescent="0.2">
      <c r="K455" t="str">
        <f t="shared" si="14"/>
        <v/>
      </c>
      <c r="L455">
        <f t="shared" si="15"/>
        <v>0</v>
      </c>
    </row>
    <row r="456" spans="11:12" x14ac:dyDescent="0.2">
      <c r="K456" t="str">
        <f t="shared" si="14"/>
        <v/>
      </c>
      <c r="L456">
        <f t="shared" si="15"/>
        <v>0</v>
      </c>
    </row>
    <row r="457" spans="11:12" x14ac:dyDescent="0.2">
      <c r="K457" t="str">
        <f t="shared" si="14"/>
        <v/>
      </c>
      <c r="L457">
        <f t="shared" si="15"/>
        <v>0</v>
      </c>
    </row>
    <row r="458" spans="11:12" x14ac:dyDescent="0.2">
      <c r="K458" t="str">
        <f t="shared" si="14"/>
        <v/>
      </c>
      <c r="L458">
        <f t="shared" si="15"/>
        <v>0</v>
      </c>
    </row>
    <row r="459" spans="11:12" x14ac:dyDescent="0.2">
      <c r="K459" t="str">
        <f t="shared" si="14"/>
        <v/>
      </c>
      <c r="L459">
        <f t="shared" si="15"/>
        <v>0</v>
      </c>
    </row>
    <row r="460" spans="11:12" x14ac:dyDescent="0.2">
      <c r="K460" t="str">
        <f t="shared" si="14"/>
        <v/>
      </c>
      <c r="L460">
        <f t="shared" si="15"/>
        <v>0</v>
      </c>
    </row>
    <row r="461" spans="11:12" x14ac:dyDescent="0.2">
      <c r="K461" t="str">
        <f t="shared" si="14"/>
        <v/>
      </c>
      <c r="L461">
        <f t="shared" si="15"/>
        <v>0</v>
      </c>
    </row>
    <row r="462" spans="11:12" x14ac:dyDescent="0.2">
      <c r="K462" t="str">
        <f t="shared" si="14"/>
        <v/>
      </c>
      <c r="L462">
        <f t="shared" si="15"/>
        <v>0</v>
      </c>
    </row>
    <row r="463" spans="11:12" x14ac:dyDescent="0.2">
      <c r="K463" t="str">
        <f t="shared" si="14"/>
        <v/>
      </c>
      <c r="L463">
        <f t="shared" si="15"/>
        <v>0</v>
      </c>
    </row>
    <row r="464" spans="11:12" x14ac:dyDescent="0.2">
      <c r="K464" t="str">
        <f t="shared" si="14"/>
        <v/>
      </c>
      <c r="L464">
        <f t="shared" si="15"/>
        <v>0</v>
      </c>
    </row>
    <row r="465" spans="11:12" x14ac:dyDescent="0.2">
      <c r="K465" t="str">
        <f t="shared" si="14"/>
        <v/>
      </c>
      <c r="L465">
        <f t="shared" si="15"/>
        <v>0</v>
      </c>
    </row>
    <row r="466" spans="11:12" x14ac:dyDescent="0.2">
      <c r="K466" t="str">
        <f t="shared" si="14"/>
        <v/>
      </c>
      <c r="L466">
        <f t="shared" si="15"/>
        <v>0</v>
      </c>
    </row>
    <row r="467" spans="11:12" x14ac:dyDescent="0.2">
      <c r="K467" t="str">
        <f t="shared" si="14"/>
        <v/>
      </c>
      <c r="L467">
        <f t="shared" si="15"/>
        <v>0</v>
      </c>
    </row>
    <row r="468" spans="11:12" x14ac:dyDescent="0.2">
      <c r="K468" t="str">
        <f t="shared" si="14"/>
        <v/>
      </c>
      <c r="L468">
        <f t="shared" si="15"/>
        <v>0</v>
      </c>
    </row>
    <row r="469" spans="11:12" x14ac:dyDescent="0.2">
      <c r="K469" t="str">
        <f t="shared" si="14"/>
        <v/>
      </c>
      <c r="L469">
        <f t="shared" si="15"/>
        <v>0</v>
      </c>
    </row>
    <row r="470" spans="11:12" x14ac:dyDescent="0.2">
      <c r="K470" t="str">
        <f t="shared" si="14"/>
        <v/>
      </c>
      <c r="L470">
        <f t="shared" si="15"/>
        <v>0</v>
      </c>
    </row>
    <row r="471" spans="11:12" x14ac:dyDescent="0.2">
      <c r="K471" t="str">
        <f t="shared" si="14"/>
        <v/>
      </c>
      <c r="L471">
        <f t="shared" si="15"/>
        <v>0</v>
      </c>
    </row>
    <row r="472" spans="11:12" x14ac:dyDescent="0.2">
      <c r="K472" t="str">
        <f t="shared" si="14"/>
        <v/>
      </c>
      <c r="L472">
        <f t="shared" si="15"/>
        <v>0</v>
      </c>
    </row>
    <row r="473" spans="11:12" x14ac:dyDescent="0.2">
      <c r="K473" t="str">
        <f t="shared" si="14"/>
        <v/>
      </c>
      <c r="L473">
        <f t="shared" si="15"/>
        <v>0</v>
      </c>
    </row>
    <row r="474" spans="11:12" x14ac:dyDescent="0.2">
      <c r="K474" t="str">
        <f t="shared" si="14"/>
        <v/>
      </c>
      <c r="L474">
        <f t="shared" si="15"/>
        <v>0</v>
      </c>
    </row>
    <row r="475" spans="11:12" x14ac:dyDescent="0.2">
      <c r="K475" t="str">
        <f t="shared" si="14"/>
        <v/>
      </c>
      <c r="L475">
        <f t="shared" si="15"/>
        <v>0</v>
      </c>
    </row>
    <row r="476" spans="11:12" x14ac:dyDescent="0.2">
      <c r="K476" t="str">
        <f t="shared" si="14"/>
        <v/>
      </c>
      <c r="L476">
        <f t="shared" si="15"/>
        <v>0</v>
      </c>
    </row>
    <row r="477" spans="11:12" x14ac:dyDescent="0.2">
      <c r="K477" t="str">
        <f t="shared" si="14"/>
        <v/>
      </c>
      <c r="L477">
        <f t="shared" si="15"/>
        <v>0</v>
      </c>
    </row>
    <row r="478" spans="11:12" x14ac:dyDescent="0.2">
      <c r="K478" t="str">
        <f t="shared" si="14"/>
        <v/>
      </c>
      <c r="L478">
        <f t="shared" si="15"/>
        <v>0</v>
      </c>
    </row>
    <row r="479" spans="11:12" x14ac:dyDescent="0.2">
      <c r="K479" t="str">
        <f t="shared" si="14"/>
        <v/>
      </c>
      <c r="L479">
        <f t="shared" si="15"/>
        <v>0</v>
      </c>
    </row>
    <row r="480" spans="11:12" x14ac:dyDescent="0.2">
      <c r="K480" t="str">
        <f t="shared" si="14"/>
        <v/>
      </c>
      <c r="L480">
        <f t="shared" si="15"/>
        <v>0</v>
      </c>
    </row>
    <row r="481" spans="11:12" x14ac:dyDescent="0.2">
      <c r="K481" t="str">
        <f t="shared" si="14"/>
        <v/>
      </c>
      <c r="L481">
        <f t="shared" si="15"/>
        <v>0</v>
      </c>
    </row>
    <row r="482" spans="11:12" x14ac:dyDescent="0.2">
      <c r="K482" t="str">
        <f t="shared" si="14"/>
        <v/>
      </c>
      <c r="L482">
        <f t="shared" si="15"/>
        <v>0</v>
      </c>
    </row>
    <row r="483" spans="11:12" x14ac:dyDescent="0.2">
      <c r="K483" t="str">
        <f t="shared" si="14"/>
        <v/>
      </c>
      <c r="L483">
        <f t="shared" si="15"/>
        <v>0</v>
      </c>
    </row>
    <row r="484" spans="11:12" x14ac:dyDescent="0.2">
      <c r="K484" t="str">
        <f t="shared" si="14"/>
        <v/>
      </c>
      <c r="L484">
        <f t="shared" si="15"/>
        <v>0</v>
      </c>
    </row>
    <row r="485" spans="11:12" x14ac:dyDescent="0.2">
      <c r="K485" t="str">
        <f t="shared" si="14"/>
        <v/>
      </c>
      <c r="L485">
        <f t="shared" si="15"/>
        <v>0</v>
      </c>
    </row>
    <row r="486" spans="11:12" x14ac:dyDescent="0.2">
      <c r="K486" t="str">
        <f t="shared" si="14"/>
        <v/>
      </c>
      <c r="L486">
        <f t="shared" si="15"/>
        <v>0</v>
      </c>
    </row>
    <row r="487" spans="11:12" x14ac:dyDescent="0.2">
      <c r="K487" t="str">
        <f t="shared" si="14"/>
        <v/>
      </c>
      <c r="L487">
        <f t="shared" si="15"/>
        <v>0</v>
      </c>
    </row>
    <row r="488" spans="11:12" x14ac:dyDescent="0.2">
      <c r="K488" t="str">
        <f t="shared" si="14"/>
        <v/>
      </c>
      <c r="L488">
        <f t="shared" si="15"/>
        <v>0</v>
      </c>
    </row>
    <row r="489" spans="11:12" x14ac:dyDescent="0.2">
      <c r="K489" t="str">
        <f t="shared" si="14"/>
        <v/>
      </c>
      <c r="L489">
        <f t="shared" si="15"/>
        <v>0</v>
      </c>
    </row>
    <row r="490" spans="11:12" x14ac:dyDescent="0.2">
      <c r="K490" t="str">
        <f t="shared" si="14"/>
        <v/>
      </c>
      <c r="L490">
        <f t="shared" si="15"/>
        <v>0</v>
      </c>
    </row>
    <row r="491" spans="11:12" x14ac:dyDescent="0.2">
      <c r="K491" t="str">
        <f t="shared" si="14"/>
        <v/>
      </c>
      <c r="L491">
        <f t="shared" si="15"/>
        <v>0</v>
      </c>
    </row>
    <row r="492" spans="11:12" x14ac:dyDescent="0.2">
      <c r="K492" t="str">
        <f t="shared" si="14"/>
        <v/>
      </c>
      <c r="L492">
        <f t="shared" si="15"/>
        <v>0</v>
      </c>
    </row>
    <row r="493" spans="11:12" x14ac:dyDescent="0.2">
      <c r="K493" t="str">
        <f t="shared" si="14"/>
        <v/>
      </c>
      <c r="L493">
        <f t="shared" si="15"/>
        <v>0</v>
      </c>
    </row>
    <row r="494" spans="11:12" x14ac:dyDescent="0.2">
      <c r="K494" t="str">
        <f t="shared" si="14"/>
        <v/>
      </c>
      <c r="L494">
        <f t="shared" si="15"/>
        <v>0</v>
      </c>
    </row>
    <row r="495" spans="11:12" x14ac:dyDescent="0.2">
      <c r="K495" t="str">
        <f t="shared" si="14"/>
        <v/>
      </c>
      <c r="L495">
        <f t="shared" si="15"/>
        <v>0</v>
      </c>
    </row>
    <row r="496" spans="11:12" x14ac:dyDescent="0.2">
      <c r="K496" t="str">
        <f t="shared" si="14"/>
        <v/>
      </c>
      <c r="L496">
        <f t="shared" si="15"/>
        <v>0</v>
      </c>
    </row>
    <row r="497" spans="11:12" x14ac:dyDescent="0.2">
      <c r="K497" t="str">
        <f t="shared" si="14"/>
        <v/>
      </c>
      <c r="L497">
        <f t="shared" si="15"/>
        <v>0</v>
      </c>
    </row>
    <row r="498" spans="11:12" x14ac:dyDescent="0.2">
      <c r="K498" t="str">
        <f t="shared" si="14"/>
        <v/>
      </c>
      <c r="L498">
        <f t="shared" si="15"/>
        <v>0</v>
      </c>
    </row>
    <row r="499" spans="11:12" x14ac:dyDescent="0.2">
      <c r="K499" t="str">
        <f t="shared" si="14"/>
        <v/>
      </c>
      <c r="L499">
        <f t="shared" si="15"/>
        <v>0</v>
      </c>
    </row>
    <row r="500" spans="11:12" x14ac:dyDescent="0.2">
      <c r="K500" t="str">
        <f t="shared" si="14"/>
        <v/>
      </c>
      <c r="L500">
        <f t="shared" si="15"/>
        <v>0</v>
      </c>
    </row>
  </sheetData>
  <hyperlinks>
    <hyperlink ref="A2" r:id="rId1" display="\\crodisk.cro.st.com\w\Ateliers\SURF PREP\Lots Holds_Check list\2017\Week 37\Q732355_WZETA01_20170909_101558.xls"/>
    <hyperlink ref="A3" r:id="rId2" display="\\crodisk.cro.st.com\w\Ateliers\SURF PREP\Lots Holds_Check list\2017\Week 37\Q731881_WZETA01_20170909_101557.xls"/>
    <hyperlink ref="A4" r:id="rId3" display="\\crodisk.cro.st.com\w\Ateliers\SURF PREP\Lots Holds_Check list\2017\Week 37\Q731783_WZETA01_20170909_101558.xls"/>
    <hyperlink ref="A5" r:id="rId4" display="\\crodisk.cro.st.com\w\Ateliers\SURF PREP\Lots Holds_Check list\2017\Week 37\Q730602_WZETA04_20170909_115313.xls"/>
    <hyperlink ref="A6" r:id="rId5" display="\\crodisk.cro.st.com\w\Ateliers\SURF PREP\Lots Holds_Check list\2017\Week 37\Q730874_WZETA04_20170909_115313.xls"/>
    <hyperlink ref="A7" r:id="rId6" display="\\crodisk.cro.st.com\w\Ateliers\SURF PREP\Lots Holds_Check list\2017\Week 37\Q730978_WZETA04_20170909_123842.xls"/>
    <hyperlink ref="A8" r:id="rId7" display="\\crodisk.cro.st.com\w\Ateliers\SURF PREP\Lots Holds_Check list\2017\Week 37\Q728251_WZETA04_20170909_123842.xls"/>
    <hyperlink ref="A9" r:id="rId8" display="\\crodisk.cro.st.com\w\Ateliers\SURF PREP\Lots Holds_Check list\2017\Week 37\Q732582_WZETA04_20170909_134405.xls"/>
    <hyperlink ref="A10" r:id="rId9" display="\\crodisk.cro.st.com\w\Ateliers\SURF PREP\Lots Holds_Check list\2017\Week 37\Q734709_WZETA04_20170909_134405.xls"/>
    <hyperlink ref="A11" r:id="rId10" display="\\crodisk.cro.st.com\w\Ateliers\SURF PREP\Lots Holds_Check list\2017\Week 37\Q731414_WSU3002_20170909_165634.xls"/>
    <hyperlink ref="A12" r:id="rId11" display="\\crodisk.cro.st.com\w\Ateliers\SURF PREP\Lots Holds_Check list\2017\Week 37\Q732838_WSU3002_20170909_165644.xls"/>
    <hyperlink ref="A13" r:id="rId12" display="\\crodisk.cro.st.com\w\Ateliers\SURF PREP\Lots Holds_Check list\2017\Week 37\Q732187_WSU3113_20170909_170643.xls"/>
    <hyperlink ref="A14" r:id="rId13" display="\\crodisk.cro.st.com\w\Ateliers\SURF PREP\Lots Holds_Check list\2017\Week 37\Q729630_WSU3113_20170909_172341.xls"/>
    <hyperlink ref="A15" r:id="rId14" display="\\crodisk.cro.st.com\w\Ateliers\SURF PREP\Lots Holds_Check list\2017\Week 37\Q709194Q02_WSU3113_20170909_174124.xls"/>
    <hyperlink ref="A16" r:id="rId15" display="\\crodisk.cro.st.com\w\Ateliers\SURF PREP\Lots Holds_Check list\2017\Week 37\Q732614_WFC3003_20170909_190253.xls"/>
    <hyperlink ref="A17" r:id="rId16" display="\\crodisk.cro.st.com\w\Ateliers\SURF PREP\Lots Holds_Check list\2017\Week 37\Q734592_WFC3003_20170909_204347.xls"/>
    <hyperlink ref="A18" r:id="rId17" display="\\crodisk.cro.st.com\w\Ateliers\SURF PREP\Lots Holds_Check list\2017\Week 37\Q733672_WFC3003_20170909_190253.xls"/>
    <hyperlink ref="A19" r:id="rId18" display="\\crodisk.cro.st.com\w\Ateliers\SURF PREP\Lots Holds_Check list\2017\Week 37\Q734847_WFC3003_20170909_215411.xls"/>
    <hyperlink ref="A20" r:id="rId19" display="\\crodisk.cro.st.com\w\Ateliers\SURF PREP\Lots Holds_Check list\2017\Week 37\Q734405_WFC3003_20170909_215411.xls"/>
    <hyperlink ref="A21" r:id="rId20" display="\\crodisk.cro.st.com\w\Ateliers\SURF PREP\Lots Holds_Check list\2017\Week 37\Q734602_WFC3003_20170909_204347.xls"/>
    <hyperlink ref="A22" r:id="rId21" display="\\crodisk.cro.st.com\w\Ateliers\SURF PREP\Lots Holds_Check list\2017\Week 37\Q728326_WSU3108_20170910_022706.xls"/>
    <hyperlink ref="A23" r:id="rId22" display="\\crodisk.cro.st.com\w\Ateliers\SURF PREP\Lots Holds_Check list\2017\Week 37\Q726929_WNS3005_20170910_024823.xls"/>
    <hyperlink ref="A24" r:id="rId23" display="\\crodisk.cro.st.com\w\Ateliers\SURF PREP\Lots Holds_Check list\2017\Week 37\Q734456_WFC3003_20170910_000650.xls"/>
    <hyperlink ref="A25" r:id="rId24" display="\\crodisk.cro.st.com\w\Ateliers\SURF PREP\Lots Holds_Check list\2017\Week 37\Q734827_WFC3003_20170910_000650.xls"/>
    <hyperlink ref="A26" r:id="rId25" display="\\crodisk.cro.st.com\w\Ateliers\SURF PREP\Lots Holds_Check list\2017\Week 37\Q735834_WFC3003_20170909_230752.xls"/>
    <hyperlink ref="A27" r:id="rId26" display="\\crodisk.cro.st.com\w\Ateliers\SURF PREP\Lots Holds_Check list\2017\Week 37\Q734814_WFC3003_20170909_230752.xls"/>
    <hyperlink ref="A28" r:id="rId27" display="\\crodisk.cro.st.com\w\Ateliers\SURF PREP\Lots Holds_Check list\2017\Week 37\Q736518_WZETA01_20170910_061243.xls"/>
    <hyperlink ref="A29" r:id="rId28" display="\\crodisk.cro.st.com\w\Ateliers\SURF PREP\Lots Holds_Check list\2017\Week 37\Q736528_WZETA01_20170910_061259.xls"/>
    <hyperlink ref="A30" r:id="rId29" display="\\crodisk.cro.st.com\w\Ateliers\SURF PREP\Lots Holds_Check list\2017\Week 37\Q704238_WZETA01_20170910_061109.xls"/>
    <hyperlink ref="A31" r:id="rId30" display="\\crodisk.cro.st.com\w\Ateliers\SURF PREP\Lots Holds_Check list\2017\Week 37\Q726789_WZETA01_20170910_061758.xls"/>
    <hyperlink ref="A32" r:id="rId31" display="\\crodisk.cro.st.com\w\Ateliers\SURF PREP\Lots Holds_Check list\2017\Week 37\Q733536_WSU3219_20170910_094001.xls"/>
    <hyperlink ref="A33" r:id="rId32" display="\\crodisk.cro.st.com\w\Ateliers\SURF PREP\Lots Holds_Check list\2017\Week 37\Q733732_WSU3109_20170910_101458.xls"/>
    <hyperlink ref="A34" r:id="rId33" display="\\crodisk.cro.st.com\w\Ateliers\SURF PREP\Lots Holds_Check list\2017\Week 37\Q720746_WSU3002_20170910_101113.xls"/>
    <hyperlink ref="A35" r:id="rId34" display="\\crodisk.cro.st.com\w\Ateliers\SURF PREP\Lots Holds_Check list\2017\Week 37\Q733283_WSU3002_20170910_104201.xls"/>
    <hyperlink ref="A36" r:id="rId35" display="\\crodisk.cro.st.com\w\Ateliers\SURF PREP\Lots Holds_Check list\2017\Week 37\Q726018_WSU3002_20170910_104201.xls"/>
    <hyperlink ref="A37" r:id="rId36" display="\\crodisk.cro.st.com\w\Ateliers\SURF PREP\Lots Holds_Check list\2017\Week 37\Q735330_WSS3104_20170910_105239.xls"/>
    <hyperlink ref="A38" r:id="rId37" display="\\crodisk.cro.st.com\w\Ateliers\SURF PREP\Lots Holds_Check list\2017\Week 37\Q736357_WSU3220_20170911_202023.xls"/>
    <hyperlink ref="A39" r:id="rId38" display="\\crodisk.cro.st.com\w\Ateliers\SURF PREP\Lots Holds_Check list\2017\Week 37\Q735397_WSS3104_20170910_110759.xls"/>
    <hyperlink ref="A40" r:id="rId39" display="\\crodisk.cro.st.com\w\Ateliers\SURF PREP\Lots Holds_Check list\2017\Week 37\Q731944_WSU3221_20170910_124901.xls"/>
    <hyperlink ref="A41" r:id="rId40" display="\\crodisk.cro.st.com\w\Ateliers\SURF PREP\Lots Holds_Check list\2017\Week 37\Q736748_WSU3221_20170910_124856.xls"/>
    <hyperlink ref="A42" r:id="rId41" display="\\crodisk.cro.st.com\w\Ateliers\SURF PREP\Lots Holds_Check list\2017\Week 37\Q732466_WSU3221_20170910_124901.xls"/>
    <hyperlink ref="A43" r:id="rId42" display="\\crodisk.cro.st.com\w\Ateliers\SURF PREP\Lots Holds_Check list\2017\Week 37\Q736631_WSU3221_20170910_125413.xls"/>
    <hyperlink ref="A44" r:id="rId43" display="\\crodisk.cro.st.com\w\Ateliers\SURF PREP\Lots Holds_Check list\2017\Week 37\Q727082_WSU3114_20170910_113112.xls"/>
    <hyperlink ref="A45" r:id="rId44" display="\\crodisk.cro.st.com\w\Ateliers\SURF PREP\Lots Holds_Check list\2017\Week 37\Q727017_WSU3222_20170910_155616.xls"/>
    <hyperlink ref="A46" r:id="rId45" display="\\crodisk.cro.st.com\w\Ateliers\SURF PREP\Lots Holds_Check list\2017\Week 37\Q730948_WSU3222_20170910_175035.xls"/>
    <hyperlink ref="A47" r:id="rId46" display="\\crodisk.cro.st.com\w\Ateliers\SURF PREP\Lots Holds_Check list\2017\Week 37\Q728778_WFC3001_20170910_191952.xls"/>
    <hyperlink ref="A48" r:id="rId47" display="\\crodisk.cro.st.com\w\Ateliers\SURF PREP\Lots Holds_Check list\2017\Week 37\Q729690_WFC3001_20170910_191952.xls"/>
    <hyperlink ref="A49" r:id="rId48" display="\\crodisk.cro.st.com\w\Ateliers\SURF PREP\Lots Holds_Check list\2017\Week 37\Q729826_WSU3007_20170911_035056.xls"/>
    <hyperlink ref="A50" r:id="rId49" display="\\crodisk.cro.st.com\w\Ateliers\SURF PREP\Lots Holds_Check list\2017\Week 37\Q731946_WSU3007_20170911_035054.xls"/>
    <hyperlink ref="A51" r:id="rId50" display="\\crodisk.cro.st.com\w\Ateliers\SURF PREP\Lots Holds_Check list\2017\Week 37\Q730429_WSU3007_20170911_041357.xls"/>
    <hyperlink ref="A52" r:id="rId51" display="\\crodisk.cro.st.com\w\Ateliers\SURF PREP\Lots Holds_Check list\2017\Week 37\Q732026_WSU3007_20170911_041656.xls"/>
    <hyperlink ref="A53" r:id="rId52" display="\\crodisk.cro.st.com\w\Ateliers\SURF PREP\Lots Holds_Check list\2017\Week 37\Q729840_WSU3114_20170911_042745.xls"/>
    <hyperlink ref="A54" r:id="rId53" display="\\crodisk.cro.st.com\w\Ateliers\SURF PREP\Lots Holds_Check list\2017\Week 37\Q732339_WSU3114_20170911_042658.xls"/>
    <hyperlink ref="A55" r:id="rId54" display="\\crodisk.cro.st.com\w\Ateliers\SURF PREP\Lots Holds_Check list\2017\Week 37\Q729899_WOASI03_20170911_055836.xls"/>
    <hyperlink ref="A56" r:id="rId55" display="\\crodisk.cro.st.com\w\Ateliers\SURF PREP\Lots Holds_Check list\2017\Week 37\Q727756_WSU3113_20170911_080410.xls"/>
    <hyperlink ref="A57" r:id="rId56" display="\\crodisk.cro.st.com\w\Ateliers\SURF PREP\Lots Holds_Check list\2017\Week 37\Q735510_WSU3113_20170911_081225.xls"/>
    <hyperlink ref="A58" r:id="rId57" display="\\crodisk.cro.st.com\w\Ateliers\SURF PREP\Lots Holds_Check list\2017\Week 37\Q730681_WSU3113_20170911_081250.xls"/>
    <hyperlink ref="A59" r:id="rId58" display="\\crodisk.cro.st.com\w\Ateliers\SURF PREP\Lots Holds_Check list\2017\Week 37\Q732339_WOASI02_20170911_064722.xls"/>
    <hyperlink ref="A60" r:id="rId59" display="\\crodisk.cro.st.com\w\Ateliers\SURF PREP\Lots Holds_Check list\2017\Week 37\Q730588_WOASI03_20170911_065731.xls"/>
    <hyperlink ref="A61" r:id="rId60" display="\\crodisk.cro.st.com\w\Ateliers\SURF PREP\Lots Holds_Check list\2017\Week 37\Q726750_WNS3001_20170911_084308.xls"/>
    <hyperlink ref="A62" r:id="rId61" display="\\crodisk.cro.st.com\w\Ateliers\SURF PREP\Lots Holds_Check list\2017\Week 37\Q716098_WSU3108_20170911_100025.xls"/>
    <hyperlink ref="A63" r:id="rId62" display="\\crodisk.cro.st.com\w\Ateliers\SURF PREP\Lots Holds_Check list\2017\Week 37\Q726983_WSU3006_20170911_111036.xls"/>
    <hyperlink ref="A64" r:id="rId63" display="\\crodisk.cro.st.com\w\Ateliers\SURF PREP\Lots Holds_Check list\2017\Week 37\Q722401Q03_WSU3006_20170911_110737.xls"/>
    <hyperlink ref="A65" r:id="rId64" display="\\crodisk.cro.st.com\w\Ateliers\SURF PREP\Lots Holds_Check list\2017\Week 37\Q714366_WSU3006_20170911_110743.xls"/>
    <hyperlink ref="A66" r:id="rId65" display="\\crodisk.cro.st.com\w\Ateliers\SURF PREP\Lots Holds_Check list\2017\Week 37\Q725295_WNS3005_20170911_102146.xls"/>
    <hyperlink ref="A67" r:id="rId66" display="\\crodisk.cro.st.com\w\Ateliers\SURF PREP\Lots Holds_Check list\2017\Week 37\Q736585_WSU3219_20170911_121240.xls"/>
    <hyperlink ref="A68" r:id="rId67" display="\\crodisk.cro.st.com\w\Ateliers\SURF PREP\Lots Holds_Check list\2017\Week 37\Q722513_WSU3005_20170911_154558.xls"/>
    <hyperlink ref="A69" r:id="rId68" display="\\crodisk.cro.st.com\w\Ateliers\SURF PREP\Lots Holds_Check list\2017\Week 37\Q728734_WSU3005_20170911_154558.xls"/>
    <hyperlink ref="A70" r:id="rId69" display="\\crodisk.cro.st.com\w\Ateliers\SURF PREP\Lots Holds_Check list\2017\Week 37\Q733287_WOASI01_20170911_121015.xls"/>
    <hyperlink ref="A71" r:id="rId70" display="\\crodisk.cro.st.com\w\Ateliers\SURF PREP\Lots Holds_Check list\2017\Week 37\Q726860_WSU3005_20170911_155007.xls"/>
    <hyperlink ref="A72" r:id="rId71" display="\\crodisk.cro.st.com\w\Ateliers\SURF PREP\Lots Holds_Check list\2017\Week 37\Q729743_WZETA08_20170911_160635.xls"/>
    <hyperlink ref="A73" r:id="rId72" display="\\crodisk.cro.st.com\w\Ateliers\SURF PREP\Lots Holds_Check list\2017\Week 37\Q735640_WSU3220_20170911_201820.xls"/>
    <hyperlink ref="A74" r:id="rId73" display="\\crodisk.cro.st.com\w\Ateliers\SURF PREP\Lots Holds_Check list\2017\Week 37\Q726856_WSU3220_20170911_211515.xls"/>
    <hyperlink ref="A75" r:id="rId74" display="\\crodisk.cro.st.com\w\Ateliers\SURF PREP\Lots Holds_Check list\2017\Week 37\Q736326_WSU3220_20170911_201816.xls"/>
    <hyperlink ref="A76" r:id="rId75" display="\\crodisk.cro.st.com\w\Ateliers\SURF PREP\Lots Holds_Check list\2017\Week 37\Q733983_WSU3220_20170911_211808.xls"/>
    <hyperlink ref="A77" r:id="rId76" display="\\crodisk.cro.st.com\w\Ateliers\SURF PREP\Lots Holds_Check list\2017\Week 37\Q732352_WSU3220_20170911_211841.xls"/>
    <hyperlink ref="A78" r:id="rId77" display="\\crodisk.cro.st.com\w\Ateliers\SURF PREP\Lots Holds_Check list\2017\Week 37\Q721987_WSU3002_20170911_221642.xls"/>
    <hyperlink ref="A79" r:id="rId78" display="\\crodisk.cro.st.com\w\Ateliers\SURF PREP\Lots Holds_Check list\2017\Week 37\Q730469_WSU3002_20170911_221649.xls"/>
    <hyperlink ref="A80" r:id="rId79" display="\\crodisk.cro.st.com\w\Ateliers\SURF PREP\Lots Holds_Check list\2017\Week 37\Q735773_WSU3219_20170912_024226.xls"/>
    <hyperlink ref="A81" r:id="rId80" display="\\crodisk.cro.st.com\w\Ateliers\SURF PREP\Lots Holds_Check list\2017\Week 37\Q727165_WSEZ003_20170912_041452.xls"/>
    <hyperlink ref="A82" r:id="rId81" display="\\crodisk.cro.st.com\w\Ateliers\SURF PREP\Lots Holds_Check list\2017\Week 37\Q728332_WSS3104_20170912_003740.xls"/>
    <hyperlink ref="A83" r:id="rId82" display="\\crodisk.cro.st.com\w\Ateliers\SURF PREP\Lots Holds_Check list\2017\Week 37\Q728844_WSS3104_20170912_003454.xls"/>
    <hyperlink ref="A84" r:id="rId83" display="\\crodisk.cro.st.com\w\Ateliers\SURF PREP\Lots Holds_Check list\2017\Week 37\Q732373_WSU3220_20170912_060535.xls"/>
    <hyperlink ref="A85" r:id="rId84" display="\\crodisk.cro.st.com\w\Ateliers\SURF PREP\Lots Holds_Check list\2017\Week 37\Q735606_WSU3220_20170912_060505.xls"/>
    <hyperlink ref="A86" r:id="rId85" display="\\crodisk.cro.st.com\w\Ateliers\SURF PREP\Lots Holds_Check list\2017\Week 37\Q727564_WSS3104_20170912_063130.xls"/>
    <hyperlink ref="A87" r:id="rId86" display="\\crodisk.cro.st.com\w\Ateliers\SURF PREP\Lots Holds_Check list\2017\Week 37\Q728870_WSU3220_20170912_074016.xls"/>
    <hyperlink ref="A88" r:id="rId87" display="\\crodisk.cro.st.com\w\Ateliers\SURF PREP\Lots Holds_Check list\2017\Week 37\Q730855_WSS3104_20170912_104501.xls"/>
    <hyperlink ref="A89" r:id="rId88" display="\\crodisk.cro.st.com\w\Ateliers\SURF PREP\Lots Holds_Check list\2017\Week 37\Q729989_WSS3104_20170912_081104.xls"/>
    <hyperlink ref="A90" r:id="rId89" display="\\crodisk.cro.st.com\w\Ateliers\SURF PREP\Lots Holds_Check list\2017\Week 37\Q736411_WSS3104_20170912_105335.xls"/>
    <hyperlink ref="A91" r:id="rId90" display="\\crodisk.cro.st.com\w\Ateliers\SURF PREP\Lots Holds_Check list\2017\Week 37\Q731495_WSS3104_20170912_081848.xls"/>
    <hyperlink ref="A92" r:id="rId91" display="\\crodisk.cro.st.com\w\Ateliers\SURF PREP\Lots Holds_Check list\2017\Week 37\Q728902_WOASI03_20170912_090207.xls"/>
    <hyperlink ref="A93" r:id="rId92" display="\\crodisk.cro.st.com\w\Ateliers\SURF PREP\Lots Holds_Check list\2017\Week 37\Q705107Q33_WSU3006_20170912_121327.xls"/>
    <hyperlink ref="A94" r:id="rId93" display="\\crodisk.cro.st.com\w\Ateliers\SURF PREP\Lots Holds_Check list\2017\Week 37\Q705107Q34_WSU3006_20170912_121327.xls"/>
    <hyperlink ref="A95" r:id="rId94" display="\\crodisk.cro.st.com\w\Ateliers\SURF PREP\Lots Holds_Check list\2017\Week 37\Q734936_WSU3007_20170912_130354.xls"/>
    <hyperlink ref="A96" r:id="rId95" display="\\crodisk.cro.st.com\w\Ateliers\SURF PREP\Lots Holds_Check list\2017\Week 37\Q729315_WSU3007_20170912_130358.xls"/>
    <hyperlink ref="A97" r:id="rId96" display="\\crodisk.cro.st.com\w\Ateliers\SURF PREP\Lots Holds_Check list\2017\Week 37\Q733736_WSU3007_20170912_130408.xls"/>
    <hyperlink ref="A98" r:id="rId97" display="\\crodisk.cro.st.com\w\Ateliers\SURF PREP\Lots Holds_Check list\2017\Week 37\Q728707_WSU3007_20170912_130403.xls"/>
    <hyperlink ref="A99" r:id="rId98" display="\\crodisk.cro.st.com\w\Ateliers\SURF PREP\Lots Holds_Check list\2017\Week 37\Q725517_WSU3006_20170912_121745.xls"/>
    <hyperlink ref="A100" r:id="rId99" display="\\crodisk.cro.st.com\w\Ateliers\SURF PREP\Lots Holds_Check list\2017\Week 37\Q725843_WSEZ002_20170912_121702.xls"/>
    <hyperlink ref="A101" r:id="rId100" display="\\crodisk.cro.st.com\w\Ateliers\SURF PREP\Lots Holds_Check list\2017\Week 37\Q727611_WSEZ002_20170912_123212.xls"/>
    <hyperlink ref="A102" r:id="rId101" display="\\crodisk.cro.st.com\w\Ateliers\SURF PREP\Lots Holds_Check list\2017\Week 37\Q728343_WSU3005_20170912_181004.xls"/>
    <hyperlink ref="A103" r:id="rId102" display="\\crodisk.cro.st.com\w\Ateliers\SURF PREP\Lots Holds_Check list\2017\Week 37\Q727285_WSU3219_20170913_015827.xls"/>
    <hyperlink ref="A104" r:id="rId103" display="\\crodisk.cro.st.com\w\Ateliers\SURF PREP\Lots Holds_Check list\2017\Week 37\Q735737_WSU3219_20170913_033242.xls"/>
    <hyperlink ref="A105" r:id="rId104" display="\\crodisk.cro.st.com\w\Ateliers\SURF PREP\Lots Holds_Check list\2017\Week 37\Q726965_WZETA03_20170912_232133.xls"/>
    <hyperlink ref="A106" r:id="rId105" display="\\crodisk.cro.st.com\w\Ateliers\SURF PREP\Lots Holds_Check list\2017\Week 37\Q723592_WZETA03_20170912_232133.xls"/>
    <hyperlink ref="A107" r:id="rId106" display="\\crodisk.cro.st.com\w\Ateliers\SURF PREP\Lots Holds_Check list\2017\Week 37\Q734389_WSU3113_20170913_045333.xls"/>
    <hyperlink ref="A108" r:id="rId107" display="\\crodisk.cro.st.com\w\Ateliers\SURF PREP\Lots Holds_Check list\2017\Week 37\Q730681_WSU3113_20170913_051329.xls"/>
    <hyperlink ref="A109" r:id="rId108" display="\\crodisk.cro.st.com\w\Ateliers\SURF PREP\Lots Holds_Check list\2017\Week 37\Q728863_WOASI03_20170913_055823.xls"/>
    <hyperlink ref="A110" r:id="rId109" display="\\crodisk.cro.st.com\w\Ateliers\SURF PREP\Lots Holds_Check list\2017\Week 37\Q735314_WSU3114_20170913_080509.xls"/>
    <hyperlink ref="A111" r:id="rId110" display="\\crodisk.cro.st.com\w\Ateliers\SURF PREP\Lots Holds_Check list\2017\Week 37\Q726652_WSU3004_20170913_082113.xls"/>
    <hyperlink ref="A112" r:id="rId111" display="\\crodisk.cro.st.com\w\Ateliers\SURF PREP\Lots Holds_Check list\2017\Week 37\Q730893_WZETA05_20170913_114636.xls"/>
    <hyperlink ref="A113" r:id="rId112" display="\\crodisk.cro.st.com\w\Ateliers\SURF PREP\Lots Holds_Check list\2017\Week 37\Q735982_WZETA05_20170913_114636.xls"/>
    <hyperlink ref="A114" r:id="rId113" display="\\crodisk.cro.st.com\w\Ateliers\SURF PREP\Lots Holds_Check list\2017\Week 37\Q726994_WSU3112_20170913_145420.xls"/>
    <hyperlink ref="A115" r:id="rId114" display="\\crodisk.cro.st.com\w\Ateliers\SURF PREP\Lots Holds_Check list\2017\Week 37\Q728355_WSU3112_20170913_145419.xls"/>
    <hyperlink ref="A116" r:id="rId115" display="\\crodisk.cro.st.com\w\Ateliers\SURF PREP\Lots Holds_Check list\2017\Week 37\Q729412_WSU3112_20170913_150314.xls"/>
    <hyperlink ref="A117" r:id="rId116" display="\\crodisk.cro.st.com\w\Ateliers\SURF PREP\Lots Holds_Check list\2017\Week 37\Q729525_WSU3005_20170913_172942.xls"/>
    <hyperlink ref="A118" r:id="rId117" display="\\crodisk.cro.st.com\w\Ateliers\SURF PREP\Lots Holds_Check list\2017\Week 37\Q735487_WOASI02_20170913_170654.xls"/>
    <hyperlink ref="A119" r:id="rId118" display="\\crodisk.cro.st.com\w\Ateliers\SURF PREP\Lots Holds_Check list\2017\Week 37\Q731626_WOASI02_20170913_170557.xls"/>
    <hyperlink ref="A120" r:id="rId119" display="\\crodisk.cro.st.com\w\Ateliers\SURF PREP\Lots Holds_Check list\2017\Week 37\Q733955_WSU3002_20170913_174127.xls"/>
    <hyperlink ref="A121" r:id="rId120" display="\\crodisk.cro.st.com\w\Ateliers\SURF PREP\Lots Holds_Check list\2017\Week 37\Q731881_WOASI02_20170913_182914.xls"/>
    <hyperlink ref="A122" r:id="rId121" display="\\crodisk.cro.st.com\w\Ateliers\SURF PREP\Lots Holds_Check list\2017\Week 37\Q729264_WOASI03_20170913_192358.xls"/>
    <hyperlink ref="A123" r:id="rId122" display="\\crodisk.cro.st.com\w\Ateliers\SURF PREP\Lots Holds_Check list\2017\Week 37\Q734006_WOASI03_20170913_184911.xls"/>
    <hyperlink ref="A124" r:id="rId123" display="\\crodisk.cro.st.com\w\Ateliers\SURF PREP\Lots Holds_Check list\2017\Week 37\Q724543_WZETA03_20170913_215500.xls"/>
    <hyperlink ref="A125" r:id="rId124" display="\\crodisk.cro.st.com\w\Ateliers\SURF PREP\Lots Holds_Check list\2017\Week 37\Q722750_WZETA03_20170913_215304.xls"/>
    <hyperlink ref="A126" r:id="rId125" display="\\crodisk.cro.st.com\w\Ateliers\SURF PREP\Lots Holds_Check list\2017\Week 37\Q726825_WZETA03_20170913_215304.xls"/>
    <hyperlink ref="A127" r:id="rId126" display="\\crodisk.cro.st.com\w\Ateliers\SURF PREP\Lots Holds_Check list\2017\Week 37\Q644206_WSU3006_20170914_003501.xls"/>
    <hyperlink ref="A128" r:id="rId127" display="\\crodisk.cro.st.com\w\Ateliers\SURF PREP\Lots Holds_Check list\2017\Week 37\Q723888_WSU3006_20170914_003500.xls"/>
    <hyperlink ref="A129" r:id="rId128" display="\\crodisk.cro.st.com\w\Ateliers\SURF PREP\Lots Holds_Check list\2017\Week 37\Q722225_WSU3108_20170914_000649.xls"/>
    <hyperlink ref="A130" r:id="rId129" display="\\crodisk.cro.st.com\w\Ateliers\SURF PREP\Lots Holds_Check list\2017\Week 37\Q649106_WSU3006_20170914_024912.xls"/>
    <hyperlink ref="A131" r:id="rId130" display="\\crodisk.cro.st.com\w\Ateliers\SURF PREP\Lots Holds_Check list\2017\Week 37\Q726387_WSU3006_20170914_024913.xls"/>
    <hyperlink ref="A132" r:id="rId131" display="\\crodisk.cro.st.com\w\Ateliers\SURF PREP\Lots Holds_Check list\2017\Week 37\Q723888_WSU3006_20170914_030245.xls"/>
    <hyperlink ref="A133" r:id="rId132" display="\\crodisk.cro.st.com\w\Ateliers\SURF PREP\Lots Holds_Check list\2017\Week 37\Q736945_WSU3219_20170914_025826.xls"/>
    <hyperlink ref="A134" r:id="rId133" display="\\crodisk.cro.st.com\w\Ateliers\SURF PREP\Lots Holds_Check list\2017\Week 37\Q732381_WSU3220_20170914_025921.xls"/>
    <hyperlink ref="A135" r:id="rId134" display="\\crodisk.cro.st.com\w\Ateliers\SURF PREP\Lots Holds_Check list\2017\Week 37\Q706093_WSU3113_20170914_033128.xls"/>
    <hyperlink ref="A136" r:id="rId135" display="\\crodisk.cro.st.com\w\Ateliers\SURF PREP\Lots Holds_Check list\2017\Week 37\Q722225Q08_WSU3108_20170914_025824.xls"/>
    <hyperlink ref="A137" r:id="rId136" display="\\crodisk.cro.st.com\w\Ateliers\SURF PREP\Lots Holds_Check list\2017\Week 37\Q731785_WSU3113_20170914_033127.xls"/>
    <hyperlink ref="A138" r:id="rId137" display="\\crodisk.cro.st.com\w\Ateliers\SURF PREP\Lots Holds_Check list\2017\Week 37\Q732508_WSU3113_20170914_034259.xls"/>
    <hyperlink ref="A139" r:id="rId138" display="\\crodisk.cro.st.com\w\Ateliers\SURF PREP\Lots Holds_Check list\2017\Week 37\Q732502Q03_WSU3002_20170914_063200.xls"/>
    <hyperlink ref="A140" r:id="rId139" display="\\crodisk.cro.st.com\w\Ateliers\SURF PREP\Lots Holds_Check list\2017\Week 37\Q714237_WSU3002_20170914_063251.xls"/>
    <hyperlink ref="A141" r:id="rId140" display="\\crodisk.cro.st.com\w\Ateliers\SURF PREP\Lots Holds_Check list\2017\Week 37\Q736604_WSU3219_20170914_072843.xls"/>
    <hyperlink ref="A142" r:id="rId141" display="\\crodisk.cro.st.com\w\Ateliers\SURF PREP\Lots Holds_Check list\2017\Week 37\Q723787_WSU3111_20170914_102315.xls"/>
    <hyperlink ref="A143" r:id="rId142" display="\\crodisk.cro.st.com\w\Ateliers\SURF PREP\Lots Holds_Check list\2017\Week 37\Q731785_WSU3111_20170914_102315.xls"/>
    <hyperlink ref="A144" r:id="rId143" display="\\crodisk.cro.st.com\w\Ateliers\SURF PREP\Lots Holds_Check list\2017\Week 37\Q728362_WFC3004_20170914_141402.xls"/>
    <hyperlink ref="A145" r:id="rId144" display="\\crodisk.cro.st.com\w\Ateliers\SURF PREP\Lots Holds_Check list\2017\Week 37\Q728868_WFC3004_20170914_141402.xls"/>
    <hyperlink ref="A146" r:id="rId145" display="\\crodisk.cro.st.com\w\Ateliers\SURF PREP\Lots Holds_Check list\2017\Week 37\Q731011_WSU3112_20170914_154736.xls"/>
    <hyperlink ref="A147" r:id="rId146" display="\\crodisk.cro.st.com\w\Ateliers\SURF PREP\Lots Holds_Check list\2017\Week 37\Q730882_WSU3112_20170914_154909.xls"/>
    <hyperlink ref="A148" r:id="rId147" display="\\crodisk.cro.st.com\w\Ateliers\SURF PREP\Lots Holds_Check list\2017\Week 37\Q724913_WSU3112_20170914_154651.xls"/>
    <hyperlink ref="A149" r:id="rId148" display="\\crodisk.cro.st.com\w\Ateliers\SURF PREP\Lots Holds_Check list\2017\Week 37\Q736689_WSU3113_20170914_162916.xls"/>
    <hyperlink ref="A150" r:id="rId149" display="\\crodisk.cro.st.com\w\Ateliers\SURF PREP\Lots Holds_Check list\2017\Week 37\Q736616_WSU3113_20170914_163029.xls"/>
    <hyperlink ref="A151" r:id="rId150" display="\\crodisk.cro.st.com\w\Ateliers\SURF PREP\Lots Holds_Check list\2017\Week 37\Q730681_WSU3113_20170914_163000.xls"/>
    <hyperlink ref="A152" r:id="rId151" display="\\crodisk.cro.st.com\w\Ateliers\SURF PREP\Lots Holds_Check list\2017\Week 37\Q731560_WSU3220_20170914_162942.xls"/>
    <hyperlink ref="A153" r:id="rId152" display="\\crodisk.cro.st.com\w\Ateliers\SURF PREP\Lots Holds_Check list\2017\Week 37\Q728437_WSU3220_20170914_163219.xls"/>
    <hyperlink ref="A154" r:id="rId153" display="\\crodisk.cro.st.com\w\Ateliers\SURF PREP\Lots Holds_Check list\2017\Week 37\Q728275_WSU3222_20170914_180606.xls"/>
    <hyperlink ref="A155" r:id="rId154" display="\\crodisk.cro.st.com\w\Ateliers\SURF PREP\Lots Holds_Check list\2017\Week 37\Q732377_WZETA05_20170914_201331.xls"/>
    <hyperlink ref="A156" r:id="rId155" display="\\crodisk.cro.st.com\w\Ateliers\SURF PREP\Lots Holds_Check list\2017\Week 37\Q732600_WZETA05_20170914_201331.xls"/>
    <hyperlink ref="A157" r:id="rId156" display="\\crodisk.cro.st.com\w\Ateliers\SURF PREP\Lots Holds_Check list\2017\Week 37\Q731979_WOASI02_20170914_211926.xls"/>
    <hyperlink ref="A158" r:id="rId157" display="\\crodisk.cro.st.com\w\Ateliers\SURF PREP\Lots Holds_Check list\2017\Week 37\Q733627_WSU3220_20170915_004832.xls"/>
    <hyperlink ref="A159" r:id="rId158" display="\\crodisk.cro.st.com\w\Ateliers\SURF PREP\Lots Holds_Check list\2017\Week 37\Q728801_WSU3220_20170915_004838.xls"/>
    <hyperlink ref="A160" r:id="rId159" display="\\crodisk.cro.st.com\w\Ateliers\SURF PREP\Lots Holds_Check list\2017\Week 37\Q734949_WZETA09_20170915_035027.xls"/>
    <hyperlink ref="A161" r:id="rId160" display="\\crodisk.cro.st.com\w\Ateliers\SURF PREP\Lots Holds_Check list\2017\Week 37\Q735404_WZETA09_20170915_035027.xls"/>
    <hyperlink ref="A162" r:id="rId161" display="\\crodisk.cro.st.com\w\Ateliers\SURF PREP\Lots Holds_Check list\2017\Week 37\Q728585_WSU3220_20170915_030326.xls"/>
    <hyperlink ref="A163" r:id="rId162" display="\\crodisk.cro.st.com\w\Ateliers\SURF PREP\Lots Holds_Check list\2017\Week 37\Q737516_WSU3220_20170915_030457.xls"/>
    <hyperlink ref="A164" r:id="rId163" display="\\crodisk.cro.st.com\w\Ateliers\SURF PREP\Lots Holds_Check list\2017\Week 37\Q729831Q01_WSU3220_20170915_030506.xls"/>
    <hyperlink ref="A165" r:id="rId164" display="\\crodisk.cro.st.com\w\Ateliers\SURF PREP\Lots Holds_Check list\2017\Week 37\Q732738_WSU3220_20170915_030321.xls"/>
    <hyperlink ref="A166" r:id="rId165" display="\\crodisk.cro.st.com\w\Ateliers\SURF PREP\Lots Holds_Check list\2017\Week 37\Q734220_WSU3220_20170915_095238.xls"/>
    <hyperlink ref="A167" r:id="rId166" display="\\crodisk.cro.st.com\w\Ateliers\SURF PREP\Lots Holds_Check list\2017\Week 37\Q730679_WSU3113_20170915_093051.xls"/>
    <hyperlink ref="A168" r:id="rId167" display="\\crodisk.cro.st.com\w\Ateliers\SURF PREP\Lots Holds_Check list\2017\Week 37\Q729353_WSU3220_20170915_095549.xls"/>
    <hyperlink ref="A169" r:id="rId168" display="\\crodisk.cro.st.com\w\Ateliers\SURF PREP\Lots Holds_Check list\2017\Week 37\Q715178_WSU3113_20170915_095332.xls"/>
    <hyperlink ref="A170" r:id="rId169" display="\\crodisk.cro.st.com\w\Ateliers\SURF PREP\Lots Holds_Check list\2017\Week 37\Q733959_WOASI03_20170915_104208.xls"/>
    <hyperlink ref="A171" r:id="rId170" display="\\crodisk.cro.st.com\w\Ateliers\SURF PREP\Lots Holds_Check list\2017\Week 37\Q734220_WSU3220_20170915_125041.xls"/>
    <hyperlink ref="A172" r:id="rId171" display="\\crodisk.cro.st.com\w\Ateliers\SURF PREP\Lots Holds_Check list\2017\Week 37\Q727573_WSU3005_20170916_000028.xls"/>
    <hyperlink ref="A173" r:id="rId172" display="\\crodisk.cro.st.com\w\Ateliers\SURF PREP\Lots Holds_Check list\2017\Week 37\Q730438_WSU3113_20170916_012610.xls"/>
    <hyperlink ref="A174" r:id="rId173" display="\\crodisk.cro.st.com\w\Ateliers\SURF PREP\Lots Holds_Check list\2017\Week 37\Q735993_WSEZ001_20170916_032241.xls"/>
    <hyperlink ref="A175" r:id="rId174" display="\\crodisk.cro.st.com\w\Ateliers\SURF PREP\Lots Holds_Check list\2017\Week 37\Q736437_WFC3005_20170916_020129.xls"/>
    <hyperlink ref="A176" r:id="rId175" display="\\crodisk.cro.st.com\w\Ateliers\SURF PREP\Lots Holds_Check list\2017\Week 37\Q724688_WNS3005_20170916_040809.xls"/>
    <hyperlink ref="A177" r:id="rId176" display="\\crodisk.cro.st.com\w\Ateliers\SURF PREP\Lots Holds_Check list\2017\Week 37\Q721310_WSU3110_20170916_020538.xls"/>
    <hyperlink ref="A178" r:id="rId177" display="\\crodisk.cro.st.com\w\Ateliers\SURF PREP\Lots Holds_Check list\2017\Week 37\Q727814_WSU3113_20170915_232827.xls"/>
    <hyperlink ref="A179" r:id="rId178" display="\\crodisk.cro.st.com\w\Ateliers\SURF PREP\Lots Holds_Check list\2017\Week 37\Q734163_WSU3113_20170915_232248.xls"/>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
  <sheetViews>
    <sheetView workbookViewId="0">
      <selection sqref="A1:XFD1"/>
    </sheetView>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9</vt:i4>
      </vt:variant>
    </vt:vector>
  </HeadingPairs>
  <TitlesOfParts>
    <vt:vector size="12" baseType="lpstr">
      <vt:lpstr>parametres</vt:lpstr>
      <vt:lpstr>2017Week37</vt:lpstr>
      <vt:lpstr>Data</vt:lpstr>
      <vt:lpstr>calculauto</vt:lpstr>
      <vt:lpstr>debut</vt:lpstr>
      <vt:lpstr>liensactifs</vt:lpstr>
      <vt:lpstr>nbcarprefixe</vt:lpstr>
      <vt:lpstr>onglet</vt:lpstr>
      <vt:lpstr>prefixe</vt:lpstr>
      <vt:lpstr>RAZ</vt:lpstr>
      <vt:lpstr>repertoire</vt:lpstr>
      <vt:lpstr>supplignes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lecture fichiers .xls</dc:title>
  <dc:creator>Michel STAELENS</dc:creator>
  <cp:lastModifiedBy>Yannick LEMAITRE</cp:lastModifiedBy>
  <cp:lastPrinted>2009-12-21T13:54:36Z</cp:lastPrinted>
  <dcterms:created xsi:type="dcterms:W3CDTF">2008-07-16T12:06:33Z</dcterms:created>
  <dcterms:modified xsi:type="dcterms:W3CDTF">2017-10-05T11:25:15Z</dcterms:modified>
</cp:coreProperties>
</file>