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slicerCaches/slicerCache1.xml" ContentType="application/vnd.ms-excel.slicerCache+xml"/>
  <Override PartName="/xl/slicerCaches/slicerCache2.xml" ContentType="application/vnd.ms-excel.slicerCache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slicers/slicer1.xml" ContentType="application/vnd.ms-excel.slicer+xml"/>
  <Override PartName="/xl/drawings/drawing2.xml" ContentType="application/vnd.openxmlformats-officedocument.drawing+xml"/>
  <Override PartName="/xl/tables/table1.xml" ContentType="application/vnd.openxmlformats-officedocument.spreadsheetml.table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pivotTables/pivotTable3.xml" ContentType="application/vnd.openxmlformats-officedocument.spreadsheetml.pivotTable+xml"/>
  <Override PartName="/xl/pivotTables/pivotTable4.xml" ContentType="application/vnd.openxmlformats-officedocument.spreadsheetml.pivotTable+xml"/>
  <Override PartName="/xl/pivotTables/pivotTable5.xml" ContentType="application/vnd.openxmlformats-officedocument.spreadsheetml.pivotTable+xml"/>
  <Override PartName="/xl/pivotTables/pivotTable6.xml" ContentType="application/vnd.openxmlformats-officedocument.spreadsheetml.pivotTable+xml"/>
  <Override PartName="/xl/pivotTables/pivotTable7.xml" ContentType="application/vnd.openxmlformats-officedocument.spreadsheetml.pivotTable+xml"/>
  <Override PartName="/xl/pivotTables/pivotTable8.xml" ContentType="application/vnd.openxmlformats-officedocument.spreadsheetml.pivotTable+xml"/>
  <Override PartName="/xl/pivotTables/pivotTable9.xml" ContentType="application/vnd.openxmlformats-officedocument.spreadsheetml.pivotTable+xml"/>
  <Override PartName="/xl/drawings/drawing3.xml" ContentType="application/vnd.openxmlformats-officedocument.drawing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 codeName="{28389E77-7640-9E18-AD5C-E98E2F4A8B83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"/>
    </mc:Choice>
  </mc:AlternateContent>
  <xr:revisionPtr revIDLastSave="0" documentId="13_ncr:1_{CDE776D6-106C-4B07-B038-88885791BFFF}" xr6:coauthVersionLast="47" xr6:coauthVersionMax="47" xr10:uidLastSave="{00000000-0000-0000-0000-000000000000}"/>
  <bookViews>
    <workbookView xWindow="-120" yWindow="-120" windowWidth="20730" windowHeight="11040" xr2:uid="{7C682DCC-FD0B-4FC0-8441-4573693FF5AC}"/>
  </bookViews>
  <sheets>
    <sheet name="Tableau de bord" sheetId="1" r:id="rId1"/>
    <sheet name="Base" sheetId="8" r:id="rId2"/>
    <sheet name="Relevé compte Bussy" sheetId="2" r:id="rId3"/>
    <sheet name="Relevé compte Ivry" sheetId="3" r:id="rId4"/>
    <sheet name="Relevé Livret A" sheetId="4" r:id="rId5"/>
    <sheet name="Tdc compte Bussy" sheetId="5" r:id="rId6"/>
    <sheet name="Tdc compte Ivry" sheetId="6" r:id="rId7"/>
    <sheet name="Tdc Livret A" sheetId="7" r:id="rId8"/>
    <sheet name="Paramètres" sheetId="9" r:id="rId9"/>
  </sheets>
  <definedNames>
    <definedName name="listeCategorie">Tableau3[#Headers]</definedName>
    <definedName name="listeComptes">Paramètres!$C$4:$C$6</definedName>
    <definedName name="listeDepenses">Tableau3[Dépenses]</definedName>
    <definedName name="listeRevenus">Paramètres!$A$4:$A$7</definedName>
    <definedName name="listeSoldes">Paramètres!$D$4:$D$6</definedName>
    <definedName name="Segment_Année">#N/A</definedName>
    <definedName name="Segment_Mois_lettre">#N/A</definedName>
  </definedNames>
  <calcPr calcId="191029"/>
  <pivotCaches>
    <pivotCache cacheId="651" r:id="rId10"/>
  </pivotCaches>
  <extLst>
    <ext xmlns:x14="http://schemas.microsoft.com/office/spreadsheetml/2009/9/main" uri="{BBE1A952-AA13-448e-AADC-164F8A28A991}">
      <x14:slicerCaches>
        <x14:slicerCache r:id="rId11"/>
        <x14:slicerCache r:id="rId12"/>
      </x14:slicerCaches>
    </ext>
    <ext xmlns:x14="http://schemas.microsoft.com/office/spreadsheetml/2009/9/main" uri="{79F54976-1DA5-4618-B147-4CDE4B953A38}">
      <x14:workbookPr/>
    </ex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I5" i="8" l="1"/>
  <c r="I6" i="8"/>
  <c r="I7" i="8"/>
  <c r="I8" i="8"/>
  <c r="I9" i="8"/>
  <c r="I10" i="8"/>
  <c r="I11" i="8"/>
  <c r="I12" i="8"/>
  <c r="I13" i="8"/>
  <c r="H5" i="8"/>
  <c r="H6" i="8"/>
  <c r="H7" i="8"/>
  <c r="H8" i="8"/>
  <c r="H9" i="8"/>
  <c r="H10" i="8"/>
  <c r="H11" i="8"/>
  <c r="H12" i="8"/>
  <c r="H13" i="8"/>
  <c r="G5" i="8"/>
  <c r="G6" i="8"/>
  <c r="G7" i="8"/>
  <c r="G8" i="8"/>
  <c r="G9" i="8"/>
  <c r="G10" i="8"/>
  <c r="G11" i="8"/>
  <c r="G12" i="8"/>
  <c r="G13" i="8"/>
  <c r="D2" i="3"/>
  <c r="F5" i="3" s="1"/>
  <c r="F6" i="3" s="1"/>
  <c r="F7" i="3" s="1"/>
  <c r="F8" i="3" s="1"/>
  <c r="F9" i="3" s="1"/>
  <c r="F10" i="3" s="1"/>
  <c r="F11" i="3" s="1"/>
  <c r="F12" i="3" s="1"/>
  <c r="F13" i="3" s="1"/>
  <c r="F14" i="3" s="1"/>
  <c r="F15" i="3" s="1"/>
  <c r="F16" i="3" s="1"/>
  <c r="F17" i="3" s="1"/>
  <c r="F18" i="3" s="1"/>
  <c r="F19" i="3" s="1"/>
  <c r="F20" i="3" s="1"/>
  <c r="F21" i="3" s="1"/>
  <c r="F22" i="3" s="1"/>
  <c r="F23" i="3" s="1"/>
  <c r="F24" i="3" s="1"/>
  <c r="F25" i="3" s="1"/>
  <c r="F26" i="3" s="1"/>
  <c r="F27" i="3" s="1"/>
  <c r="C29" i="3" s="1"/>
  <c r="D32" i="3" s="1"/>
  <c r="F35" i="3" s="1"/>
  <c r="F36" i="3" s="1"/>
  <c r="F37" i="3" s="1"/>
  <c r="F38" i="3" s="1"/>
  <c r="F39" i="3" s="1"/>
  <c r="F40" i="3" s="1"/>
  <c r="F41" i="3" s="1"/>
  <c r="F42" i="3" s="1"/>
  <c r="F43" i="3" s="1"/>
  <c r="F44" i="3" s="1"/>
  <c r="F45" i="3" s="1"/>
  <c r="F46" i="3" s="1"/>
  <c r="F47" i="3" s="1"/>
  <c r="F48" i="3" s="1"/>
  <c r="F49" i="3" s="1"/>
  <c r="F50" i="3" s="1"/>
  <c r="F51" i="3" s="1"/>
  <c r="F52" i="3" s="1"/>
  <c r="F53" i="3" s="1"/>
  <c r="F54" i="3" s="1"/>
  <c r="F55" i="3" s="1"/>
  <c r="F56" i="3" s="1"/>
  <c r="F57" i="3" s="1"/>
  <c r="C59" i="3" s="1"/>
  <c r="D70" i="3" s="1"/>
  <c r="F73" i="3" s="1"/>
  <c r="F74" i="3" s="1"/>
  <c r="F75" i="3" s="1"/>
  <c r="F76" i="3" s="1"/>
  <c r="F77" i="3" s="1"/>
  <c r="F78" i="3" s="1"/>
  <c r="F79" i="3" s="1"/>
  <c r="F80" i="3" s="1"/>
  <c r="F81" i="3" s="1"/>
  <c r="F82" i="3" s="1"/>
  <c r="F83" i="3" s="1"/>
  <c r="F84" i="3" s="1"/>
  <c r="F85" i="3" s="1"/>
  <c r="F86" i="3" s="1"/>
  <c r="F87" i="3" s="1"/>
  <c r="F88" i="3" s="1"/>
  <c r="F89" i="3" s="1"/>
  <c r="F90" i="3" s="1"/>
  <c r="F91" i="3" s="1"/>
  <c r="F92" i="3" s="1"/>
  <c r="F93" i="3" s="1"/>
  <c r="F94" i="3" s="1"/>
  <c r="F95" i="3" s="1"/>
  <c r="C97" i="3" s="1"/>
  <c r="D100" i="3" s="1"/>
  <c r="F103" i="3" s="1"/>
  <c r="F104" i="3" s="1"/>
  <c r="F105" i="3" s="1"/>
  <c r="F106" i="3" s="1"/>
  <c r="F107" i="3" s="1"/>
  <c r="F108" i="3" s="1"/>
  <c r="F109" i="3" s="1"/>
  <c r="F110" i="3" s="1"/>
  <c r="F111" i="3" s="1"/>
  <c r="F112" i="3" s="1"/>
  <c r="F113" i="3" s="1"/>
  <c r="F114" i="3" s="1"/>
  <c r="F115" i="3" s="1"/>
  <c r="F116" i="3" s="1"/>
  <c r="F117" i="3" s="1"/>
  <c r="F118" i="3" s="1"/>
  <c r="F119" i="3" s="1"/>
  <c r="F120" i="3" s="1"/>
  <c r="F121" i="3" s="1"/>
  <c r="F122" i="3" s="1"/>
  <c r="F123" i="3" s="1"/>
  <c r="F124" i="3" s="1"/>
  <c r="F125" i="3" s="1"/>
  <c r="C127" i="3" s="1"/>
  <c r="D139" i="3" s="1"/>
  <c r="F142" i="3" s="1"/>
  <c r="F143" i="3" s="1"/>
  <c r="F144" i="3" s="1"/>
  <c r="F145" i="3" s="1"/>
  <c r="F146" i="3" s="1"/>
  <c r="F147" i="3" s="1"/>
  <c r="F148" i="3" s="1"/>
  <c r="F149" i="3" s="1"/>
  <c r="F150" i="3" s="1"/>
  <c r="F151" i="3" s="1"/>
  <c r="F152" i="3" s="1"/>
  <c r="F153" i="3" s="1"/>
  <c r="F154" i="3" s="1"/>
  <c r="F155" i="3" s="1"/>
  <c r="F156" i="3" s="1"/>
  <c r="F157" i="3" s="1"/>
  <c r="F158" i="3" s="1"/>
  <c r="F159" i="3" s="1"/>
  <c r="F160" i="3" s="1"/>
  <c r="F161" i="3" s="1"/>
  <c r="F162" i="3" s="1"/>
  <c r="F163" i="3" s="1"/>
  <c r="F164" i="3" s="1"/>
  <c r="C166" i="3" s="1"/>
  <c r="D169" i="3" s="1"/>
  <c r="F172" i="3" s="1"/>
  <c r="F173" i="3" s="1"/>
  <c r="F174" i="3" s="1"/>
  <c r="F175" i="3" s="1"/>
  <c r="F176" i="3" s="1"/>
  <c r="F177" i="3" s="1"/>
  <c r="F178" i="3" s="1"/>
  <c r="F179" i="3" s="1"/>
  <c r="F180" i="3" s="1"/>
  <c r="F181" i="3" s="1"/>
  <c r="F182" i="3" s="1"/>
  <c r="F183" i="3" s="1"/>
  <c r="F184" i="3" s="1"/>
  <c r="F185" i="3" s="1"/>
  <c r="F186" i="3" s="1"/>
  <c r="F187" i="3" s="1"/>
  <c r="F188" i="3" s="1"/>
  <c r="F189" i="3" s="1"/>
  <c r="F190" i="3" s="1"/>
  <c r="F191" i="3" s="1"/>
  <c r="F192" i="3" s="1"/>
  <c r="F193" i="3" s="1"/>
  <c r="F194" i="3" s="1"/>
  <c r="C196" i="3" s="1"/>
  <c r="D208" i="3" s="1"/>
  <c r="F211" i="3" s="1"/>
  <c r="F212" i="3" s="1"/>
  <c r="F213" i="3" s="1"/>
  <c r="F214" i="3" s="1"/>
  <c r="F215" i="3" s="1"/>
  <c r="F216" i="3" s="1"/>
  <c r="F217" i="3" s="1"/>
  <c r="F218" i="3" s="1"/>
  <c r="F219" i="3" s="1"/>
  <c r="F220" i="3" s="1"/>
  <c r="F221" i="3" s="1"/>
  <c r="F222" i="3" s="1"/>
  <c r="F223" i="3" s="1"/>
  <c r="F224" i="3" s="1"/>
  <c r="F225" i="3" s="1"/>
  <c r="F226" i="3" s="1"/>
  <c r="F227" i="3" s="1"/>
  <c r="F228" i="3" s="1"/>
  <c r="F229" i="3" s="1"/>
  <c r="F230" i="3" s="1"/>
  <c r="F231" i="3" s="1"/>
  <c r="F232" i="3" s="1"/>
  <c r="F233" i="3" s="1"/>
  <c r="C235" i="3" s="1"/>
  <c r="D238" i="3" s="1"/>
  <c r="F241" i="3" s="1"/>
  <c r="F242" i="3" s="1"/>
  <c r="F243" i="3" s="1"/>
  <c r="F244" i="3" s="1"/>
  <c r="F245" i="3" s="1"/>
  <c r="F246" i="3" s="1"/>
  <c r="F247" i="3" s="1"/>
  <c r="F248" i="3" s="1"/>
  <c r="F249" i="3" s="1"/>
  <c r="F250" i="3" s="1"/>
  <c r="F251" i="3" s="1"/>
  <c r="F252" i="3" s="1"/>
  <c r="F253" i="3" s="1"/>
  <c r="F254" i="3" s="1"/>
  <c r="F255" i="3" s="1"/>
  <c r="F256" i="3" s="1"/>
  <c r="F257" i="3" s="1"/>
  <c r="F258" i="3" s="1"/>
  <c r="F259" i="3" s="1"/>
  <c r="F260" i="3" s="1"/>
  <c r="F261" i="3" s="1"/>
  <c r="F262" i="3" s="1"/>
  <c r="F263" i="3" s="1"/>
  <c r="C265" i="3" s="1"/>
  <c r="D277" i="3" s="1"/>
  <c r="F280" i="3" s="1"/>
  <c r="F281" i="3" s="1"/>
  <c r="F282" i="3" s="1"/>
  <c r="F283" i="3" s="1"/>
  <c r="F284" i="3" s="1"/>
  <c r="F285" i="3" s="1"/>
  <c r="F286" i="3" s="1"/>
  <c r="F287" i="3" s="1"/>
  <c r="F288" i="3" s="1"/>
  <c r="F289" i="3" s="1"/>
  <c r="F290" i="3" s="1"/>
  <c r="F291" i="3" s="1"/>
  <c r="F292" i="3" s="1"/>
  <c r="F293" i="3" s="1"/>
  <c r="F294" i="3" s="1"/>
  <c r="F295" i="3" s="1"/>
  <c r="F296" i="3" s="1"/>
  <c r="F297" i="3" s="1"/>
  <c r="F298" i="3" s="1"/>
  <c r="F299" i="3" s="1"/>
  <c r="F300" i="3" s="1"/>
  <c r="F301" i="3" s="1"/>
  <c r="F302" i="3" s="1"/>
  <c r="C304" i="3" s="1"/>
  <c r="D307" i="3" s="1"/>
  <c r="F310" i="3" s="1"/>
  <c r="F311" i="3" s="1"/>
  <c r="F312" i="3" s="1"/>
  <c r="F313" i="3" s="1"/>
  <c r="F314" i="3" s="1"/>
  <c r="F315" i="3" s="1"/>
  <c r="F316" i="3" s="1"/>
  <c r="F317" i="3" s="1"/>
  <c r="F318" i="3" s="1"/>
  <c r="F319" i="3" s="1"/>
  <c r="F320" i="3" s="1"/>
  <c r="F321" i="3" s="1"/>
  <c r="F322" i="3" s="1"/>
  <c r="F323" i="3" s="1"/>
  <c r="F324" i="3" s="1"/>
  <c r="F325" i="3" s="1"/>
  <c r="F326" i="3" s="1"/>
  <c r="F327" i="3" s="1"/>
  <c r="F328" i="3" s="1"/>
  <c r="F329" i="3" s="1"/>
  <c r="F330" i="3" s="1"/>
  <c r="F331" i="3" s="1"/>
  <c r="F332" i="3" s="1"/>
  <c r="C334" i="3" s="1"/>
  <c r="D346" i="3" s="1"/>
  <c r="F349" i="3" s="1"/>
  <c r="F350" i="3" s="1"/>
  <c r="F351" i="3" s="1"/>
  <c r="F352" i="3" s="1"/>
  <c r="F353" i="3" s="1"/>
  <c r="F354" i="3" s="1"/>
  <c r="F355" i="3" s="1"/>
  <c r="F356" i="3" s="1"/>
  <c r="F357" i="3" s="1"/>
  <c r="F358" i="3" s="1"/>
  <c r="F359" i="3" s="1"/>
  <c r="F360" i="3" s="1"/>
  <c r="F361" i="3" s="1"/>
  <c r="F362" i="3" s="1"/>
  <c r="F363" i="3" s="1"/>
  <c r="F364" i="3" s="1"/>
  <c r="F365" i="3" s="1"/>
  <c r="F366" i="3" s="1"/>
  <c r="F367" i="3" s="1"/>
  <c r="F368" i="3" s="1"/>
  <c r="F369" i="3" s="1"/>
  <c r="F370" i="3" s="1"/>
  <c r="F371" i="3" s="1"/>
  <c r="C373" i="3" s="1"/>
  <c r="D376" i="3" s="1"/>
  <c r="F379" i="3" s="1"/>
  <c r="F380" i="3" s="1"/>
  <c r="F381" i="3" s="1"/>
  <c r="F382" i="3" s="1"/>
  <c r="F383" i="3" s="1"/>
  <c r="F384" i="3" s="1"/>
  <c r="F385" i="3" s="1"/>
  <c r="F386" i="3" s="1"/>
  <c r="F387" i="3" s="1"/>
  <c r="F388" i="3" s="1"/>
  <c r="F389" i="3" s="1"/>
  <c r="F390" i="3" s="1"/>
  <c r="F391" i="3" s="1"/>
  <c r="F392" i="3" s="1"/>
  <c r="F393" i="3" s="1"/>
  <c r="F394" i="3" s="1"/>
  <c r="F395" i="3" s="1"/>
  <c r="F396" i="3" s="1"/>
  <c r="F397" i="3" s="1"/>
  <c r="F398" i="3" s="1"/>
  <c r="F399" i="3" s="1"/>
  <c r="F400" i="3" s="1"/>
  <c r="F401" i="3" s="1"/>
  <c r="C403" i="3" s="1"/>
  <c r="D2" i="4"/>
  <c r="F5" i="4"/>
  <c r="F6" i="4" s="1"/>
  <c r="F7" i="4" s="1"/>
  <c r="F8" i="4" s="1"/>
  <c r="F9" i="4" s="1"/>
  <c r="F10" i="4" s="1"/>
  <c r="F11" i="4" s="1"/>
  <c r="F12" i="4" s="1"/>
  <c r="F13" i="4" s="1"/>
  <c r="F14" i="4" s="1"/>
  <c r="F15" i="4" s="1"/>
  <c r="F16" i="4" s="1"/>
  <c r="F17" i="4" s="1"/>
  <c r="F18" i="4" s="1"/>
  <c r="F19" i="4" s="1"/>
  <c r="F20" i="4" s="1"/>
  <c r="F21" i="4" s="1"/>
  <c r="F22" i="4" s="1"/>
  <c r="F23" i="4" s="1"/>
  <c r="F24" i="4" s="1"/>
  <c r="F25" i="4" s="1"/>
  <c r="F26" i="4" s="1"/>
  <c r="F27" i="4" s="1"/>
  <c r="C29" i="4" s="1"/>
  <c r="D32" i="4" s="1"/>
  <c r="F35" i="4" s="1"/>
  <c r="F36" i="4" s="1"/>
  <c r="F37" i="4" s="1"/>
  <c r="F38" i="4" s="1"/>
  <c r="F39" i="4" s="1"/>
  <c r="F40" i="4" s="1"/>
  <c r="F41" i="4" s="1"/>
  <c r="F42" i="4" s="1"/>
  <c r="F43" i="4" s="1"/>
  <c r="F44" i="4" s="1"/>
  <c r="F45" i="4" s="1"/>
  <c r="F46" i="4" s="1"/>
  <c r="F47" i="4" s="1"/>
  <c r="F48" i="4" s="1"/>
  <c r="F49" i="4" s="1"/>
  <c r="F50" i="4" s="1"/>
  <c r="F51" i="4" s="1"/>
  <c r="F52" i="4" s="1"/>
  <c r="F53" i="4" s="1"/>
  <c r="F54" i="4" s="1"/>
  <c r="F55" i="4" s="1"/>
  <c r="F56" i="4" s="1"/>
  <c r="F57" i="4" s="1"/>
  <c r="C59" i="4" s="1"/>
  <c r="D70" i="4" s="1"/>
  <c r="F73" i="4" s="1"/>
  <c r="F74" i="4" s="1"/>
  <c r="F75" i="4" s="1"/>
  <c r="F76" i="4" s="1"/>
  <c r="F77" i="4" s="1"/>
  <c r="F78" i="4" s="1"/>
  <c r="F79" i="4" s="1"/>
  <c r="F80" i="4" s="1"/>
  <c r="F81" i="4" s="1"/>
  <c r="F82" i="4" s="1"/>
  <c r="F83" i="4" s="1"/>
  <c r="F84" i="4" s="1"/>
  <c r="F85" i="4" s="1"/>
  <c r="F86" i="4" s="1"/>
  <c r="F87" i="4" s="1"/>
  <c r="F88" i="4" s="1"/>
  <c r="F89" i="4" s="1"/>
  <c r="F90" i="4" s="1"/>
  <c r="F91" i="4" s="1"/>
  <c r="F92" i="4" s="1"/>
  <c r="F93" i="4" s="1"/>
  <c r="F94" i="4" s="1"/>
  <c r="F95" i="4" s="1"/>
  <c r="C97" i="4" s="1"/>
  <c r="D100" i="4" s="1"/>
  <c r="F103" i="4" s="1"/>
  <c r="F104" i="4" s="1"/>
  <c r="F105" i="4" s="1"/>
  <c r="F106" i="4" s="1"/>
  <c r="F107" i="4" s="1"/>
  <c r="F108" i="4" s="1"/>
  <c r="F109" i="4" s="1"/>
  <c r="F110" i="4" s="1"/>
  <c r="F111" i="4" s="1"/>
  <c r="F112" i="4" s="1"/>
  <c r="F113" i="4" s="1"/>
  <c r="F114" i="4" s="1"/>
  <c r="F115" i="4" s="1"/>
  <c r="F116" i="4" s="1"/>
  <c r="F117" i="4" s="1"/>
  <c r="F118" i="4" s="1"/>
  <c r="F119" i="4" s="1"/>
  <c r="F120" i="4" s="1"/>
  <c r="F121" i="4" s="1"/>
  <c r="F122" i="4" s="1"/>
  <c r="F123" i="4" s="1"/>
  <c r="F124" i="4" s="1"/>
  <c r="F125" i="4" s="1"/>
  <c r="C127" i="4" s="1"/>
  <c r="D139" i="4" s="1"/>
  <c r="F142" i="4" s="1"/>
  <c r="F143" i="4" s="1"/>
  <c r="F144" i="4" s="1"/>
  <c r="F145" i="4" s="1"/>
  <c r="F146" i="4" s="1"/>
  <c r="F147" i="4" s="1"/>
  <c r="F148" i="4" s="1"/>
  <c r="F149" i="4" s="1"/>
  <c r="F150" i="4" s="1"/>
  <c r="F151" i="4" s="1"/>
  <c r="F152" i="4" s="1"/>
  <c r="F153" i="4" s="1"/>
  <c r="F154" i="4" s="1"/>
  <c r="F155" i="4" s="1"/>
  <c r="F156" i="4" s="1"/>
  <c r="F157" i="4" s="1"/>
  <c r="F158" i="4" s="1"/>
  <c r="F159" i="4" s="1"/>
  <c r="F160" i="4" s="1"/>
  <c r="F161" i="4" s="1"/>
  <c r="F162" i="4" s="1"/>
  <c r="F163" i="4" s="1"/>
  <c r="F164" i="4" s="1"/>
  <c r="C166" i="4" s="1"/>
  <c r="D169" i="4" s="1"/>
  <c r="F172" i="4" s="1"/>
  <c r="F173" i="4" s="1"/>
  <c r="F174" i="4" s="1"/>
  <c r="F175" i="4" s="1"/>
  <c r="F176" i="4" s="1"/>
  <c r="F177" i="4" s="1"/>
  <c r="F178" i="4" s="1"/>
  <c r="F179" i="4" s="1"/>
  <c r="F180" i="4" s="1"/>
  <c r="F181" i="4" s="1"/>
  <c r="F182" i="4" s="1"/>
  <c r="F183" i="4" s="1"/>
  <c r="F184" i="4" s="1"/>
  <c r="F185" i="4" s="1"/>
  <c r="F186" i="4" s="1"/>
  <c r="F187" i="4" s="1"/>
  <c r="F188" i="4" s="1"/>
  <c r="F189" i="4" s="1"/>
  <c r="F190" i="4" s="1"/>
  <c r="F191" i="4" s="1"/>
  <c r="F192" i="4" s="1"/>
  <c r="F193" i="4" s="1"/>
  <c r="F194" i="4" s="1"/>
  <c r="C196" i="4" s="1"/>
  <c r="D208" i="4" s="1"/>
  <c r="F211" i="4" s="1"/>
  <c r="F212" i="4" s="1"/>
  <c r="F213" i="4" s="1"/>
  <c r="F214" i="4" s="1"/>
  <c r="F215" i="4" s="1"/>
  <c r="F216" i="4" s="1"/>
  <c r="F217" i="4" s="1"/>
  <c r="F218" i="4" s="1"/>
  <c r="F219" i="4" s="1"/>
  <c r="F220" i="4" s="1"/>
  <c r="F221" i="4" s="1"/>
  <c r="F222" i="4" s="1"/>
  <c r="F223" i="4" s="1"/>
  <c r="F224" i="4" s="1"/>
  <c r="F225" i="4" s="1"/>
  <c r="F226" i="4" s="1"/>
  <c r="F227" i="4" s="1"/>
  <c r="F228" i="4" s="1"/>
  <c r="F229" i="4" s="1"/>
  <c r="F230" i="4" s="1"/>
  <c r="F231" i="4" s="1"/>
  <c r="F232" i="4" s="1"/>
  <c r="F233" i="4" s="1"/>
  <c r="C235" i="4" s="1"/>
  <c r="D238" i="4" s="1"/>
  <c r="F241" i="4" s="1"/>
  <c r="F242" i="4" s="1"/>
  <c r="F243" i="4" s="1"/>
  <c r="F244" i="4" s="1"/>
  <c r="F245" i="4" s="1"/>
  <c r="F246" i="4" s="1"/>
  <c r="F247" i="4" s="1"/>
  <c r="F248" i="4" s="1"/>
  <c r="F249" i="4" s="1"/>
  <c r="F250" i="4" s="1"/>
  <c r="F251" i="4" s="1"/>
  <c r="F252" i="4" s="1"/>
  <c r="F253" i="4" s="1"/>
  <c r="F254" i="4" s="1"/>
  <c r="F255" i="4" s="1"/>
  <c r="F256" i="4" s="1"/>
  <c r="F257" i="4" s="1"/>
  <c r="F258" i="4" s="1"/>
  <c r="F259" i="4" s="1"/>
  <c r="F260" i="4" s="1"/>
  <c r="F261" i="4" s="1"/>
  <c r="F262" i="4" s="1"/>
  <c r="F263" i="4" s="1"/>
  <c r="C265" i="4" s="1"/>
  <c r="D277" i="4" s="1"/>
  <c r="F280" i="4" s="1"/>
  <c r="F281" i="4" s="1"/>
  <c r="F282" i="4" s="1"/>
  <c r="F283" i="4" s="1"/>
  <c r="F284" i="4" s="1"/>
  <c r="F285" i="4" s="1"/>
  <c r="F286" i="4" s="1"/>
  <c r="F287" i="4" s="1"/>
  <c r="F288" i="4" s="1"/>
  <c r="F289" i="4" s="1"/>
  <c r="F290" i="4" s="1"/>
  <c r="F291" i="4" s="1"/>
  <c r="F292" i="4" s="1"/>
  <c r="F293" i="4" s="1"/>
  <c r="F294" i="4" s="1"/>
  <c r="F295" i="4" s="1"/>
  <c r="F296" i="4" s="1"/>
  <c r="F297" i="4" s="1"/>
  <c r="F298" i="4" s="1"/>
  <c r="F299" i="4" s="1"/>
  <c r="F300" i="4" s="1"/>
  <c r="F301" i="4" s="1"/>
  <c r="F302" i="4" s="1"/>
  <c r="C304" i="4" s="1"/>
  <c r="D307" i="4" s="1"/>
  <c r="F310" i="4" s="1"/>
  <c r="F311" i="4" s="1"/>
  <c r="F312" i="4" s="1"/>
  <c r="F313" i="4" s="1"/>
  <c r="F314" i="4" s="1"/>
  <c r="F315" i="4" s="1"/>
  <c r="F316" i="4" s="1"/>
  <c r="F317" i="4" s="1"/>
  <c r="F318" i="4" s="1"/>
  <c r="F319" i="4" s="1"/>
  <c r="F320" i="4" s="1"/>
  <c r="F321" i="4" s="1"/>
  <c r="F322" i="4" s="1"/>
  <c r="F323" i="4" s="1"/>
  <c r="F324" i="4" s="1"/>
  <c r="F325" i="4" s="1"/>
  <c r="F326" i="4" s="1"/>
  <c r="F327" i="4" s="1"/>
  <c r="F328" i="4" s="1"/>
  <c r="F329" i="4" s="1"/>
  <c r="F330" i="4" s="1"/>
  <c r="F331" i="4" s="1"/>
  <c r="F332" i="4" s="1"/>
  <c r="C334" i="4" s="1"/>
  <c r="D346" i="4" s="1"/>
  <c r="F349" i="4" s="1"/>
  <c r="F350" i="4" s="1"/>
  <c r="F351" i="4" s="1"/>
  <c r="F352" i="4" s="1"/>
  <c r="F353" i="4" s="1"/>
  <c r="F354" i="4" s="1"/>
  <c r="F355" i="4" s="1"/>
  <c r="F356" i="4" s="1"/>
  <c r="F357" i="4" s="1"/>
  <c r="F358" i="4" s="1"/>
  <c r="F359" i="4" s="1"/>
  <c r="F360" i="4" s="1"/>
  <c r="F361" i="4" s="1"/>
  <c r="F362" i="4" s="1"/>
  <c r="F363" i="4" s="1"/>
  <c r="F364" i="4" s="1"/>
  <c r="F365" i="4" s="1"/>
  <c r="F366" i="4" s="1"/>
  <c r="F367" i="4" s="1"/>
  <c r="F368" i="4" s="1"/>
  <c r="F369" i="4" s="1"/>
  <c r="F370" i="4" s="1"/>
  <c r="F371" i="4" s="1"/>
  <c r="C373" i="4" s="1"/>
  <c r="D376" i="4" s="1"/>
  <c r="F379" i="4" s="1"/>
  <c r="F380" i="4" s="1"/>
  <c r="F381" i="4" s="1"/>
  <c r="F382" i="4" s="1"/>
  <c r="F383" i="4" s="1"/>
  <c r="F384" i="4" s="1"/>
  <c r="F385" i="4" s="1"/>
  <c r="F386" i="4" s="1"/>
  <c r="F387" i="4" s="1"/>
  <c r="F388" i="4" s="1"/>
  <c r="F389" i="4" s="1"/>
  <c r="F390" i="4" s="1"/>
  <c r="F391" i="4" s="1"/>
  <c r="F392" i="4" s="1"/>
  <c r="F393" i="4" s="1"/>
  <c r="F394" i="4" s="1"/>
  <c r="F395" i="4" s="1"/>
  <c r="F396" i="4" s="1"/>
  <c r="F397" i="4" s="1"/>
  <c r="F398" i="4" s="1"/>
  <c r="F399" i="4" s="1"/>
  <c r="F400" i="4" s="1"/>
  <c r="F401" i="4" s="1"/>
  <c r="C403" i="4" s="1"/>
  <c r="F6" i="8"/>
  <c r="F5" i="8"/>
  <c r="F7" i="8"/>
  <c r="F8" i="8"/>
  <c r="F13" i="8"/>
  <c r="D2" i="2"/>
  <c r="F5" i="2" s="1"/>
  <c r="F12" i="8" l="1"/>
  <c r="F11" i="8"/>
  <c r="F10" i="8" l="1"/>
  <c r="F9" i="8"/>
  <c r="F6" i="2" l="1"/>
  <c r="F7" i="2" s="1"/>
  <c r="F8" i="2" s="1"/>
  <c r="F9" i="2" s="1"/>
  <c r="F10" i="2" s="1"/>
  <c r="F11" i="2" s="1"/>
  <c r="F12" i="2" s="1"/>
  <c r="F13" i="2" s="1"/>
  <c r="F14" i="2" s="1"/>
  <c r="F15" i="2" s="1"/>
  <c r="F16" i="2" s="1"/>
  <c r="F17" i="2" s="1"/>
  <c r="F18" i="2" s="1"/>
  <c r="F19" i="2" s="1"/>
  <c r="F20" i="2" s="1"/>
  <c r="F21" i="2" s="1"/>
  <c r="F22" i="2" s="1"/>
  <c r="F23" i="2" s="1"/>
  <c r="F24" i="2" s="1"/>
  <c r="F25" i="2" s="1"/>
  <c r="F26" i="2" s="1"/>
  <c r="F27" i="2" s="1"/>
  <c r="C29" i="2" s="1"/>
  <c r="D32" i="2" l="1"/>
  <c r="F35" i="2" s="1"/>
  <c r="F36" i="2" s="1"/>
  <c r="F37" i="2" s="1"/>
  <c r="F38" i="2" s="1"/>
  <c r="F39" i="2" s="1"/>
  <c r="F40" i="2" s="1"/>
  <c r="F41" i="2" s="1"/>
  <c r="F42" i="2" s="1"/>
  <c r="F43" i="2" s="1"/>
  <c r="F44" i="2" s="1"/>
  <c r="F45" i="2" s="1"/>
  <c r="F46" i="2" s="1"/>
  <c r="F47" i="2" s="1"/>
  <c r="F48" i="2" s="1"/>
  <c r="F49" i="2" s="1"/>
  <c r="F50" i="2" s="1"/>
  <c r="F51" i="2" s="1"/>
  <c r="F52" i="2" s="1"/>
  <c r="F53" i="2" s="1"/>
  <c r="F54" i="2" s="1"/>
  <c r="F55" i="2" s="1"/>
  <c r="F56" i="2" s="1"/>
  <c r="F57" i="2" s="1"/>
  <c r="C59" i="2" s="1"/>
  <c r="D70" i="2" s="1"/>
  <c r="F73" i="2" s="1"/>
  <c r="F74" i="2" s="1"/>
  <c r="F75" i="2" s="1"/>
  <c r="F76" i="2" s="1"/>
  <c r="F77" i="2" s="1"/>
  <c r="F78" i="2" s="1"/>
  <c r="F79" i="2" s="1"/>
  <c r="F80" i="2" s="1"/>
  <c r="F81" i="2" s="1"/>
  <c r="F82" i="2" s="1"/>
  <c r="F83" i="2" s="1"/>
  <c r="F84" i="2" s="1"/>
  <c r="F85" i="2" s="1"/>
  <c r="F86" i="2" s="1"/>
  <c r="F87" i="2" s="1"/>
  <c r="F88" i="2" s="1"/>
  <c r="F89" i="2" s="1"/>
  <c r="F90" i="2" s="1"/>
  <c r="F91" i="2" s="1"/>
  <c r="F92" i="2" s="1"/>
  <c r="F93" i="2" s="1"/>
  <c r="F94" i="2" s="1"/>
  <c r="F95" i="2" s="1"/>
  <c r="C97" i="2" s="1"/>
  <c r="D100" i="2" s="1"/>
  <c r="F103" i="2" l="1"/>
  <c r="F104" i="2" s="1"/>
  <c r="F105" i="2" s="1"/>
  <c r="F106" i="2" s="1"/>
  <c r="F107" i="2" s="1"/>
  <c r="F108" i="2" s="1"/>
  <c r="F109" i="2" s="1"/>
  <c r="F110" i="2" s="1"/>
  <c r="F111" i="2" s="1"/>
  <c r="F112" i="2" s="1"/>
  <c r="F113" i="2" s="1"/>
  <c r="F114" i="2" s="1"/>
  <c r="F115" i="2" s="1"/>
  <c r="F116" i="2" s="1"/>
  <c r="F117" i="2" s="1"/>
  <c r="F118" i="2" s="1"/>
  <c r="F119" i="2" s="1"/>
  <c r="F120" i="2" s="1"/>
  <c r="F121" i="2" s="1"/>
  <c r="F122" i="2" s="1"/>
  <c r="F123" i="2" s="1"/>
  <c r="F124" i="2" s="1"/>
  <c r="F125" i="2" s="1"/>
  <c r="C127" i="2" s="1"/>
  <c r="D139" i="2" s="1"/>
  <c r="F142" i="2" l="1"/>
  <c r="F143" i="2" s="1"/>
  <c r="F144" i="2" s="1"/>
  <c r="F145" i="2" s="1"/>
  <c r="F146" i="2" s="1"/>
  <c r="F147" i="2" s="1"/>
  <c r="F148" i="2" s="1"/>
  <c r="F149" i="2" s="1"/>
  <c r="F150" i="2" s="1"/>
  <c r="F151" i="2" s="1"/>
  <c r="F152" i="2" s="1"/>
  <c r="F153" i="2" s="1"/>
  <c r="F154" i="2" s="1"/>
  <c r="F155" i="2" s="1"/>
  <c r="F156" i="2" s="1"/>
  <c r="F157" i="2" s="1"/>
  <c r="F158" i="2" s="1"/>
  <c r="F159" i="2" s="1"/>
  <c r="F160" i="2" s="1"/>
  <c r="F161" i="2" s="1"/>
  <c r="F162" i="2" s="1"/>
  <c r="F163" i="2" s="1"/>
  <c r="F164" i="2" s="1"/>
  <c r="C166" i="2" s="1"/>
  <c r="D169" i="2" s="1"/>
  <c r="F172" i="2" l="1"/>
  <c r="F173" i="2" s="1"/>
  <c r="F174" i="2" s="1"/>
  <c r="F175" i="2" s="1"/>
  <c r="F176" i="2" s="1"/>
  <c r="F177" i="2" s="1"/>
  <c r="F178" i="2" s="1"/>
  <c r="F179" i="2" s="1"/>
  <c r="F180" i="2" s="1"/>
  <c r="F181" i="2" s="1"/>
  <c r="F182" i="2" s="1"/>
  <c r="F183" i="2" s="1"/>
  <c r="F184" i="2" s="1"/>
  <c r="F185" i="2" s="1"/>
  <c r="F186" i="2" s="1"/>
  <c r="F187" i="2" s="1"/>
  <c r="F188" i="2" s="1"/>
  <c r="F189" i="2" s="1"/>
  <c r="F190" i="2" s="1"/>
  <c r="F191" i="2" s="1"/>
  <c r="F192" i="2" s="1"/>
  <c r="F193" i="2" s="1"/>
  <c r="F194" i="2" s="1"/>
  <c r="C196" i="2" s="1"/>
  <c r="D208" i="2" s="1"/>
  <c r="F211" i="2" l="1"/>
  <c r="F212" i="2" s="1"/>
  <c r="F213" i="2" s="1"/>
  <c r="F214" i="2" s="1"/>
  <c r="F215" i="2" s="1"/>
  <c r="F216" i="2" s="1"/>
  <c r="F217" i="2" s="1"/>
  <c r="F218" i="2" s="1"/>
  <c r="F219" i="2" s="1"/>
  <c r="F220" i="2" s="1"/>
  <c r="F221" i="2" s="1"/>
  <c r="F222" i="2" s="1"/>
  <c r="F223" i="2" s="1"/>
  <c r="F224" i="2" s="1"/>
  <c r="F225" i="2" s="1"/>
  <c r="F226" i="2" s="1"/>
  <c r="F227" i="2" s="1"/>
  <c r="F228" i="2" s="1"/>
  <c r="F229" i="2" s="1"/>
  <c r="F230" i="2" s="1"/>
  <c r="F231" i="2" s="1"/>
  <c r="F232" i="2" s="1"/>
  <c r="F233" i="2" s="1"/>
  <c r="C235" i="2" s="1"/>
  <c r="D238" i="2" s="1"/>
  <c r="F241" i="2" l="1"/>
  <c r="F242" i="2" s="1"/>
  <c r="F243" i="2" s="1"/>
  <c r="F244" i="2" s="1"/>
  <c r="F245" i="2" s="1"/>
  <c r="F246" i="2" s="1"/>
  <c r="F247" i="2" s="1"/>
  <c r="F248" i="2" s="1"/>
  <c r="F249" i="2" s="1"/>
  <c r="F250" i="2" s="1"/>
  <c r="F251" i="2" s="1"/>
  <c r="F252" i="2" s="1"/>
  <c r="F253" i="2" s="1"/>
  <c r="F254" i="2" s="1"/>
  <c r="F255" i="2" s="1"/>
  <c r="F256" i="2" s="1"/>
  <c r="F257" i="2" s="1"/>
  <c r="F258" i="2" s="1"/>
  <c r="F259" i="2" s="1"/>
  <c r="F260" i="2" s="1"/>
  <c r="F261" i="2" s="1"/>
  <c r="F262" i="2" s="1"/>
  <c r="F263" i="2" s="1"/>
  <c r="C265" i="2" s="1"/>
  <c r="D277" i="2" s="1"/>
  <c r="F280" i="2" l="1"/>
  <c r="F281" i="2" s="1"/>
  <c r="F282" i="2" s="1"/>
  <c r="F283" i="2" s="1"/>
  <c r="F284" i="2" s="1"/>
  <c r="F285" i="2" s="1"/>
  <c r="F286" i="2" s="1"/>
  <c r="F287" i="2" s="1"/>
  <c r="F288" i="2" s="1"/>
  <c r="F289" i="2" s="1"/>
  <c r="F290" i="2" s="1"/>
  <c r="F291" i="2" s="1"/>
  <c r="F292" i="2" s="1"/>
  <c r="F293" i="2" s="1"/>
  <c r="F294" i="2" s="1"/>
  <c r="F295" i="2" s="1"/>
  <c r="F296" i="2" s="1"/>
  <c r="F297" i="2" s="1"/>
  <c r="F298" i="2" s="1"/>
  <c r="F299" i="2" s="1"/>
  <c r="F300" i="2" s="1"/>
  <c r="F301" i="2" s="1"/>
  <c r="F302" i="2" s="1"/>
  <c r="C304" i="2" s="1"/>
  <c r="D307" i="2" s="1"/>
  <c r="F310" i="2" l="1"/>
  <c r="F311" i="2" s="1"/>
  <c r="F312" i="2" s="1"/>
  <c r="F313" i="2" s="1"/>
  <c r="F314" i="2" s="1"/>
  <c r="F315" i="2" s="1"/>
  <c r="F316" i="2" s="1"/>
  <c r="F317" i="2" s="1"/>
  <c r="F318" i="2" s="1"/>
  <c r="F319" i="2" s="1"/>
  <c r="F320" i="2" s="1"/>
  <c r="F321" i="2" s="1"/>
  <c r="F322" i="2" s="1"/>
  <c r="F323" i="2" s="1"/>
  <c r="F324" i="2" s="1"/>
  <c r="F325" i="2" s="1"/>
  <c r="F326" i="2" s="1"/>
  <c r="F327" i="2" s="1"/>
  <c r="F328" i="2" s="1"/>
  <c r="F329" i="2" s="1"/>
  <c r="F330" i="2" s="1"/>
  <c r="F331" i="2" s="1"/>
  <c r="F332" i="2" s="1"/>
  <c r="C334" i="2" s="1"/>
  <c r="D346" i="2" s="1"/>
  <c r="F349" i="2" l="1"/>
  <c r="F350" i="2" s="1"/>
  <c r="F351" i="2" s="1"/>
  <c r="F352" i="2" s="1"/>
  <c r="F353" i="2" s="1"/>
  <c r="F354" i="2" s="1"/>
  <c r="F355" i="2" s="1"/>
  <c r="F356" i="2" s="1"/>
  <c r="F357" i="2" s="1"/>
  <c r="F358" i="2" s="1"/>
  <c r="F359" i="2" s="1"/>
  <c r="F360" i="2" s="1"/>
  <c r="F361" i="2" s="1"/>
  <c r="F362" i="2" s="1"/>
  <c r="F363" i="2" s="1"/>
  <c r="F364" i="2" s="1"/>
  <c r="F365" i="2" s="1"/>
  <c r="F366" i="2" s="1"/>
  <c r="F367" i="2" s="1"/>
  <c r="F368" i="2" s="1"/>
  <c r="F369" i="2" s="1"/>
  <c r="F370" i="2" s="1"/>
  <c r="F371" i="2" s="1"/>
  <c r="C373" i="2" s="1"/>
  <c r="D376" i="2" s="1"/>
  <c r="F379" i="2" l="1"/>
  <c r="F380" i="2" s="1"/>
  <c r="F381" i="2" s="1"/>
  <c r="F382" i="2" s="1"/>
  <c r="F383" i="2" s="1"/>
  <c r="F384" i="2" s="1"/>
  <c r="F385" i="2" s="1"/>
  <c r="F386" i="2" s="1"/>
  <c r="F387" i="2" s="1"/>
  <c r="F388" i="2" s="1"/>
  <c r="F389" i="2" s="1"/>
  <c r="F390" i="2" s="1"/>
  <c r="F391" i="2" s="1"/>
  <c r="F392" i="2" s="1"/>
  <c r="F393" i="2" s="1"/>
  <c r="F394" i="2" s="1"/>
  <c r="F395" i="2" s="1"/>
  <c r="F396" i="2" s="1"/>
  <c r="F397" i="2" s="1"/>
  <c r="F398" i="2" s="1"/>
  <c r="F399" i="2" s="1"/>
  <c r="F400" i="2" s="1"/>
  <c r="F401" i="2" s="1"/>
  <c r="C403" i="2" s="1"/>
</calcChain>
</file>

<file path=xl/sharedStrings.xml><?xml version="1.0" encoding="utf-8"?>
<sst xmlns="http://schemas.openxmlformats.org/spreadsheetml/2006/main" count="446" uniqueCount="54">
  <si>
    <t>Solde Initial au</t>
  </si>
  <si>
    <t>DATE</t>
  </si>
  <si>
    <t>TITRE</t>
  </si>
  <si>
    <t>DEBIT</t>
  </si>
  <si>
    <t>CREDIT</t>
  </si>
  <si>
    <t>SOLDE</t>
  </si>
  <si>
    <t>Observations</t>
  </si>
  <si>
    <t>Solde</t>
  </si>
  <si>
    <t>Compte</t>
  </si>
  <si>
    <t>Compte Bussy</t>
  </si>
  <si>
    <t>Catégorie</t>
  </si>
  <si>
    <t>Revenus</t>
  </si>
  <si>
    <t>Max. de Solde</t>
  </si>
  <si>
    <t>Mois lettre</t>
  </si>
  <si>
    <t>Total</t>
  </si>
  <si>
    <t>Somme de Montant</t>
  </si>
  <si>
    <t>Date</t>
  </si>
  <si>
    <t>Libellé</t>
  </si>
  <si>
    <t>Montant</t>
  </si>
  <si>
    <t>Année</t>
  </si>
  <si>
    <t>Mois</t>
  </si>
  <si>
    <t>Paye ESAT</t>
  </si>
  <si>
    <t>Carte Navigo</t>
  </si>
  <si>
    <t>Frais_divers</t>
  </si>
  <si>
    <t>Liste des catégories</t>
  </si>
  <si>
    <t>Achat_autre</t>
  </si>
  <si>
    <t>CAF</t>
  </si>
  <si>
    <t>Cotisation_annuelle_Carte_Foyer_Cirrus</t>
  </si>
  <si>
    <t>Boulanger</t>
  </si>
  <si>
    <t>Compte Ivry</t>
  </si>
  <si>
    <t>Intérêts</t>
  </si>
  <si>
    <t>Cotisation_Société_Générale_JAZZ</t>
  </si>
  <si>
    <t>Carrefour_Market</t>
  </si>
  <si>
    <t>Livret A</t>
  </si>
  <si>
    <t>Virement Mutuelle</t>
  </si>
  <si>
    <t>Loyer_Foyer</t>
  </si>
  <si>
    <t>Décathlon</t>
  </si>
  <si>
    <t>Matmut responsabilité civile</t>
  </si>
  <si>
    <t>Mutuelle_MCVPAP</t>
  </si>
  <si>
    <t>Loisir_Club_Aventure</t>
  </si>
  <si>
    <t>Orange</t>
  </si>
  <si>
    <t>Retrait_Carte_Bussy_Saint_Georges</t>
  </si>
  <si>
    <t>Retrait_Carte_Ivry_sur_Seine_Foyer</t>
  </si>
  <si>
    <t>Supermarché_Carrefour</t>
  </si>
  <si>
    <t>Supermarché_Casino</t>
  </si>
  <si>
    <t>US_Ivry_Sport</t>
  </si>
  <si>
    <t>Vacances_Asso_Laïque</t>
  </si>
  <si>
    <t>Dépenses</t>
  </si>
  <si>
    <t>Comptes</t>
  </si>
  <si>
    <t>Solde initial</t>
  </si>
  <si>
    <t>(Tous)</t>
  </si>
  <si>
    <t>LIBELLÉS</t>
  </si>
  <si>
    <t xml:space="preserve"> </t>
  </si>
  <si>
    <t>Retrait sur Livret 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</si>
</sst>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4">
    <numFmt numFmtId="8" formatCode="#,##0.00\ &quot;€&quot;;[Red]\-#,##0.00\ &quot;€&quot;"/>
    <numFmt numFmtId="164" formatCode="#,##0.00\ &quot;€&quot;"/>
    <numFmt numFmtId="165" formatCode="0.00_ ;[Red]\-0.00\ "/>
    <numFmt numFmtId="166" formatCode="0.00;[Red]0.00"/>
  </numFmts>
  <fonts count="10" x14ac:knownFonts="1">
    <font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2"/>
      <color theme="0" tint="-0.34998626667073579"/>
      <name val="Calibri"/>
      <family val="2"/>
      <scheme val="minor"/>
    </font>
    <font>
      <sz val="12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12"/>
      <color rgb="FF0070C0"/>
      <name val="Calibri"/>
      <family val="2"/>
      <scheme val="minor"/>
    </font>
    <font>
      <b/>
      <sz val="12"/>
      <name val="Calibri"/>
      <family val="2"/>
      <scheme val="minor"/>
    </font>
    <font>
      <u/>
      <sz val="12"/>
      <color theme="1"/>
      <name val="Calibri"/>
      <family val="2"/>
      <scheme val="minor"/>
    </font>
    <font>
      <sz val="12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 tint="-0.3499862666707357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theme="4" tint="0.79998168889431442"/>
      </patternFill>
    </fill>
    <fill>
      <patternFill patternType="solid">
        <fgColor theme="7" tint="0.79998168889431442"/>
        <bgColor indexed="64"/>
      </patternFill>
    </fill>
  </fills>
  <borders count="21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theme="4" tint="0.39997558519241921"/>
      </left>
      <right/>
      <top style="thin">
        <color theme="4" tint="0.39997558519241921"/>
      </top>
      <bottom style="thin">
        <color theme="4" tint="0.39997558519241921"/>
      </bottom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  <border>
      <left/>
      <right style="thin">
        <color theme="4" tint="0.39997558519241921"/>
      </right>
      <top style="thin">
        <color theme="4" tint="0.39997558519241921"/>
      </top>
      <bottom style="thin">
        <color theme="4" tint="0.39997558519241921"/>
      </bottom>
      <diagonal/>
    </border>
  </borders>
  <cellStyleXfs count="1">
    <xf numFmtId="0" fontId="0" fillId="0" borderId="0"/>
  </cellStyleXfs>
  <cellXfs count="54">
    <xf numFmtId="0" fontId="0" fillId="0" borderId="0" xfId="0"/>
    <xf numFmtId="0" fontId="0" fillId="2" borderId="0" xfId="0" applyFill="1"/>
    <xf numFmtId="0" fontId="0" fillId="0" borderId="0" xfId="0" pivotButton="1"/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8" fontId="0" fillId="0" borderId="0" xfId="0" applyNumberFormat="1" applyAlignment="1">
      <alignment horizontal="center" vertical="center"/>
    </xf>
    <xf numFmtId="8" fontId="0" fillId="5" borderId="0" xfId="0" applyNumberFormat="1" applyFill="1" applyAlignment="1">
      <alignment horizontal="center" vertical="center"/>
    </xf>
    <xf numFmtId="0" fontId="0" fillId="5" borderId="0" xfId="0" applyFill="1" applyAlignment="1">
      <alignment horizontal="center" vertical="center"/>
    </xf>
    <xf numFmtId="0" fontId="0" fillId="4" borderId="19" xfId="0" applyFill="1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164" fontId="0" fillId="4" borderId="20" xfId="0" applyNumberFormat="1" applyFill="1" applyBorder="1"/>
    <xf numFmtId="164" fontId="0" fillId="0" borderId="20" xfId="0" applyNumberFormat="1" applyBorder="1"/>
    <xf numFmtId="0" fontId="0" fillId="0" borderId="18" xfId="0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0" fontId="2" fillId="2" borderId="0" xfId="0" applyFont="1" applyFill="1"/>
    <xf numFmtId="0" fontId="5" fillId="0" borderId="0" xfId="0" applyFont="1"/>
    <xf numFmtId="14" fontId="0" fillId="0" borderId="6" xfId="0" applyNumberFormat="1" applyBorder="1" applyAlignment="1">
      <alignment horizontal="center" vertical="center"/>
    </xf>
    <xf numFmtId="165" fontId="3" fillId="0" borderId="8" xfId="0" applyNumberFormat="1" applyFont="1" applyBorder="1" applyAlignment="1">
      <alignment horizontal="center" vertical="center"/>
    </xf>
    <xf numFmtId="165" fontId="6" fillId="0" borderId="8" xfId="0" applyNumberFormat="1" applyFont="1" applyBorder="1" applyAlignment="1">
      <alignment horizontal="center" vertical="center"/>
    </xf>
    <xf numFmtId="165" fontId="0" fillId="0" borderId="8" xfId="0" applyNumberFormat="1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14" fontId="0" fillId="0" borderId="10" xfId="0" applyNumberFormat="1" applyBorder="1" applyAlignment="1">
      <alignment horizontal="center" vertical="center"/>
    </xf>
    <xf numFmtId="166" fontId="3" fillId="0" borderId="12" xfId="0" applyNumberFormat="1" applyFont="1" applyBorder="1" applyAlignment="1">
      <alignment horizontal="center" vertical="center"/>
    </xf>
    <xf numFmtId="165" fontId="6" fillId="0" borderId="12" xfId="0" applyNumberFormat="1" applyFont="1" applyBorder="1" applyAlignment="1">
      <alignment horizontal="center" vertical="center"/>
    </xf>
    <xf numFmtId="165" fontId="0" fillId="0" borderId="12" xfId="0" applyNumberFormat="1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165" fontId="3" fillId="0" borderId="12" xfId="0" applyNumberFormat="1" applyFont="1" applyBorder="1" applyAlignment="1">
      <alignment horizontal="center" vertical="center"/>
    </xf>
    <xf numFmtId="14" fontId="0" fillId="3" borderId="10" xfId="0" applyNumberFormat="1" applyFill="1" applyBorder="1" applyAlignment="1">
      <alignment horizontal="center" vertical="center"/>
    </xf>
    <xf numFmtId="165" fontId="3" fillId="3" borderId="12" xfId="0" applyNumberFormat="1" applyFont="1" applyFill="1" applyBorder="1" applyAlignment="1">
      <alignment horizontal="center" vertical="center"/>
    </xf>
    <xf numFmtId="165" fontId="6" fillId="3" borderId="12" xfId="0" applyNumberFormat="1" applyFont="1" applyFill="1" applyBorder="1" applyAlignment="1">
      <alignment horizontal="center" vertical="center"/>
    </xf>
    <xf numFmtId="14" fontId="0" fillId="3" borderId="14" xfId="0" applyNumberFormat="1" applyFill="1" applyBorder="1" applyAlignment="1">
      <alignment horizontal="center" vertical="center"/>
    </xf>
    <xf numFmtId="165" fontId="3" fillId="3" borderId="16" xfId="0" applyNumberFormat="1" applyFont="1" applyFill="1" applyBorder="1" applyAlignment="1">
      <alignment horizontal="center" vertical="center"/>
    </xf>
    <xf numFmtId="165" fontId="6" fillId="3" borderId="16" xfId="0" applyNumberFormat="1" applyFont="1" applyFill="1" applyBorder="1" applyAlignment="1">
      <alignment horizontal="center" vertical="center"/>
    </xf>
    <xf numFmtId="165" fontId="0" fillId="0" borderId="16" xfId="0" applyNumberFormat="1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8" fontId="7" fillId="3" borderId="0" xfId="0" applyNumberFormat="1" applyFont="1" applyFill="1" applyAlignment="1">
      <alignment vertical="center"/>
    </xf>
    <xf numFmtId="0" fontId="4" fillId="0" borderId="1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8" fontId="7" fillId="3" borderId="0" xfId="0" applyNumberFormat="1" applyFont="1" applyFill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8" fontId="7" fillId="3" borderId="12" xfId="0" applyNumberFormat="1" applyFont="1" applyFill="1" applyBorder="1" applyAlignment="1">
      <alignment horizontal="center" vertical="center"/>
    </xf>
    <xf numFmtId="0" fontId="7" fillId="3" borderId="0" xfId="0" applyFont="1" applyFill="1" applyAlignment="1">
      <alignment vertical="center"/>
    </xf>
    <xf numFmtId="14" fontId="8" fillId="0" borderId="0" xfId="0" applyNumberFormat="1" applyFont="1" applyAlignment="1">
      <alignment horizontal="right" vertical="center"/>
    </xf>
    <xf numFmtId="164" fontId="9" fillId="2" borderId="0" xfId="0" applyNumberFormat="1" applyFont="1" applyFill="1" applyAlignment="1">
      <alignment horizontal="center"/>
    </xf>
    <xf numFmtId="164" fontId="9" fillId="2" borderId="0" xfId="0" applyNumberFormat="1" applyFont="1" applyFill="1" applyAlignment="1">
      <alignment horizontal="center" vertical="center"/>
    </xf>
    <xf numFmtId="164" fontId="2" fillId="2" borderId="0" xfId="0" applyNumberFormat="1" applyFont="1" applyFill="1" applyAlignment="1">
      <alignment horizontal="center"/>
    </xf>
    <xf numFmtId="164" fontId="2" fillId="2" borderId="0" xfId="0" applyNumberFormat="1" applyFont="1" applyFill="1" applyAlignment="1">
      <alignment horizontal="center" vertical="center"/>
    </xf>
    <xf numFmtId="0" fontId="0" fillId="0" borderId="0" xfId="0" applyBorder="1"/>
  </cellXfs>
  <cellStyles count="1">
    <cellStyle name="Normal" xfId="0" builtinId="0"/>
  </cellStyles>
  <dxfs count="14">
    <dxf>
      <font>
        <b/>
        <color theme="1"/>
      </font>
      <border>
        <bottom style="thin">
          <color theme="4"/>
        </bottom>
        <vertical/>
        <horizontal/>
      </border>
    </dxf>
    <dxf>
      <font>
        <b/>
        <i val="0"/>
        <color theme="1"/>
      </font>
      <fill>
        <patternFill>
          <fgColor theme="1" tint="4.9989318521683403E-2"/>
          <bgColor theme="1" tint="4.9989318521683403E-2"/>
        </patternFill>
      </fill>
      <border diagonalUp="0" diagonalDown="0">
        <left/>
        <right/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/>
        <right style="thin">
          <color theme="4" tint="0.39997558519241921"/>
        </right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numFmt numFmtId="0" formatCode="General"/>
      <fill>
        <patternFill patternType="solid">
          <fgColor indexed="64"/>
          <bgColor theme="7" tint="0.79998168889431442"/>
        </patternFill>
      </fill>
      <alignment horizontal="center" vertical="center" textRotation="0" wrapText="0" indent="0" justifyLastLine="0" shrinkToFit="0" readingOrder="0"/>
    </dxf>
    <dxf>
      <numFmt numFmtId="0" formatCode="General"/>
      <fill>
        <patternFill patternType="solid">
          <fgColor indexed="64"/>
          <bgColor theme="7" tint="0.79998168889431442"/>
        </patternFill>
      </fill>
      <alignment horizontal="center" vertical="center" textRotation="0" wrapText="0" indent="0" justifyLastLine="0" shrinkToFit="0" readingOrder="0"/>
    </dxf>
    <dxf>
      <numFmt numFmtId="0" formatCode="General"/>
      <fill>
        <patternFill patternType="solid">
          <fgColor indexed="64"/>
          <bgColor theme="7" tint="0.79998168889431442"/>
        </patternFill>
      </fill>
      <alignment horizontal="center" vertical="center" textRotation="0" wrapText="0" indent="0" justifyLastLine="0" shrinkToFit="0" readingOrder="0"/>
    </dxf>
    <dxf>
      <numFmt numFmtId="12" formatCode="#,##0.00\ &quot;€&quot;;[Red]\-#,##0.00\ &quot;€&quot;"/>
      <fill>
        <patternFill patternType="solid">
          <fgColor indexed="64"/>
          <bgColor theme="7" tint="0.79998168889431442"/>
        </patternFill>
      </fill>
      <alignment horizontal="center" vertical="center" textRotation="0" wrapText="0" indent="0" justifyLastLine="0" shrinkToFit="0" readingOrder="0"/>
    </dxf>
    <dxf>
      <numFmt numFmtId="12" formatCode="#,##0.00\ &quot;€&quot;;[Red]\-#,##0.00\ &quot;€&quot;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9" formatCode="dd/mm/yyyy"/>
      <alignment horizontal="center" vertical="center" textRotation="0" wrapText="0" indent="0" justifyLastLine="0" shrinkToFit="0" readingOrder="0"/>
    </dxf>
    <dxf>
      <numFmt numFmtId="19" formatCode="dd/mm/yyyy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</dxfs>
  <tableStyles count="1" defaultTableStyle="TableStyleMedium2" defaultPivotStyle="PivotStyleLight16">
    <tableStyle name="SlicerStyleLight1 2" pivot="0" table="0" count="10" xr9:uid="{A5CC1E6F-B473-48C0-BDF1-E856C872864F}">
      <tableStyleElement type="wholeTable" dxfId="1"/>
      <tableStyleElement type="headerRow" dxfId="0"/>
    </tableStyle>
  </tableStyles>
  <extLst>
    <ext xmlns:x14="http://schemas.microsoft.com/office/spreadsheetml/2009/9/main" uri="{46F421CA-312F-682f-3DD2-61675219B42D}">
      <x14:dxfs count="40">
        <dxf>
          <font>
            <color rgb="FF000000"/>
          </font>
          <fill>
            <gradientFill degree="90">
              <stop position="0">
                <color rgb="FFF8E162"/>
              </stop>
              <stop position="1">
                <color rgb="FFFCF7E0"/>
              </stop>
            </gradientFill>
          </fill>
          <border>
            <left style="thin">
              <color rgb="FF999999"/>
            </left>
            <right style="thin">
              <color rgb="FF999999"/>
            </right>
            <top style="thin">
              <color rgb="FF999999"/>
            </top>
            <bottom style="thin">
              <color rgb="FF999999"/>
            </bottom>
            <vertical/>
            <horizontal/>
          </border>
        </dxf>
        <dxf>
          <font>
            <color rgb="FF000000"/>
          </font>
          <fill>
            <gradientFill degree="90">
              <stop position="0">
                <color rgb="FFF8E162"/>
              </stop>
              <stop position="1">
                <color rgb="FFFCF7E0"/>
              </stop>
            </gradientFill>
          </fill>
          <border>
            <left style="thin">
              <color rgb="FF999999"/>
            </left>
            <right style="thin">
              <color rgb="FF999999"/>
            </right>
            <top style="thin">
              <color rgb="FF999999"/>
            </top>
            <bottom style="thin">
              <color rgb="FF999999"/>
            </bottom>
            <vertical/>
            <horizontal/>
          </border>
        </dxf>
        <dxf>
          <font>
            <color rgb="FF000000"/>
          </font>
          <fill>
            <gradientFill degree="90">
              <stop position="0">
                <color rgb="FFF8E162"/>
              </stop>
              <stop position="1">
                <color rgb="FFFCF7E0"/>
              </stop>
            </gradientFill>
          </fill>
          <border>
            <left style="thin">
              <color rgb="FF999999"/>
            </left>
            <right style="thin">
              <color rgb="FF999999"/>
            </right>
            <top style="thin">
              <color rgb="FF999999"/>
            </top>
            <bottom style="thin">
              <color rgb="FF999999"/>
            </bottom>
            <vertical/>
            <horizontal/>
          </border>
        </dxf>
        <dxf>
          <font>
            <color rgb="FF000000"/>
          </font>
          <fill>
            <gradientFill degree="90">
              <stop position="0">
                <color rgb="FFF8E162"/>
              </stop>
              <stop position="1">
                <color rgb="FFFCF7E0"/>
              </stop>
            </gradientFill>
          </fill>
          <border>
            <left style="thin">
              <color rgb="FF999999"/>
            </left>
            <right style="thin">
              <color rgb="FF999999"/>
            </right>
            <top style="thin">
              <color rgb="FF999999"/>
            </top>
            <bottom style="thin">
              <color rgb="FF999999"/>
            </bottom>
            <vertical/>
            <horizontal/>
          </border>
        </dxf>
        <dxf>
          <font>
            <color rgb="FF828282"/>
          </font>
          <fill>
            <patternFill patternType="solid">
              <fgColor theme="4" tint="0.79998168889431442"/>
              <bgColor theme="4" tint="0.79998168889431442"/>
            </patternFill>
          </fill>
          <border>
            <left style="thin">
              <color rgb="FFCCCCCC"/>
            </left>
            <right style="thin">
              <color rgb="FFCCCCCC"/>
            </right>
            <top style="thin">
              <color rgb="FFCCCCCC"/>
            </top>
            <bottom style="thin">
              <color rgb="FFCCCCCC"/>
            </bottom>
            <vertical/>
            <horizontal/>
          </border>
        </dxf>
        <dxf>
          <font>
            <color rgb="FF000000"/>
          </font>
          <fill>
            <patternFill patternType="solid">
              <fgColor theme="4" tint="0.59999389629810485"/>
              <bgColor theme="4" tint="0.59999389629810485"/>
            </patternFill>
          </fill>
          <border>
            <left style="thin">
              <color rgb="FF999999"/>
            </left>
            <right style="thin">
              <color rgb="FF999999"/>
            </right>
            <top style="thin">
              <color rgb="FF999999"/>
            </top>
            <bottom style="thin">
              <color rgb="FF999999"/>
            </bottom>
            <vertical/>
            <horizontal/>
          </border>
        </dxf>
        <dxf>
          <font>
            <color rgb="FF828282"/>
          </font>
          <fill>
            <patternFill patternType="solid">
              <fgColor rgb="FFFFFFFF"/>
              <bgColor rgb="FFFFFFFF"/>
            </patternFill>
          </fill>
          <border>
            <left style="thin">
              <color rgb="FFE0E0E0"/>
            </left>
            <right style="thin">
              <color rgb="FFE0E0E0"/>
            </right>
            <top style="thin">
              <color rgb="FFE0E0E0"/>
            </top>
            <bottom style="thin">
              <color rgb="FFE0E0E0"/>
            </bottom>
            <vertical/>
            <horizontal/>
          </border>
        </dxf>
        <dxf>
          <font>
            <color rgb="FF000000"/>
          </font>
          <fill>
            <patternFill patternType="solid">
              <fgColor rgb="FFFFFFFF"/>
              <bgColor rgb="FFFFFFFF"/>
            </patternFill>
          </fill>
          <border>
            <left style="thin">
              <color rgb="FFCCCCCC"/>
            </left>
            <right style="thin">
              <color rgb="FFCCCCCC"/>
            </right>
            <top style="thin">
              <color rgb="FFCCCCCC"/>
            </top>
            <bottom style="thin">
              <color rgb="FFCCCCCC"/>
            </bottom>
            <vertical/>
            <horizontal/>
          </border>
        </dxf>
        <dxf>
          <font>
            <color rgb="FF000000"/>
          </font>
          <fill>
            <gradientFill degree="90">
              <stop position="0">
                <color rgb="FFF8E162"/>
              </stop>
              <stop position="1">
                <color rgb="FFFCF7E0"/>
              </stop>
            </gradientFill>
          </fill>
          <border>
            <left style="thin">
              <color rgb="FF999999"/>
            </left>
            <right style="thin">
              <color rgb="FF999999"/>
            </right>
            <top style="thin">
              <color rgb="FF999999"/>
            </top>
            <bottom style="thin">
              <color rgb="FF999999"/>
            </bottom>
            <vertical/>
            <horizontal/>
          </border>
        </dxf>
        <dxf>
          <font>
            <color rgb="FF000000"/>
          </font>
          <fill>
            <gradientFill degree="90">
              <stop position="0">
                <color rgb="FFF8E162"/>
              </stop>
              <stop position="1">
                <color rgb="FFFCF7E0"/>
              </stop>
            </gradientFill>
          </fill>
          <border>
            <left style="thin">
              <color rgb="FF999999"/>
            </left>
            <right style="thin">
              <color rgb="FF999999"/>
            </right>
            <top style="thin">
              <color rgb="FF999999"/>
            </top>
            <bottom style="thin">
              <color rgb="FF999999"/>
            </bottom>
            <vertical/>
            <horizontal/>
          </border>
        </dxf>
        <dxf>
          <font>
            <color rgb="FF000000"/>
          </font>
          <fill>
            <gradientFill degree="90">
              <stop position="0">
                <color rgb="FFF8E162"/>
              </stop>
              <stop position="1">
                <color rgb="FFFCF7E0"/>
              </stop>
            </gradientFill>
          </fill>
          <border>
            <left style="thin">
              <color rgb="FF999999"/>
            </left>
            <right style="thin">
              <color rgb="FF999999"/>
            </right>
            <top style="thin">
              <color rgb="FF999999"/>
            </top>
            <bottom style="thin">
              <color rgb="FF999999"/>
            </bottom>
            <vertical/>
            <horizontal/>
          </border>
        </dxf>
        <dxf>
          <font>
            <color rgb="FF000000"/>
          </font>
          <fill>
            <gradientFill degree="90">
              <stop position="0">
                <color rgb="FFF8E162"/>
              </stop>
              <stop position="1">
                <color rgb="FFFCF7E0"/>
              </stop>
            </gradientFill>
          </fill>
          <border>
            <left style="thin">
              <color rgb="FF999999"/>
            </left>
            <right style="thin">
              <color rgb="FF999999"/>
            </right>
            <top style="thin">
              <color rgb="FF999999"/>
            </top>
            <bottom style="thin">
              <color rgb="FF999999"/>
            </bottom>
            <vertical/>
            <horizontal/>
          </border>
        </dxf>
        <dxf>
          <font>
            <color rgb="FF828282"/>
          </font>
          <fill>
            <patternFill patternType="solid">
              <fgColor theme="4" tint="0.79998168889431442"/>
              <bgColor theme="4" tint="0.79998168889431442"/>
            </patternFill>
          </fill>
          <border>
            <left style="thin">
              <color rgb="FFCCCCCC"/>
            </left>
            <right style="thin">
              <color rgb="FFCCCCCC"/>
            </right>
            <top style="thin">
              <color rgb="FFCCCCCC"/>
            </top>
            <bottom style="thin">
              <color rgb="FFCCCCCC"/>
            </bottom>
            <vertical/>
            <horizontal/>
          </border>
        </dxf>
        <dxf>
          <font>
            <color rgb="FF000000"/>
          </font>
          <fill>
            <patternFill patternType="solid">
              <fgColor theme="4" tint="0.59999389629810485"/>
              <bgColor theme="4" tint="0.59999389629810485"/>
            </patternFill>
          </fill>
          <border>
            <left style="thin">
              <color rgb="FF999999"/>
            </left>
            <right style="thin">
              <color rgb="FF999999"/>
            </right>
            <top style="thin">
              <color rgb="FF999999"/>
            </top>
            <bottom style="thin">
              <color rgb="FF999999"/>
            </bottom>
            <vertical/>
            <horizontal/>
          </border>
        </dxf>
        <dxf>
          <font>
            <color rgb="FF828282"/>
          </font>
          <fill>
            <patternFill patternType="solid">
              <fgColor rgb="FFFFFFFF"/>
              <bgColor rgb="FFFFFFFF"/>
            </patternFill>
          </fill>
          <border>
            <left style="thin">
              <color rgb="FFE0E0E0"/>
            </left>
            <right style="thin">
              <color rgb="FFE0E0E0"/>
            </right>
            <top style="thin">
              <color rgb="FFE0E0E0"/>
            </top>
            <bottom style="thin">
              <color rgb="FFE0E0E0"/>
            </bottom>
            <vertical/>
            <horizontal/>
          </border>
        </dxf>
        <dxf>
          <font>
            <color rgb="FF000000"/>
          </font>
          <fill>
            <patternFill patternType="solid">
              <fgColor rgb="FFFFFFFF"/>
              <bgColor rgb="FFFFFFFF"/>
            </patternFill>
          </fill>
          <border>
            <left style="thin">
              <color rgb="FFCCCCCC"/>
            </left>
            <right style="thin">
              <color rgb="FFCCCCCC"/>
            </right>
            <top style="thin">
              <color rgb="FFCCCCCC"/>
            </top>
            <bottom style="thin">
              <color rgb="FFCCCCCC"/>
            </bottom>
            <vertical/>
            <horizontal/>
          </border>
        </dxf>
        <dxf>
          <font>
            <color rgb="FF000000"/>
          </font>
          <fill>
            <gradientFill degree="90">
              <stop position="0">
                <color rgb="FFF8E162"/>
              </stop>
              <stop position="1">
                <color rgb="FFFCF7E0"/>
              </stop>
            </gradientFill>
          </fill>
          <border>
            <left style="thin">
              <color rgb="FF999999"/>
            </left>
            <right style="thin">
              <color rgb="FF999999"/>
            </right>
            <top style="thin">
              <color rgb="FF999999"/>
            </top>
            <bottom style="thin">
              <color rgb="FF999999"/>
            </bottom>
            <vertical/>
            <horizontal/>
          </border>
        </dxf>
        <dxf>
          <font>
            <color rgb="FF000000"/>
          </font>
          <fill>
            <gradientFill degree="90">
              <stop position="0">
                <color rgb="FFF8E162"/>
              </stop>
              <stop position="1">
                <color rgb="FFFCF7E0"/>
              </stop>
            </gradientFill>
          </fill>
          <border>
            <left style="thin">
              <color rgb="FF999999"/>
            </left>
            <right style="thin">
              <color rgb="FF999999"/>
            </right>
            <top style="thin">
              <color rgb="FF999999"/>
            </top>
            <bottom style="thin">
              <color rgb="FF999999"/>
            </bottom>
            <vertical/>
            <horizontal/>
          </border>
        </dxf>
        <dxf>
          <font>
            <color rgb="FF000000"/>
          </font>
          <fill>
            <gradientFill degree="90">
              <stop position="0">
                <color rgb="FFF8E162"/>
              </stop>
              <stop position="1">
                <color rgb="FFFCF7E0"/>
              </stop>
            </gradientFill>
          </fill>
          <border>
            <left style="thin">
              <color rgb="FF999999"/>
            </left>
            <right style="thin">
              <color rgb="FF999999"/>
            </right>
            <top style="thin">
              <color rgb="FF999999"/>
            </top>
            <bottom style="thin">
              <color rgb="FF999999"/>
            </bottom>
            <vertical/>
            <horizontal/>
          </border>
        </dxf>
        <dxf>
          <font>
            <color rgb="FF000000"/>
          </font>
          <fill>
            <gradientFill degree="90">
              <stop position="0">
                <color rgb="FFF8E162"/>
              </stop>
              <stop position="1">
                <color rgb="FFFCF7E0"/>
              </stop>
            </gradientFill>
          </fill>
          <border>
            <left style="thin">
              <color rgb="FF999999"/>
            </left>
            <right style="thin">
              <color rgb="FF999999"/>
            </right>
            <top style="thin">
              <color rgb="FF999999"/>
            </top>
            <bottom style="thin">
              <color rgb="FF999999"/>
            </bottom>
            <vertical/>
            <horizontal/>
          </border>
        </dxf>
        <dxf>
          <font>
            <color rgb="FF828282"/>
          </font>
          <fill>
            <patternFill patternType="solid">
              <fgColor theme="4" tint="0.79998168889431442"/>
              <bgColor theme="4" tint="0.79998168889431442"/>
            </patternFill>
          </fill>
          <border>
            <left style="thin">
              <color rgb="FFCCCCCC"/>
            </left>
            <right style="thin">
              <color rgb="FFCCCCCC"/>
            </right>
            <top style="thin">
              <color rgb="FFCCCCCC"/>
            </top>
            <bottom style="thin">
              <color rgb="FFCCCCCC"/>
            </bottom>
            <vertical/>
            <horizontal/>
          </border>
        </dxf>
        <dxf>
          <font>
            <color rgb="FF000000"/>
          </font>
          <fill>
            <patternFill patternType="solid">
              <fgColor theme="4" tint="0.59999389629810485"/>
              <bgColor theme="4" tint="0.59999389629810485"/>
            </patternFill>
          </fill>
          <border>
            <left style="thin">
              <color rgb="FF999999"/>
            </left>
            <right style="thin">
              <color rgb="FF999999"/>
            </right>
            <top style="thin">
              <color rgb="FF999999"/>
            </top>
            <bottom style="thin">
              <color rgb="FF999999"/>
            </bottom>
            <vertical/>
            <horizontal/>
          </border>
        </dxf>
        <dxf>
          <font>
            <color rgb="FF828282"/>
          </font>
          <fill>
            <patternFill patternType="solid">
              <fgColor rgb="FFFFFFFF"/>
              <bgColor rgb="FFFFFFFF"/>
            </patternFill>
          </fill>
          <border>
            <left style="thin">
              <color rgb="FFE0E0E0"/>
            </left>
            <right style="thin">
              <color rgb="FFE0E0E0"/>
            </right>
            <top style="thin">
              <color rgb="FFE0E0E0"/>
            </top>
            <bottom style="thin">
              <color rgb="FFE0E0E0"/>
            </bottom>
            <vertical/>
            <horizontal/>
          </border>
        </dxf>
        <dxf>
          <font>
            <color rgb="FF000000"/>
          </font>
          <fill>
            <patternFill patternType="solid">
              <fgColor rgb="FFFFFFFF"/>
              <bgColor rgb="FFFFFFFF"/>
            </patternFill>
          </fill>
          <border>
            <left style="thin">
              <color rgb="FFCCCCCC"/>
            </left>
            <right style="thin">
              <color rgb="FFCCCCCC"/>
            </right>
            <top style="thin">
              <color rgb="FFCCCCCC"/>
            </top>
            <bottom style="thin">
              <color rgb="FFCCCCCC"/>
            </bottom>
            <vertical/>
            <horizontal/>
          </border>
        </dxf>
        <dxf>
          <font>
            <color rgb="FF000000"/>
          </font>
          <fill>
            <gradientFill degree="90">
              <stop position="0">
                <color rgb="FFF8E162"/>
              </stop>
              <stop position="1">
                <color rgb="FFFCF7E0"/>
              </stop>
            </gradientFill>
          </fill>
          <border>
            <left style="thin">
              <color rgb="FF999999"/>
            </left>
            <right style="thin">
              <color rgb="FF999999"/>
            </right>
            <top style="thin">
              <color rgb="FF999999"/>
            </top>
            <bottom style="thin">
              <color rgb="FF999999"/>
            </bottom>
            <vertical/>
            <horizontal/>
          </border>
        </dxf>
        <dxf>
          <font>
            <color rgb="FF000000"/>
          </font>
          <fill>
            <gradientFill degree="90">
              <stop position="0">
                <color rgb="FFF8E162"/>
              </stop>
              <stop position="1">
                <color rgb="FFFCF7E0"/>
              </stop>
            </gradientFill>
          </fill>
          <border>
            <left style="thin">
              <color rgb="FF999999"/>
            </left>
            <right style="thin">
              <color rgb="FF999999"/>
            </right>
            <top style="thin">
              <color rgb="FF999999"/>
            </top>
            <bottom style="thin">
              <color rgb="FF999999"/>
            </bottom>
            <vertical/>
            <horizontal/>
          </border>
        </dxf>
        <dxf>
          <font>
            <color rgb="FF000000"/>
          </font>
          <fill>
            <gradientFill degree="90">
              <stop position="0">
                <color rgb="FFF8E162"/>
              </stop>
              <stop position="1">
                <color rgb="FFFCF7E0"/>
              </stop>
            </gradientFill>
          </fill>
          <border>
            <left style="thin">
              <color rgb="FF999999"/>
            </left>
            <right style="thin">
              <color rgb="FF999999"/>
            </right>
            <top style="thin">
              <color rgb="FF999999"/>
            </top>
            <bottom style="thin">
              <color rgb="FF999999"/>
            </bottom>
            <vertical/>
            <horizontal/>
          </border>
        </dxf>
        <dxf>
          <font>
            <color rgb="FF000000"/>
          </font>
          <fill>
            <gradientFill degree="90">
              <stop position="0">
                <color rgb="FFF8E162"/>
              </stop>
              <stop position="1">
                <color rgb="FFFCF7E0"/>
              </stop>
            </gradientFill>
          </fill>
          <border>
            <left style="thin">
              <color rgb="FF999999"/>
            </left>
            <right style="thin">
              <color rgb="FF999999"/>
            </right>
            <top style="thin">
              <color rgb="FF999999"/>
            </top>
            <bottom style="thin">
              <color rgb="FF999999"/>
            </bottom>
            <vertical/>
            <horizontal/>
          </border>
        </dxf>
        <dxf>
          <font>
            <color rgb="FF828282"/>
          </font>
          <fill>
            <patternFill patternType="solid">
              <fgColor theme="4" tint="0.79998168889431442"/>
              <bgColor theme="4" tint="0.79998168889431442"/>
            </patternFill>
          </fill>
          <border>
            <left style="thin">
              <color rgb="FFCCCCCC"/>
            </left>
            <right style="thin">
              <color rgb="FFCCCCCC"/>
            </right>
            <top style="thin">
              <color rgb="FFCCCCCC"/>
            </top>
            <bottom style="thin">
              <color rgb="FFCCCCCC"/>
            </bottom>
            <vertical/>
            <horizontal/>
          </border>
        </dxf>
        <dxf>
          <font>
            <color rgb="FF000000"/>
          </font>
          <fill>
            <patternFill patternType="solid">
              <fgColor theme="4" tint="0.59999389629810485"/>
              <bgColor theme="4" tint="0.59999389629810485"/>
            </patternFill>
          </fill>
          <border>
            <left style="thin">
              <color rgb="FF999999"/>
            </left>
            <right style="thin">
              <color rgb="FF999999"/>
            </right>
            <top style="thin">
              <color rgb="FF999999"/>
            </top>
            <bottom style="thin">
              <color rgb="FF999999"/>
            </bottom>
            <vertical/>
            <horizontal/>
          </border>
        </dxf>
        <dxf>
          <font>
            <color rgb="FF828282"/>
          </font>
          <fill>
            <patternFill patternType="solid">
              <fgColor rgb="FFFFFFFF"/>
              <bgColor rgb="FFFFFFFF"/>
            </patternFill>
          </fill>
          <border>
            <left style="thin">
              <color rgb="FFE0E0E0"/>
            </left>
            <right style="thin">
              <color rgb="FFE0E0E0"/>
            </right>
            <top style="thin">
              <color rgb="FFE0E0E0"/>
            </top>
            <bottom style="thin">
              <color rgb="FFE0E0E0"/>
            </bottom>
            <vertical/>
            <horizontal/>
          </border>
        </dxf>
        <dxf>
          <font>
            <color rgb="FF000000"/>
          </font>
          <fill>
            <patternFill patternType="solid">
              <fgColor rgb="FFFFFFFF"/>
              <bgColor rgb="FFFFFFFF"/>
            </patternFill>
          </fill>
          <border>
            <left style="thin">
              <color rgb="FFCCCCCC"/>
            </left>
            <right style="thin">
              <color rgb="FFCCCCCC"/>
            </right>
            <top style="thin">
              <color rgb="FFCCCCCC"/>
            </top>
            <bottom style="thin">
              <color rgb="FFCCCCCC"/>
            </bottom>
            <vertical/>
            <horizontal/>
          </border>
        </dxf>
        <dxf>
          <font>
            <color rgb="FF000000"/>
          </font>
          <fill>
            <gradientFill degree="90">
              <stop position="0">
                <color rgb="FFF8E162"/>
              </stop>
              <stop position="1">
                <color rgb="FFFCF7E0"/>
              </stop>
            </gradientFill>
          </fill>
          <border>
            <left style="thin">
              <color rgb="FF999999"/>
            </left>
            <right style="thin">
              <color rgb="FF999999"/>
            </right>
            <top style="thin">
              <color rgb="FF999999"/>
            </top>
            <bottom style="thin">
              <color rgb="FF999999"/>
            </bottom>
            <vertical/>
            <horizontal/>
          </border>
        </dxf>
        <dxf>
          <font>
            <color rgb="FF000000"/>
          </font>
          <fill>
            <gradientFill degree="90">
              <stop position="0">
                <color rgb="FFF8E162"/>
              </stop>
              <stop position="1">
                <color rgb="FFFCF7E0"/>
              </stop>
            </gradientFill>
          </fill>
          <border>
            <left style="thin">
              <color rgb="FF999999"/>
            </left>
            <right style="thin">
              <color rgb="FF999999"/>
            </right>
            <top style="thin">
              <color rgb="FF999999"/>
            </top>
            <bottom style="thin">
              <color rgb="FF999999"/>
            </bottom>
            <vertical/>
            <horizontal/>
          </border>
        </dxf>
        <dxf>
          <font>
            <color rgb="FF000000"/>
          </font>
          <fill>
            <gradientFill degree="90">
              <stop position="0">
                <color rgb="FFF8E162"/>
              </stop>
              <stop position="1">
                <color rgb="FFFCF7E0"/>
              </stop>
            </gradientFill>
          </fill>
          <border>
            <left style="thin">
              <color rgb="FF999999"/>
            </left>
            <right style="thin">
              <color rgb="FF999999"/>
            </right>
            <top style="thin">
              <color rgb="FF999999"/>
            </top>
            <bottom style="thin">
              <color rgb="FF999999"/>
            </bottom>
            <vertical/>
            <horizontal/>
          </border>
        </dxf>
        <dxf>
          <font>
            <color rgb="FF000000"/>
          </font>
          <fill>
            <gradientFill degree="90">
              <stop position="0">
                <color rgb="FFF8E162"/>
              </stop>
              <stop position="1">
                <color rgb="FFFCF7E0"/>
              </stop>
            </gradientFill>
          </fill>
          <border>
            <left style="thin">
              <color rgb="FF999999"/>
            </left>
            <right style="thin">
              <color rgb="FF999999"/>
            </right>
            <top style="thin">
              <color rgb="FF999999"/>
            </top>
            <bottom style="thin">
              <color rgb="FF999999"/>
            </bottom>
            <vertical/>
            <horizontal/>
          </border>
        </dxf>
        <dxf>
          <font>
            <color rgb="FF828282"/>
          </font>
          <fill>
            <patternFill patternType="solid">
              <fgColor theme="4" tint="0.79998168889431442"/>
              <bgColor theme="4" tint="0.79998168889431442"/>
            </patternFill>
          </fill>
          <border>
            <left style="thin">
              <color rgb="FFCCCCCC"/>
            </left>
            <right style="thin">
              <color rgb="FFCCCCCC"/>
            </right>
            <top style="thin">
              <color rgb="FFCCCCCC"/>
            </top>
            <bottom style="thin">
              <color rgb="FFCCCCCC"/>
            </bottom>
            <vertical/>
            <horizontal/>
          </border>
        </dxf>
        <dxf>
          <font>
            <color rgb="FF000000"/>
          </font>
          <fill>
            <patternFill patternType="solid">
              <fgColor theme="4" tint="0.59999389629810485"/>
              <bgColor theme="4" tint="0.59999389629810485"/>
            </patternFill>
          </fill>
          <border>
            <left style="thin">
              <color rgb="FF999999"/>
            </left>
            <right style="thin">
              <color rgb="FF999999"/>
            </right>
            <top style="thin">
              <color rgb="FF999999"/>
            </top>
            <bottom style="thin">
              <color rgb="FF999999"/>
            </bottom>
            <vertical/>
            <horizontal/>
          </border>
        </dxf>
        <dxf>
          <font>
            <color rgb="FF828282"/>
          </font>
          <fill>
            <patternFill patternType="solid">
              <fgColor rgb="FFFFFFFF"/>
              <bgColor rgb="FFFFFFFF"/>
            </patternFill>
          </fill>
          <border>
            <left style="thin">
              <color rgb="FFE0E0E0"/>
            </left>
            <right style="thin">
              <color rgb="FFE0E0E0"/>
            </right>
            <top style="thin">
              <color rgb="FFE0E0E0"/>
            </top>
            <bottom style="thin">
              <color rgb="FFE0E0E0"/>
            </bottom>
            <vertical/>
            <horizontal/>
          </border>
        </dxf>
        <dxf>
          <font>
            <color rgb="FF000000"/>
          </font>
          <fill>
            <patternFill patternType="solid">
              <fgColor rgb="FFFFFFFF"/>
              <bgColor rgb="FFFFFFFF"/>
            </patternFill>
          </fill>
          <border>
            <left style="thin">
              <color rgb="FFCCCCCC"/>
            </left>
            <right style="thin">
              <color rgb="FFCCCCCC"/>
            </right>
            <top style="thin">
              <color rgb="FFCCCCCC"/>
            </top>
            <bottom style="thin">
              <color rgb="FFCCCCCC"/>
            </bottom>
            <vertical/>
            <horizontal/>
          </border>
        </dxf>
      </x14:dxfs>
    </ext>
    <ext xmlns:x14="http://schemas.microsoft.com/office/spreadsheetml/2009/9/main" uri="{EB79DEF2-80B8-43e5-95BD-54CBDDF9020C}">
      <x14:slicerStyles defaultSlicerStyle="SlicerStyleLight1">
        <x14:slicerStyle name="SlicerStyleLight1 2">
          <x14:slicerStyleElements>
            <x14:slicerStyleElement type="unselectedItemWithData" dxfId="7"/>
            <x14:slicerStyleElement type="unselectedItemWithNoData" dxfId="6"/>
            <x14:slicerStyleElement type="selectedItemWithData" dxfId="5"/>
            <x14:slicerStyleElement type="selectedItemWithNoData" dxfId="4"/>
            <x14:slicerStyleElement type="hoveredUnselectedItemWithData" dxfId="3"/>
            <x14:slicerStyleElement type="hoveredSelectedItemWithData" dxfId="2"/>
            <x14:slicerStyleElement type="hoveredUnselectedItemWithNoData" dxfId="1"/>
            <x14:slicerStyleElement type="hoveredSelectedItemWithNoData" dxfId="0"/>
          </x14:slicerStyleElements>
        </x14:slicerStyle>
      </x14:slicerStyles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microsoft.com/office/2007/relationships/slicerCache" Target="slicerCaches/slicerCache2.xml"/><Relationship Id="rId17" Type="http://schemas.microsoft.com/office/2006/relationships/vbaProject" Target="vbaProject.bin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microsoft.com/office/2007/relationships/slicerCache" Target="slicerCaches/slicerCache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pivotCacheDefinition" Target="pivotCache/pivotCacheDefinition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hyperlink" Target="#'Relev&#233; compte Ivry'!A1"/><Relationship Id="rId3" Type="http://schemas.openxmlformats.org/officeDocument/2006/relationships/image" Target="../media/image2.png"/><Relationship Id="rId7" Type="http://schemas.openxmlformats.org/officeDocument/2006/relationships/image" Target="../media/image4.png"/><Relationship Id="rId12" Type="http://schemas.openxmlformats.org/officeDocument/2006/relationships/image" Target="../media/image7.png"/><Relationship Id="rId2" Type="http://schemas.openxmlformats.org/officeDocument/2006/relationships/image" Target="../media/image1.png"/><Relationship Id="rId1" Type="http://schemas.openxmlformats.org/officeDocument/2006/relationships/hyperlink" Target="#Base!A1"/><Relationship Id="rId6" Type="http://schemas.openxmlformats.org/officeDocument/2006/relationships/hyperlink" Target="#'Relev&#233; compte Bussy'!A1"/><Relationship Id="rId11" Type="http://schemas.openxmlformats.org/officeDocument/2006/relationships/image" Target="../media/image6.png"/><Relationship Id="rId5" Type="http://schemas.openxmlformats.org/officeDocument/2006/relationships/image" Target="../media/image3.png"/><Relationship Id="rId10" Type="http://schemas.openxmlformats.org/officeDocument/2006/relationships/hyperlink" Target="#'Relev&#233; Livret A'!A1"/><Relationship Id="rId4" Type="http://schemas.openxmlformats.org/officeDocument/2006/relationships/hyperlink" Target="#Feuil9!A1"/><Relationship Id="rId9" Type="http://schemas.openxmlformats.org/officeDocument/2006/relationships/image" Target="../media/image5.pn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8.png"/><Relationship Id="rId1" Type="http://schemas.openxmlformats.org/officeDocument/2006/relationships/hyperlink" Target="#'Tableau de bord'!A1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9.png"/><Relationship Id="rId1" Type="http://schemas.openxmlformats.org/officeDocument/2006/relationships/hyperlink" Target="#'Tableau de bord'!A1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57150</xdr:rowOff>
    </xdr:from>
    <xdr:to>
      <xdr:col>9</xdr:col>
      <xdr:colOff>790632</xdr:colOff>
      <xdr:row>8</xdr:row>
      <xdr:rowOff>108857</xdr:rowOff>
    </xdr:to>
    <xdr:sp macro="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E0221B90-F04C-4286-B4FB-AD5AB02C3EFA}"/>
            </a:ext>
          </a:extLst>
        </xdr:cNvPr>
        <xdr:cNvSpPr/>
      </xdr:nvSpPr>
      <xdr:spPr>
        <a:xfrm>
          <a:off x="0" y="57150"/>
          <a:ext cx="8153457" cy="1651907"/>
        </a:xfrm>
        <a:prstGeom prst="roundRect">
          <a:avLst/>
        </a:prstGeom>
        <a:solidFill>
          <a:schemeClr val="tx1">
            <a:lumMod val="95000"/>
            <a:lumOff val="5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2800" b="1">
            <a:solidFill>
              <a:schemeClr val="bg1"/>
            </a:solidFill>
          </a:endParaRPr>
        </a:p>
      </xdr:txBody>
    </xdr:sp>
    <xdr:clientData/>
  </xdr:twoCellAnchor>
  <xdr:twoCellAnchor>
    <xdr:from>
      <xdr:col>0</xdr:col>
      <xdr:colOff>0</xdr:colOff>
      <xdr:row>9</xdr:row>
      <xdr:rowOff>0</xdr:rowOff>
    </xdr:from>
    <xdr:to>
      <xdr:col>4</xdr:col>
      <xdr:colOff>117021</xdr:colOff>
      <xdr:row>17</xdr:row>
      <xdr:rowOff>0</xdr:rowOff>
    </xdr:to>
    <xdr:sp macro="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3D0F3951-012A-4802-9AF8-1BEDDB221AB5}"/>
            </a:ext>
          </a:extLst>
        </xdr:cNvPr>
        <xdr:cNvSpPr/>
      </xdr:nvSpPr>
      <xdr:spPr>
        <a:xfrm>
          <a:off x="0" y="1800225"/>
          <a:ext cx="3469821" cy="1651907"/>
        </a:xfrm>
        <a:prstGeom prst="roundRect">
          <a:avLst/>
        </a:prstGeom>
        <a:solidFill>
          <a:schemeClr val="tx1">
            <a:lumMod val="95000"/>
            <a:lumOff val="5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0</xdr:col>
      <xdr:colOff>0</xdr:colOff>
      <xdr:row>18</xdr:row>
      <xdr:rowOff>0</xdr:rowOff>
    </xdr:from>
    <xdr:to>
      <xdr:col>4</xdr:col>
      <xdr:colOff>117021</xdr:colOff>
      <xdr:row>26</xdr:row>
      <xdr:rowOff>0</xdr:rowOff>
    </xdr:to>
    <xdr:sp macro="" textlink="">
      <xdr:nvSpPr>
        <xdr:cNvPr id="4" name="Rectangle : coins arrondis 3">
          <a:extLst>
            <a:ext uri="{FF2B5EF4-FFF2-40B4-BE49-F238E27FC236}">
              <a16:creationId xmlns:a16="http://schemas.microsoft.com/office/drawing/2014/main" id="{B955112F-5E4A-45F3-903A-A773987659D3}"/>
            </a:ext>
          </a:extLst>
        </xdr:cNvPr>
        <xdr:cNvSpPr/>
      </xdr:nvSpPr>
      <xdr:spPr>
        <a:xfrm>
          <a:off x="0" y="3800475"/>
          <a:ext cx="3469821" cy="1651907"/>
        </a:xfrm>
        <a:prstGeom prst="roundRect">
          <a:avLst/>
        </a:prstGeom>
        <a:solidFill>
          <a:schemeClr val="tx1">
            <a:lumMod val="95000"/>
            <a:lumOff val="5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0</xdr:col>
      <xdr:colOff>0</xdr:colOff>
      <xdr:row>27</xdr:row>
      <xdr:rowOff>0</xdr:rowOff>
    </xdr:from>
    <xdr:to>
      <xdr:col>4</xdr:col>
      <xdr:colOff>117021</xdr:colOff>
      <xdr:row>35</xdr:row>
      <xdr:rowOff>51707</xdr:rowOff>
    </xdr:to>
    <xdr:sp macro="" textlink="">
      <xdr:nvSpPr>
        <xdr:cNvPr id="5" name="Rectangle : coins arrondis 4">
          <a:extLst>
            <a:ext uri="{FF2B5EF4-FFF2-40B4-BE49-F238E27FC236}">
              <a16:creationId xmlns:a16="http://schemas.microsoft.com/office/drawing/2014/main" id="{4A12C6EE-29EC-4E29-BEF6-7B340F942498}"/>
            </a:ext>
          </a:extLst>
        </xdr:cNvPr>
        <xdr:cNvSpPr/>
      </xdr:nvSpPr>
      <xdr:spPr>
        <a:xfrm>
          <a:off x="0" y="5400675"/>
          <a:ext cx="3469821" cy="1651907"/>
        </a:xfrm>
        <a:prstGeom prst="roundRect">
          <a:avLst/>
        </a:prstGeom>
        <a:solidFill>
          <a:schemeClr val="tx1">
            <a:lumMod val="95000"/>
            <a:lumOff val="5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4</xdr:col>
      <xdr:colOff>838199</xdr:colOff>
      <xdr:row>9</xdr:row>
      <xdr:rowOff>4</xdr:rowOff>
    </xdr:from>
    <xdr:to>
      <xdr:col>10</xdr:col>
      <xdr:colOff>171449</xdr:colOff>
      <xdr:row>35</xdr:row>
      <xdr:rowOff>76201</xdr:rowOff>
    </xdr:to>
    <xdr:sp macro="" textlink="">
      <xdr:nvSpPr>
        <xdr:cNvPr id="6" name="Rectangle : coins arrondis 5">
          <a:extLst>
            <a:ext uri="{FF2B5EF4-FFF2-40B4-BE49-F238E27FC236}">
              <a16:creationId xmlns:a16="http://schemas.microsoft.com/office/drawing/2014/main" id="{335F8DE6-65DB-477B-A8E1-B5B956A73945}"/>
            </a:ext>
          </a:extLst>
        </xdr:cNvPr>
        <xdr:cNvSpPr/>
      </xdr:nvSpPr>
      <xdr:spPr>
        <a:xfrm rot="5400000">
          <a:off x="3733800" y="2257428"/>
          <a:ext cx="5276847" cy="4362450"/>
        </a:xfrm>
        <a:prstGeom prst="roundRect">
          <a:avLst>
            <a:gd name="adj" fmla="val 5963"/>
          </a:avLst>
        </a:prstGeom>
        <a:solidFill>
          <a:schemeClr val="tx1">
            <a:lumMod val="95000"/>
            <a:lumOff val="5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11</xdr:col>
      <xdr:colOff>0</xdr:colOff>
      <xdr:row>9</xdr:row>
      <xdr:rowOff>0</xdr:rowOff>
    </xdr:from>
    <xdr:to>
      <xdr:col>16</xdr:col>
      <xdr:colOff>171450</xdr:colOff>
      <xdr:row>35</xdr:row>
      <xdr:rowOff>76197</xdr:rowOff>
    </xdr:to>
    <xdr:sp macro="" textlink="">
      <xdr:nvSpPr>
        <xdr:cNvPr id="11" name="Rectangle : coins arrondis 10">
          <a:extLst>
            <a:ext uri="{FF2B5EF4-FFF2-40B4-BE49-F238E27FC236}">
              <a16:creationId xmlns:a16="http://schemas.microsoft.com/office/drawing/2014/main" id="{9DEAEDFD-E5D1-403F-A151-ACDDAFB14C33}"/>
            </a:ext>
          </a:extLst>
        </xdr:cNvPr>
        <xdr:cNvSpPr/>
      </xdr:nvSpPr>
      <xdr:spPr>
        <a:xfrm rot="5400000">
          <a:off x="8172451" y="2257424"/>
          <a:ext cx="5276847" cy="4362450"/>
        </a:xfrm>
        <a:prstGeom prst="roundRect">
          <a:avLst>
            <a:gd name="adj" fmla="val 5963"/>
          </a:avLst>
        </a:prstGeom>
        <a:solidFill>
          <a:schemeClr val="tx1">
            <a:lumMod val="95000"/>
            <a:lumOff val="5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17</xdr:col>
      <xdr:colOff>0</xdr:colOff>
      <xdr:row>9</xdr:row>
      <xdr:rowOff>0</xdr:rowOff>
    </xdr:from>
    <xdr:to>
      <xdr:col>22</xdr:col>
      <xdr:colOff>171450</xdr:colOff>
      <xdr:row>35</xdr:row>
      <xdr:rowOff>76197</xdr:rowOff>
    </xdr:to>
    <xdr:sp macro="" textlink="">
      <xdr:nvSpPr>
        <xdr:cNvPr id="12" name="Rectangle : coins arrondis 11">
          <a:extLst>
            <a:ext uri="{FF2B5EF4-FFF2-40B4-BE49-F238E27FC236}">
              <a16:creationId xmlns:a16="http://schemas.microsoft.com/office/drawing/2014/main" id="{C13BEF71-D319-4C71-8BFF-B139EEB4B8C4}"/>
            </a:ext>
          </a:extLst>
        </xdr:cNvPr>
        <xdr:cNvSpPr/>
      </xdr:nvSpPr>
      <xdr:spPr>
        <a:xfrm rot="5400000">
          <a:off x="12792076" y="2257424"/>
          <a:ext cx="5276847" cy="4362450"/>
        </a:xfrm>
        <a:prstGeom prst="roundRect">
          <a:avLst>
            <a:gd name="adj" fmla="val 5963"/>
          </a:avLst>
        </a:prstGeom>
        <a:solidFill>
          <a:schemeClr val="tx1">
            <a:lumMod val="95000"/>
            <a:lumOff val="5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0</xdr:col>
      <xdr:colOff>247650</xdr:colOff>
      <xdr:row>0</xdr:row>
      <xdr:rowOff>57150</xdr:rowOff>
    </xdr:from>
    <xdr:to>
      <xdr:col>6</xdr:col>
      <xdr:colOff>219075</xdr:colOff>
      <xdr:row>2</xdr:row>
      <xdr:rowOff>38100</xdr:rowOff>
    </xdr:to>
    <xdr:sp macro="" textlink="">
      <xdr:nvSpPr>
        <xdr:cNvPr id="16" name="Rectangle : coins arrondis 15">
          <a:extLst>
            <a:ext uri="{FF2B5EF4-FFF2-40B4-BE49-F238E27FC236}">
              <a16:creationId xmlns:a16="http://schemas.microsoft.com/office/drawing/2014/main" id="{267C2771-C7EC-4584-8248-8F4BE7A5D17B}"/>
            </a:ext>
          </a:extLst>
        </xdr:cNvPr>
        <xdr:cNvSpPr/>
      </xdr:nvSpPr>
      <xdr:spPr>
        <a:xfrm>
          <a:off x="247650" y="57150"/>
          <a:ext cx="4819650" cy="381000"/>
        </a:xfrm>
        <a:prstGeom prst="roundRect">
          <a:avLst/>
        </a:prstGeom>
        <a:solidFill>
          <a:schemeClr val="tx1">
            <a:lumMod val="95000"/>
            <a:lumOff val="5000"/>
          </a:schemeClr>
        </a:solidFill>
        <a:ln>
          <a:noFill/>
        </a:ln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2000" b="1"/>
            <a:t>Synthèse Comptes</a:t>
          </a:r>
          <a:r>
            <a:rPr lang="fr-FR" sz="2000" b="1" baseline="0"/>
            <a:t> bancaires mensuels</a:t>
          </a:r>
          <a:endParaRPr lang="fr-FR" sz="2000" b="1"/>
        </a:p>
      </xdr:txBody>
    </xdr:sp>
    <xdr:clientData/>
  </xdr:twoCellAnchor>
  <xdr:twoCellAnchor>
    <xdr:from>
      <xdr:col>0</xdr:col>
      <xdr:colOff>180975</xdr:colOff>
      <xdr:row>9</xdr:row>
      <xdr:rowOff>28575</xdr:rowOff>
    </xdr:from>
    <xdr:to>
      <xdr:col>3</xdr:col>
      <xdr:colOff>809625</xdr:colOff>
      <xdr:row>11</xdr:row>
      <xdr:rowOff>9525</xdr:rowOff>
    </xdr:to>
    <xdr:sp macro="" textlink="">
      <xdr:nvSpPr>
        <xdr:cNvPr id="17" name="Rectangle : coins arrondis 16">
          <a:extLst>
            <a:ext uri="{FF2B5EF4-FFF2-40B4-BE49-F238E27FC236}">
              <a16:creationId xmlns:a16="http://schemas.microsoft.com/office/drawing/2014/main" id="{65142AF4-AD9D-4157-B531-7A8AC52DE8FD}"/>
            </a:ext>
          </a:extLst>
        </xdr:cNvPr>
        <xdr:cNvSpPr/>
      </xdr:nvSpPr>
      <xdr:spPr>
        <a:xfrm>
          <a:off x="180975" y="1828800"/>
          <a:ext cx="3143250" cy="381000"/>
        </a:xfrm>
        <a:prstGeom prst="roundRect">
          <a:avLst/>
        </a:prstGeom>
        <a:solidFill>
          <a:schemeClr val="tx1">
            <a:lumMod val="95000"/>
            <a:lumOff val="5000"/>
          </a:schemeClr>
        </a:solidFill>
        <a:ln>
          <a:noFill/>
        </a:ln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600" b="1"/>
            <a:t>Solde fin</a:t>
          </a:r>
          <a:r>
            <a:rPr lang="fr-FR" sz="1600" b="1" baseline="0"/>
            <a:t> de mois Compte Bussy</a:t>
          </a:r>
          <a:endParaRPr lang="fr-FR" sz="1600" b="1"/>
        </a:p>
      </xdr:txBody>
    </xdr:sp>
    <xdr:clientData/>
  </xdr:twoCellAnchor>
  <xdr:twoCellAnchor>
    <xdr:from>
      <xdr:col>0</xdr:col>
      <xdr:colOff>123825</xdr:colOff>
      <xdr:row>18</xdr:row>
      <xdr:rowOff>28575</xdr:rowOff>
    </xdr:from>
    <xdr:to>
      <xdr:col>3</xdr:col>
      <xdr:colOff>752475</xdr:colOff>
      <xdr:row>20</xdr:row>
      <xdr:rowOff>9525</xdr:rowOff>
    </xdr:to>
    <xdr:sp macro="" textlink="">
      <xdr:nvSpPr>
        <xdr:cNvPr id="18" name="Rectangle : coins arrondis 17">
          <a:extLst>
            <a:ext uri="{FF2B5EF4-FFF2-40B4-BE49-F238E27FC236}">
              <a16:creationId xmlns:a16="http://schemas.microsoft.com/office/drawing/2014/main" id="{E6F9FD54-E120-4572-8EE8-61182CC761DC}"/>
            </a:ext>
          </a:extLst>
        </xdr:cNvPr>
        <xdr:cNvSpPr/>
      </xdr:nvSpPr>
      <xdr:spPr>
        <a:xfrm>
          <a:off x="123825" y="3629025"/>
          <a:ext cx="3143250" cy="381000"/>
        </a:xfrm>
        <a:prstGeom prst="roundRect">
          <a:avLst/>
        </a:prstGeom>
        <a:solidFill>
          <a:schemeClr val="tx1">
            <a:lumMod val="95000"/>
            <a:lumOff val="5000"/>
          </a:schemeClr>
        </a:solidFill>
        <a:ln>
          <a:noFill/>
        </a:ln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600" b="1"/>
            <a:t>Solde fin</a:t>
          </a:r>
          <a:r>
            <a:rPr lang="fr-FR" sz="1600" b="1" baseline="0"/>
            <a:t> de mois Compte Ivry</a:t>
          </a:r>
          <a:endParaRPr lang="fr-FR" sz="1600" b="1"/>
        </a:p>
      </xdr:txBody>
    </xdr:sp>
    <xdr:clientData/>
  </xdr:twoCellAnchor>
  <xdr:twoCellAnchor>
    <xdr:from>
      <xdr:col>0</xdr:col>
      <xdr:colOff>180975</xdr:colOff>
      <xdr:row>27</xdr:row>
      <xdr:rowOff>0</xdr:rowOff>
    </xdr:from>
    <xdr:to>
      <xdr:col>3</xdr:col>
      <xdr:colOff>809625</xdr:colOff>
      <xdr:row>28</xdr:row>
      <xdr:rowOff>180975</xdr:rowOff>
    </xdr:to>
    <xdr:sp macro="" textlink="">
      <xdr:nvSpPr>
        <xdr:cNvPr id="19" name="Rectangle : coins arrondis 18">
          <a:extLst>
            <a:ext uri="{FF2B5EF4-FFF2-40B4-BE49-F238E27FC236}">
              <a16:creationId xmlns:a16="http://schemas.microsoft.com/office/drawing/2014/main" id="{B23DD26C-20D2-40EF-AECA-FB57E3EAFC45}"/>
            </a:ext>
          </a:extLst>
        </xdr:cNvPr>
        <xdr:cNvSpPr/>
      </xdr:nvSpPr>
      <xdr:spPr>
        <a:xfrm>
          <a:off x="180975" y="5400675"/>
          <a:ext cx="3143250" cy="381000"/>
        </a:xfrm>
        <a:prstGeom prst="roundRect">
          <a:avLst/>
        </a:prstGeom>
        <a:solidFill>
          <a:schemeClr val="tx1">
            <a:lumMod val="95000"/>
            <a:lumOff val="5000"/>
          </a:schemeClr>
        </a:solidFill>
        <a:ln>
          <a:noFill/>
        </a:ln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600" b="1"/>
            <a:t>Solde fin</a:t>
          </a:r>
          <a:r>
            <a:rPr lang="fr-FR" sz="1600" b="1" baseline="0"/>
            <a:t> de mois Livret A</a:t>
          </a:r>
          <a:endParaRPr lang="fr-FR" sz="1600" b="1"/>
        </a:p>
      </xdr:txBody>
    </xdr:sp>
    <xdr:clientData/>
  </xdr:twoCellAnchor>
  <xdr:twoCellAnchor>
    <xdr:from>
      <xdr:col>5</xdr:col>
      <xdr:colOff>304799</xdr:colOff>
      <xdr:row>9</xdr:row>
      <xdr:rowOff>76203</xdr:rowOff>
    </xdr:from>
    <xdr:to>
      <xdr:col>10</xdr:col>
      <xdr:colOff>85725</xdr:colOff>
      <xdr:row>12</xdr:row>
      <xdr:rowOff>190499</xdr:rowOff>
    </xdr:to>
    <xdr:sp macro="" textlink="">
      <xdr:nvSpPr>
        <xdr:cNvPr id="20" name="Rectangle : coins arrondis 19">
          <a:extLst>
            <a:ext uri="{FF2B5EF4-FFF2-40B4-BE49-F238E27FC236}">
              <a16:creationId xmlns:a16="http://schemas.microsoft.com/office/drawing/2014/main" id="{2B8A4C57-1231-4574-A9DC-77A89DA15E4F}"/>
            </a:ext>
          </a:extLst>
        </xdr:cNvPr>
        <xdr:cNvSpPr/>
      </xdr:nvSpPr>
      <xdr:spPr>
        <a:xfrm>
          <a:off x="4314824" y="1876428"/>
          <a:ext cx="3971926" cy="714371"/>
        </a:xfrm>
        <a:prstGeom prst="roundRect">
          <a:avLst/>
        </a:prstGeom>
        <a:solidFill>
          <a:schemeClr val="tx1">
            <a:lumMod val="95000"/>
            <a:lumOff val="5000"/>
          </a:schemeClr>
        </a:solidFill>
        <a:ln>
          <a:noFill/>
        </a:ln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600" b="1"/>
            <a:t>Recette</a:t>
          </a:r>
          <a:r>
            <a:rPr lang="fr-FR" sz="1600" b="1" baseline="0"/>
            <a:t> et dépense</a:t>
          </a:r>
          <a:r>
            <a:rPr lang="fr-FR" sz="1600" b="1"/>
            <a:t> fin</a:t>
          </a:r>
          <a:r>
            <a:rPr lang="fr-FR" sz="1600" b="1" baseline="0"/>
            <a:t> de mois Compte Bussy</a:t>
          </a:r>
          <a:endParaRPr lang="fr-FR" sz="1600" b="1"/>
        </a:p>
      </xdr:txBody>
    </xdr:sp>
    <xdr:clientData/>
  </xdr:twoCellAnchor>
  <xdr:twoCellAnchor>
    <xdr:from>
      <xdr:col>11</xdr:col>
      <xdr:colOff>266700</xdr:colOff>
      <xdr:row>9</xdr:row>
      <xdr:rowOff>38100</xdr:rowOff>
    </xdr:from>
    <xdr:to>
      <xdr:col>15</xdr:col>
      <xdr:colOff>628650</xdr:colOff>
      <xdr:row>12</xdr:row>
      <xdr:rowOff>104775</xdr:rowOff>
    </xdr:to>
    <xdr:sp macro="" textlink="">
      <xdr:nvSpPr>
        <xdr:cNvPr id="21" name="Rectangle : coins arrondis 20">
          <a:extLst>
            <a:ext uri="{FF2B5EF4-FFF2-40B4-BE49-F238E27FC236}">
              <a16:creationId xmlns:a16="http://schemas.microsoft.com/office/drawing/2014/main" id="{E7A58712-5B6A-40D9-B008-C86442C5F831}"/>
            </a:ext>
          </a:extLst>
        </xdr:cNvPr>
        <xdr:cNvSpPr/>
      </xdr:nvSpPr>
      <xdr:spPr>
        <a:xfrm>
          <a:off x="8896350" y="1838325"/>
          <a:ext cx="3714750" cy="666750"/>
        </a:xfrm>
        <a:prstGeom prst="roundRect">
          <a:avLst/>
        </a:prstGeom>
        <a:solidFill>
          <a:schemeClr val="tx1">
            <a:lumMod val="95000"/>
            <a:lumOff val="5000"/>
          </a:schemeClr>
        </a:solidFill>
        <a:ln>
          <a:noFill/>
        </a:ln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600" b="1"/>
            <a:t>Recette et dépense fin</a:t>
          </a:r>
          <a:r>
            <a:rPr lang="fr-FR" sz="1600" b="1" baseline="0"/>
            <a:t> de mois Compte Ivry</a:t>
          </a:r>
          <a:endParaRPr lang="fr-FR" sz="1600" b="1"/>
        </a:p>
      </xdr:txBody>
    </xdr:sp>
    <xdr:clientData/>
  </xdr:twoCellAnchor>
  <xdr:twoCellAnchor>
    <xdr:from>
      <xdr:col>17</xdr:col>
      <xdr:colOff>276225</xdr:colOff>
      <xdr:row>9</xdr:row>
      <xdr:rowOff>47625</xdr:rowOff>
    </xdr:from>
    <xdr:to>
      <xdr:col>21</xdr:col>
      <xdr:colOff>638175</xdr:colOff>
      <xdr:row>12</xdr:row>
      <xdr:rowOff>114300</xdr:rowOff>
    </xdr:to>
    <xdr:sp macro="" textlink="">
      <xdr:nvSpPr>
        <xdr:cNvPr id="22" name="Rectangle : coins arrondis 21">
          <a:extLst>
            <a:ext uri="{FF2B5EF4-FFF2-40B4-BE49-F238E27FC236}">
              <a16:creationId xmlns:a16="http://schemas.microsoft.com/office/drawing/2014/main" id="{4163559D-36C7-4B85-98BD-8F50E4CB2AA7}"/>
            </a:ext>
          </a:extLst>
        </xdr:cNvPr>
        <xdr:cNvSpPr/>
      </xdr:nvSpPr>
      <xdr:spPr>
        <a:xfrm>
          <a:off x="13525500" y="1847850"/>
          <a:ext cx="3714750" cy="666750"/>
        </a:xfrm>
        <a:prstGeom prst="roundRect">
          <a:avLst/>
        </a:prstGeom>
        <a:solidFill>
          <a:schemeClr val="tx1">
            <a:lumMod val="95000"/>
            <a:lumOff val="5000"/>
          </a:schemeClr>
        </a:solidFill>
        <a:ln>
          <a:noFill/>
        </a:ln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600" b="1"/>
            <a:t>Recette et retrait fin</a:t>
          </a:r>
          <a:r>
            <a:rPr lang="fr-FR" sz="1600" b="1" baseline="0"/>
            <a:t> de mois Livret A</a:t>
          </a:r>
          <a:endParaRPr lang="fr-FR" sz="1600" b="1"/>
        </a:p>
      </xdr:txBody>
    </xdr:sp>
    <xdr:clientData/>
  </xdr:twoCellAnchor>
  <xdr:twoCellAnchor>
    <xdr:from>
      <xdr:col>0</xdr:col>
      <xdr:colOff>204508</xdr:colOff>
      <xdr:row>12</xdr:row>
      <xdr:rowOff>190500</xdr:rowOff>
    </xdr:from>
    <xdr:to>
      <xdr:col>3</xdr:col>
      <xdr:colOff>835399</xdr:colOff>
      <xdr:row>15</xdr:row>
      <xdr:rowOff>85725</xdr:rowOff>
    </xdr:to>
    <xdr:sp macro="" textlink="$X$1">
      <xdr:nvSpPr>
        <xdr:cNvPr id="23" name="Rectangle : coins arrondis 22">
          <a:extLst>
            <a:ext uri="{FF2B5EF4-FFF2-40B4-BE49-F238E27FC236}">
              <a16:creationId xmlns:a16="http://schemas.microsoft.com/office/drawing/2014/main" id="{529C4E78-8EEC-45E7-BE93-A6F55BF07785}"/>
            </a:ext>
          </a:extLst>
        </xdr:cNvPr>
        <xdr:cNvSpPr/>
      </xdr:nvSpPr>
      <xdr:spPr>
        <a:xfrm>
          <a:off x="204508" y="2610971"/>
          <a:ext cx="3152215" cy="500342"/>
        </a:xfrm>
        <a:prstGeom prst="roundRect">
          <a:avLst/>
        </a:prstGeom>
        <a:solidFill>
          <a:schemeClr val="accent2"/>
        </a:solidFill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r"/>
          <a:fld id="{9BD22B78-F0A9-40FC-A31D-C7B3CA8B477D}" type="TxLink">
            <a:rPr lang="en-US" sz="3600" b="1" i="0" u="none" strike="noStrike">
              <a:solidFill>
                <a:schemeClr val="bg1"/>
              </a:solidFill>
              <a:latin typeface="Calibri"/>
              <a:ea typeface="Calibri"/>
              <a:cs typeface="Calibri"/>
            </a:rPr>
            <a:pPr algn="r"/>
            <a:t> </a:t>
          </a:fld>
          <a:endParaRPr lang="fr-FR" sz="9600" b="1">
            <a:solidFill>
              <a:schemeClr val="bg1"/>
            </a:solidFill>
          </a:endParaRPr>
        </a:p>
      </xdr:txBody>
    </xdr:sp>
    <xdr:clientData/>
  </xdr:twoCellAnchor>
  <xdr:twoCellAnchor>
    <xdr:from>
      <xdr:col>0</xdr:col>
      <xdr:colOff>200025</xdr:colOff>
      <xdr:row>21</xdr:row>
      <xdr:rowOff>161925</xdr:rowOff>
    </xdr:from>
    <xdr:to>
      <xdr:col>3</xdr:col>
      <xdr:colOff>828675</xdr:colOff>
      <xdr:row>24</xdr:row>
      <xdr:rowOff>95250</xdr:rowOff>
    </xdr:to>
    <xdr:sp macro="" textlink="$X$4">
      <xdr:nvSpPr>
        <xdr:cNvPr id="24" name="Rectangle : coins arrondis 23">
          <a:extLst>
            <a:ext uri="{FF2B5EF4-FFF2-40B4-BE49-F238E27FC236}">
              <a16:creationId xmlns:a16="http://schemas.microsoft.com/office/drawing/2014/main" id="{3D643226-503E-4AAC-AB1B-2D28A94A1615}"/>
            </a:ext>
          </a:extLst>
        </xdr:cNvPr>
        <xdr:cNvSpPr/>
      </xdr:nvSpPr>
      <xdr:spPr>
        <a:xfrm>
          <a:off x="200025" y="4362450"/>
          <a:ext cx="3143250" cy="533400"/>
        </a:xfrm>
        <a:prstGeom prst="roundRect">
          <a:avLst/>
        </a:prstGeom>
        <a:solidFill>
          <a:schemeClr val="accent2"/>
        </a:solidFill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r"/>
          <a:fld id="{2DC26178-B0D5-43C8-B19C-695C656FC4B8}" type="TxLink">
            <a:rPr lang="en-US" sz="3600" b="1" i="0" u="none" strike="noStrike">
              <a:solidFill>
                <a:schemeClr val="bg1"/>
              </a:solidFill>
              <a:latin typeface="Calibri"/>
              <a:ea typeface="Calibri"/>
              <a:cs typeface="Calibri"/>
            </a:rPr>
            <a:pPr algn="r"/>
            <a:t> </a:t>
          </a:fld>
          <a:endParaRPr lang="fr-FR" sz="123400" b="1">
            <a:solidFill>
              <a:schemeClr val="bg1"/>
            </a:solidFill>
          </a:endParaRPr>
        </a:p>
      </xdr:txBody>
    </xdr:sp>
    <xdr:clientData/>
  </xdr:twoCellAnchor>
  <xdr:twoCellAnchor>
    <xdr:from>
      <xdr:col>0</xdr:col>
      <xdr:colOff>201146</xdr:colOff>
      <xdr:row>30</xdr:row>
      <xdr:rowOff>124386</xdr:rowOff>
    </xdr:from>
    <xdr:to>
      <xdr:col>3</xdr:col>
      <xdr:colOff>832037</xdr:colOff>
      <xdr:row>33</xdr:row>
      <xdr:rowOff>56030</xdr:rowOff>
    </xdr:to>
    <xdr:sp macro="" textlink="$X$7">
      <xdr:nvSpPr>
        <xdr:cNvPr id="25" name="Rectangle : coins arrondis 24">
          <a:extLst>
            <a:ext uri="{FF2B5EF4-FFF2-40B4-BE49-F238E27FC236}">
              <a16:creationId xmlns:a16="http://schemas.microsoft.com/office/drawing/2014/main" id="{2EFB948B-6B57-46C3-A8FE-AF93C0881545}"/>
            </a:ext>
          </a:extLst>
        </xdr:cNvPr>
        <xdr:cNvSpPr/>
      </xdr:nvSpPr>
      <xdr:spPr>
        <a:xfrm>
          <a:off x="201146" y="6175562"/>
          <a:ext cx="3152215" cy="536762"/>
        </a:xfrm>
        <a:prstGeom prst="roundRect">
          <a:avLst/>
        </a:prstGeom>
        <a:solidFill>
          <a:schemeClr val="accent2"/>
        </a:solidFill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r"/>
          <a:fld id="{660CAE65-7805-4E06-B3DB-7C5A38C5025E}" type="TxLink">
            <a:rPr lang="en-US" sz="3600" b="1" i="0" u="none" strike="noStrike">
              <a:solidFill>
                <a:schemeClr val="bg1"/>
              </a:solidFill>
              <a:latin typeface="Calibri"/>
              <a:ea typeface="Calibri"/>
              <a:cs typeface="Calibri"/>
            </a:rPr>
            <a:pPr algn="r"/>
            <a:t> </a:t>
          </a:fld>
          <a:endParaRPr lang="fr-FR" sz="400000" b="1">
            <a:solidFill>
              <a:schemeClr val="bg1"/>
            </a:solidFill>
          </a:endParaRPr>
        </a:p>
      </xdr:txBody>
    </xdr:sp>
    <xdr:clientData/>
  </xdr:twoCellAnchor>
  <xdr:twoCellAnchor>
    <xdr:from>
      <xdr:col>6</xdr:col>
      <xdr:colOff>28574</xdr:colOff>
      <xdr:row>18</xdr:row>
      <xdr:rowOff>4</xdr:rowOff>
    </xdr:from>
    <xdr:to>
      <xdr:col>10</xdr:col>
      <xdr:colOff>23531</xdr:colOff>
      <xdr:row>20</xdr:row>
      <xdr:rowOff>50991</xdr:rowOff>
    </xdr:to>
    <xdr:sp macro="" textlink="$X$2">
      <xdr:nvSpPr>
        <xdr:cNvPr id="26" name="ZoneTexte 25">
          <a:extLst>
            <a:ext uri="{FF2B5EF4-FFF2-40B4-BE49-F238E27FC236}">
              <a16:creationId xmlns:a16="http://schemas.microsoft.com/office/drawing/2014/main" id="{3FCE3862-5DDE-4E9C-A193-11B1D789A600}"/>
            </a:ext>
          </a:extLst>
        </xdr:cNvPr>
        <xdr:cNvSpPr txBox="1"/>
      </xdr:nvSpPr>
      <xdr:spPr>
        <a:xfrm>
          <a:off x="4876799" y="3600454"/>
          <a:ext cx="3347757" cy="451037"/>
        </a:xfrm>
        <a:prstGeom prst="rect">
          <a:avLst/>
        </a:prstGeom>
        <a:solidFill>
          <a:schemeClr val="accent2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r"/>
          <a:fld id="{19F66976-D6EB-49A7-B9BB-CCBD5DBD8DCA}" type="TxLink">
            <a:rPr lang="en-US" sz="3600" b="1" i="0" u="none" strike="noStrike">
              <a:solidFill>
                <a:schemeClr val="bg1"/>
              </a:solidFill>
              <a:latin typeface="Calibri"/>
              <a:ea typeface="Calibri"/>
              <a:cs typeface="Calibri"/>
            </a:rPr>
            <a:pPr algn="r"/>
            <a:t> </a:t>
          </a:fld>
          <a:endParaRPr lang="fr-FR" sz="333300" b="1">
            <a:solidFill>
              <a:schemeClr val="bg1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5</xdr:col>
      <xdr:colOff>133349</xdr:colOff>
      <xdr:row>14</xdr:row>
      <xdr:rowOff>161929</xdr:rowOff>
    </xdr:from>
    <xdr:to>
      <xdr:col>6</xdr:col>
      <xdr:colOff>461681</xdr:colOff>
      <xdr:row>16</xdr:row>
      <xdr:rowOff>146239</xdr:rowOff>
    </xdr:to>
    <xdr:sp macro="" textlink="">
      <xdr:nvSpPr>
        <xdr:cNvPr id="27" name="ZoneTexte 26">
          <a:extLst>
            <a:ext uri="{FF2B5EF4-FFF2-40B4-BE49-F238E27FC236}">
              <a16:creationId xmlns:a16="http://schemas.microsoft.com/office/drawing/2014/main" id="{FBA0C81B-37D7-4304-B278-0292E9B0978C}"/>
            </a:ext>
          </a:extLst>
        </xdr:cNvPr>
        <xdr:cNvSpPr txBox="1"/>
      </xdr:nvSpPr>
      <xdr:spPr>
        <a:xfrm>
          <a:off x="4143374" y="2962279"/>
          <a:ext cx="1166532" cy="384360"/>
        </a:xfrm>
        <a:prstGeom prst="rect">
          <a:avLst/>
        </a:prstGeom>
        <a:solidFill>
          <a:schemeClr val="tx1">
            <a:lumMod val="95000"/>
            <a:lumOff val="5000"/>
          </a:schemeClr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l"/>
          <a:r>
            <a:rPr lang="fr-FR" sz="2000" b="1">
              <a:solidFill>
                <a:schemeClr val="bg1"/>
              </a:solidFill>
            </a:rPr>
            <a:t>Recette</a:t>
          </a:r>
        </a:p>
      </xdr:txBody>
    </xdr:sp>
    <xdr:clientData/>
  </xdr:twoCellAnchor>
  <xdr:twoCellAnchor>
    <xdr:from>
      <xdr:col>5</xdr:col>
      <xdr:colOff>114299</xdr:colOff>
      <xdr:row>24</xdr:row>
      <xdr:rowOff>123829</xdr:rowOff>
    </xdr:from>
    <xdr:to>
      <xdr:col>6</xdr:col>
      <xdr:colOff>575981</xdr:colOff>
      <xdr:row>26</xdr:row>
      <xdr:rowOff>108139</xdr:rowOff>
    </xdr:to>
    <xdr:sp macro="" textlink="">
      <xdr:nvSpPr>
        <xdr:cNvPr id="30" name="ZoneTexte 29">
          <a:extLst>
            <a:ext uri="{FF2B5EF4-FFF2-40B4-BE49-F238E27FC236}">
              <a16:creationId xmlns:a16="http://schemas.microsoft.com/office/drawing/2014/main" id="{B400313F-6613-43DB-A8C7-22556C574375}"/>
            </a:ext>
          </a:extLst>
        </xdr:cNvPr>
        <xdr:cNvSpPr txBox="1"/>
      </xdr:nvSpPr>
      <xdr:spPr>
        <a:xfrm>
          <a:off x="4124324" y="4924429"/>
          <a:ext cx="1299882" cy="384360"/>
        </a:xfrm>
        <a:prstGeom prst="rect">
          <a:avLst/>
        </a:prstGeom>
        <a:solidFill>
          <a:schemeClr val="tx1">
            <a:lumMod val="95000"/>
            <a:lumOff val="5000"/>
          </a:schemeClr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l"/>
          <a:r>
            <a:rPr lang="fr-FR" sz="2000" b="1">
              <a:solidFill>
                <a:schemeClr val="bg1"/>
              </a:solidFill>
            </a:rPr>
            <a:t>Dépense</a:t>
          </a:r>
        </a:p>
      </xdr:txBody>
    </xdr:sp>
    <xdr:clientData/>
  </xdr:twoCellAnchor>
  <xdr:twoCellAnchor>
    <xdr:from>
      <xdr:col>6</xdr:col>
      <xdr:colOff>76199</xdr:colOff>
      <xdr:row>28</xdr:row>
      <xdr:rowOff>19054</xdr:rowOff>
    </xdr:from>
    <xdr:to>
      <xdr:col>10</xdr:col>
      <xdr:colOff>71156</xdr:colOff>
      <xdr:row>30</xdr:row>
      <xdr:rowOff>70041</xdr:rowOff>
    </xdr:to>
    <xdr:sp macro="" textlink="$X$3">
      <xdr:nvSpPr>
        <xdr:cNvPr id="31" name="ZoneTexte 30">
          <a:extLst>
            <a:ext uri="{FF2B5EF4-FFF2-40B4-BE49-F238E27FC236}">
              <a16:creationId xmlns:a16="http://schemas.microsoft.com/office/drawing/2014/main" id="{F442FE20-31C6-4189-91EC-2902BFB2E161}"/>
            </a:ext>
          </a:extLst>
        </xdr:cNvPr>
        <xdr:cNvSpPr txBox="1"/>
      </xdr:nvSpPr>
      <xdr:spPr>
        <a:xfrm>
          <a:off x="4924424" y="5619754"/>
          <a:ext cx="3347757" cy="451037"/>
        </a:xfrm>
        <a:prstGeom prst="rect">
          <a:avLst/>
        </a:prstGeom>
        <a:solidFill>
          <a:schemeClr val="accent2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r"/>
          <a:fld id="{1BEEF010-9092-4747-85F8-2AA7F4E4385A}" type="TxLink">
            <a:rPr lang="en-US" sz="3600" b="1" i="0" u="none" strike="noStrike">
              <a:solidFill>
                <a:schemeClr val="bg1"/>
              </a:solidFill>
              <a:latin typeface="Calibri"/>
              <a:ea typeface="Calibri"/>
              <a:cs typeface="Calibri"/>
            </a:rPr>
            <a:pPr algn="r"/>
            <a:t> </a:t>
          </a:fld>
          <a:endParaRPr lang="fr-FR" sz="400000" b="1">
            <a:solidFill>
              <a:schemeClr val="bg1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12</xdr:col>
      <xdr:colOff>57150</xdr:colOff>
      <xdr:row>17</xdr:row>
      <xdr:rowOff>180975</xdr:rowOff>
    </xdr:from>
    <xdr:to>
      <xdr:col>16</xdr:col>
      <xdr:colOff>52107</xdr:colOff>
      <xdr:row>20</xdr:row>
      <xdr:rowOff>31937</xdr:rowOff>
    </xdr:to>
    <xdr:sp macro="" textlink="$X$5">
      <xdr:nvSpPr>
        <xdr:cNvPr id="32" name="ZoneTexte 31">
          <a:extLst>
            <a:ext uri="{FF2B5EF4-FFF2-40B4-BE49-F238E27FC236}">
              <a16:creationId xmlns:a16="http://schemas.microsoft.com/office/drawing/2014/main" id="{B9E0CD47-9411-49A3-8A08-AEAF4552BF20}"/>
            </a:ext>
          </a:extLst>
        </xdr:cNvPr>
        <xdr:cNvSpPr txBox="1"/>
      </xdr:nvSpPr>
      <xdr:spPr>
        <a:xfrm>
          <a:off x="9525000" y="3581400"/>
          <a:ext cx="3347757" cy="451037"/>
        </a:xfrm>
        <a:prstGeom prst="rect">
          <a:avLst/>
        </a:prstGeom>
        <a:solidFill>
          <a:schemeClr val="accent2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r"/>
          <a:fld id="{B0B253EE-EC94-4F13-B4C8-1193B8C1FF3B}" type="TxLink">
            <a:rPr lang="en-US" sz="3600" b="1" i="0" u="none" strike="noStrike">
              <a:solidFill>
                <a:schemeClr val="bg1"/>
              </a:solidFill>
              <a:latin typeface="Calibri"/>
              <a:ea typeface="Calibri"/>
              <a:cs typeface="Calibri"/>
            </a:rPr>
            <a:pPr algn="r"/>
            <a:t> </a:t>
          </a:fld>
          <a:endParaRPr lang="fr-FR" sz="333300" b="1">
            <a:solidFill>
              <a:schemeClr val="bg1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11</xdr:col>
      <xdr:colOff>219075</xdr:colOff>
      <xdr:row>15</xdr:row>
      <xdr:rowOff>19050</xdr:rowOff>
    </xdr:from>
    <xdr:to>
      <xdr:col>12</xdr:col>
      <xdr:colOff>547407</xdr:colOff>
      <xdr:row>17</xdr:row>
      <xdr:rowOff>3360</xdr:rowOff>
    </xdr:to>
    <xdr:sp macro="" textlink="">
      <xdr:nvSpPr>
        <xdr:cNvPr id="33" name="ZoneTexte 32">
          <a:extLst>
            <a:ext uri="{FF2B5EF4-FFF2-40B4-BE49-F238E27FC236}">
              <a16:creationId xmlns:a16="http://schemas.microsoft.com/office/drawing/2014/main" id="{0B90811C-3B26-4774-B89A-B5706AF1BBB8}"/>
            </a:ext>
          </a:extLst>
        </xdr:cNvPr>
        <xdr:cNvSpPr txBox="1"/>
      </xdr:nvSpPr>
      <xdr:spPr>
        <a:xfrm>
          <a:off x="8848725" y="3019425"/>
          <a:ext cx="1166532" cy="384360"/>
        </a:xfrm>
        <a:prstGeom prst="rect">
          <a:avLst/>
        </a:prstGeom>
        <a:solidFill>
          <a:schemeClr val="tx1">
            <a:lumMod val="95000"/>
            <a:lumOff val="5000"/>
          </a:schemeClr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l"/>
          <a:r>
            <a:rPr lang="fr-FR" sz="2000" b="1">
              <a:solidFill>
                <a:schemeClr val="bg1"/>
              </a:solidFill>
            </a:rPr>
            <a:t>Recette</a:t>
          </a:r>
        </a:p>
      </xdr:txBody>
    </xdr:sp>
    <xdr:clientData/>
  </xdr:twoCellAnchor>
  <xdr:twoCellAnchor>
    <xdr:from>
      <xdr:col>11</xdr:col>
      <xdr:colOff>228600</xdr:colOff>
      <xdr:row>24</xdr:row>
      <xdr:rowOff>190500</xdr:rowOff>
    </xdr:from>
    <xdr:to>
      <xdr:col>12</xdr:col>
      <xdr:colOff>690282</xdr:colOff>
      <xdr:row>26</xdr:row>
      <xdr:rowOff>174810</xdr:rowOff>
    </xdr:to>
    <xdr:sp macro="" textlink="">
      <xdr:nvSpPr>
        <xdr:cNvPr id="34" name="ZoneTexte 33">
          <a:extLst>
            <a:ext uri="{FF2B5EF4-FFF2-40B4-BE49-F238E27FC236}">
              <a16:creationId xmlns:a16="http://schemas.microsoft.com/office/drawing/2014/main" id="{011760D1-14BB-432D-A218-99F94C0C4E3D}"/>
            </a:ext>
          </a:extLst>
        </xdr:cNvPr>
        <xdr:cNvSpPr txBox="1"/>
      </xdr:nvSpPr>
      <xdr:spPr>
        <a:xfrm>
          <a:off x="8858250" y="4991100"/>
          <a:ext cx="1299882" cy="384360"/>
        </a:xfrm>
        <a:prstGeom prst="rect">
          <a:avLst/>
        </a:prstGeom>
        <a:solidFill>
          <a:schemeClr val="tx1">
            <a:lumMod val="95000"/>
            <a:lumOff val="5000"/>
          </a:schemeClr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l"/>
          <a:r>
            <a:rPr lang="fr-FR" sz="2000" b="1">
              <a:solidFill>
                <a:schemeClr val="bg1"/>
              </a:solidFill>
            </a:rPr>
            <a:t>Dépense</a:t>
          </a:r>
        </a:p>
      </xdr:txBody>
    </xdr:sp>
    <xdr:clientData/>
  </xdr:twoCellAnchor>
  <xdr:twoCellAnchor>
    <xdr:from>
      <xdr:col>12</xdr:col>
      <xdr:colOff>47625</xdr:colOff>
      <xdr:row>27</xdr:row>
      <xdr:rowOff>152400</xdr:rowOff>
    </xdr:from>
    <xdr:to>
      <xdr:col>16</xdr:col>
      <xdr:colOff>42582</xdr:colOff>
      <xdr:row>30</xdr:row>
      <xdr:rowOff>3362</xdr:rowOff>
    </xdr:to>
    <xdr:sp macro="" textlink="$X$6">
      <xdr:nvSpPr>
        <xdr:cNvPr id="35" name="ZoneTexte 34">
          <a:extLst>
            <a:ext uri="{FF2B5EF4-FFF2-40B4-BE49-F238E27FC236}">
              <a16:creationId xmlns:a16="http://schemas.microsoft.com/office/drawing/2014/main" id="{5B63413D-BF2D-4CAA-99FF-87E7DC1CF828}"/>
            </a:ext>
          </a:extLst>
        </xdr:cNvPr>
        <xdr:cNvSpPr txBox="1"/>
      </xdr:nvSpPr>
      <xdr:spPr>
        <a:xfrm>
          <a:off x="9515475" y="5553075"/>
          <a:ext cx="3347757" cy="451037"/>
        </a:xfrm>
        <a:prstGeom prst="rect">
          <a:avLst/>
        </a:prstGeom>
        <a:solidFill>
          <a:schemeClr val="accent2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r"/>
          <a:fld id="{5A165C48-4117-4E5F-9707-D977BF4CE1C5}" type="TxLink">
            <a:rPr lang="en-US" sz="3600" b="1" i="0" u="none" strike="noStrike">
              <a:solidFill>
                <a:schemeClr val="bg1"/>
              </a:solidFill>
              <a:latin typeface="Calibri"/>
              <a:ea typeface="Calibri"/>
              <a:cs typeface="Calibri"/>
            </a:rPr>
            <a:pPr algn="r"/>
            <a:t> </a:t>
          </a:fld>
          <a:endParaRPr lang="fr-FR" sz="400000" b="1">
            <a:solidFill>
              <a:schemeClr val="bg1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18</xdr:col>
      <xdr:colOff>86285</xdr:colOff>
      <xdr:row>17</xdr:row>
      <xdr:rowOff>191061</xdr:rowOff>
    </xdr:from>
    <xdr:to>
      <xdr:col>22</xdr:col>
      <xdr:colOff>81242</xdr:colOff>
      <xdr:row>20</xdr:row>
      <xdr:rowOff>40342</xdr:rowOff>
    </xdr:to>
    <xdr:sp macro="" textlink="$X$8">
      <xdr:nvSpPr>
        <xdr:cNvPr id="36" name="ZoneTexte 35">
          <a:extLst>
            <a:ext uri="{FF2B5EF4-FFF2-40B4-BE49-F238E27FC236}">
              <a16:creationId xmlns:a16="http://schemas.microsoft.com/office/drawing/2014/main" id="{C845339B-8C7E-4C9E-8B9A-CB2CD543F5B0}"/>
            </a:ext>
          </a:extLst>
        </xdr:cNvPr>
        <xdr:cNvSpPr txBox="1"/>
      </xdr:nvSpPr>
      <xdr:spPr>
        <a:xfrm>
          <a:off x="14205697" y="3620061"/>
          <a:ext cx="3356721" cy="454399"/>
        </a:xfrm>
        <a:prstGeom prst="rect">
          <a:avLst/>
        </a:prstGeom>
        <a:solidFill>
          <a:schemeClr val="accent2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r"/>
          <a:fld id="{140EA683-5189-4DA0-ABC4-70A5BE2C4560}" type="TxLink">
            <a:rPr lang="en-US" sz="3600" b="1" i="0" u="none" strike="noStrike">
              <a:solidFill>
                <a:schemeClr val="bg1"/>
              </a:solidFill>
              <a:latin typeface="Calibri"/>
              <a:ea typeface="Calibri"/>
              <a:cs typeface="Calibri"/>
            </a:rPr>
            <a:pPr algn="r"/>
            <a:t> </a:t>
          </a:fld>
          <a:endParaRPr lang="fr-FR" sz="400000" b="1">
            <a:solidFill>
              <a:schemeClr val="bg1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17</xdr:col>
      <xdr:colOff>209550</xdr:colOff>
      <xdr:row>15</xdr:row>
      <xdr:rowOff>47625</xdr:rowOff>
    </xdr:from>
    <xdr:to>
      <xdr:col>18</xdr:col>
      <xdr:colOff>537882</xdr:colOff>
      <xdr:row>17</xdr:row>
      <xdr:rowOff>31935</xdr:rowOff>
    </xdr:to>
    <xdr:sp macro="" textlink="">
      <xdr:nvSpPr>
        <xdr:cNvPr id="37" name="ZoneTexte 36">
          <a:extLst>
            <a:ext uri="{FF2B5EF4-FFF2-40B4-BE49-F238E27FC236}">
              <a16:creationId xmlns:a16="http://schemas.microsoft.com/office/drawing/2014/main" id="{AFE13E42-114A-4328-AF4B-D49388D7BC8E}"/>
            </a:ext>
          </a:extLst>
        </xdr:cNvPr>
        <xdr:cNvSpPr txBox="1"/>
      </xdr:nvSpPr>
      <xdr:spPr>
        <a:xfrm>
          <a:off x="13458825" y="3048000"/>
          <a:ext cx="1166532" cy="384360"/>
        </a:xfrm>
        <a:prstGeom prst="rect">
          <a:avLst/>
        </a:prstGeom>
        <a:solidFill>
          <a:schemeClr val="tx1">
            <a:lumMod val="95000"/>
            <a:lumOff val="5000"/>
          </a:schemeClr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l"/>
          <a:r>
            <a:rPr lang="fr-FR" sz="2000" b="1">
              <a:solidFill>
                <a:schemeClr val="bg1"/>
              </a:solidFill>
            </a:rPr>
            <a:t>Recette</a:t>
          </a:r>
        </a:p>
      </xdr:txBody>
    </xdr:sp>
    <xdr:clientData/>
  </xdr:twoCellAnchor>
  <xdr:twoCellAnchor>
    <xdr:from>
      <xdr:col>17</xdr:col>
      <xdr:colOff>180975</xdr:colOff>
      <xdr:row>24</xdr:row>
      <xdr:rowOff>142875</xdr:rowOff>
    </xdr:from>
    <xdr:to>
      <xdr:col>18</xdr:col>
      <xdr:colOff>642657</xdr:colOff>
      <xdr:row>26</xdr:row>
      <xdr:rowOff>127185</xdr:rowOff>
    </xdr:to>
    <xdr:sp macro="" textlink="">
      <xdr:nvSpPr>
        <xdr:cNvPr id="38" name="ZoneTexte 37">
          <a:extLst>
            <a:ext uri="{FF2B5EF4-FFF2-40B4-BE49-F238E27FC236}">
              <a16:creationId xmlns:a16="http://schemas.microsoft.com/office/drawing/2014/main" id="{C279B8CC-26E3-473A-8E00-0D3B11DF1B7F}"/>
            </a:ext>
          </a:extLst>
        </xdr:cNvPr>
        <xdr:cNvSpPr txBox="1"/>
      </xdr:nvSpPr>
      <xdr:spPr>
        <a:xfrm>
          <a:off x="13430250" y="4943475"/>
          <a:ext cx="1299882" cy="384360"/>
        </a:xfrm>
        <a:prstGeom prst="rect">
          <a:avLst/>
        </a:prstGeom>
        <a:solidFill>
          <a:schemeClr val="tx1">
            <a:lumMod val="95000"/>
            <a:lumOff val="5000"/>
          </a:schemeClr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l"/>
          <a:r>
            <a:rPr lang="fr-FR" sz="2000" b="1">
              <a:solidFill>
                <a:schemeClr val="bg1"/>
              </a:solidFill>
            </a:rPr>
            <a:t>Dépense</a:t>
          </a:r>
        </a:p>
      </xdr:txBody>
    </xdr:sp>
    <xdr:clientData/>
  </xdr:twoCellAnchor>
  <xdr:twoCellAnchor>
    <xdr:from>
      <xdr:col>18</xdr:col>
      <xdr:colOff>25215</xdr:colOff>
      <xdr:row>27</xdr:row>
      <xdr:rowOff>156321</xdr:rowOff>
    </xdr:from>
    <xdr:to>
      <xdr:col>22</xdr:col>
      <xdr:colOff>20172</xdr:colOff>
      <xdr:row>30</xdr:row>
      <xdr:rowOff>5603</xdr:rowOff>
    </xdr:to>
    <xdr:sp macro="" textlink="$X$9">
      <xdr:nvSpPr>
        <xdr:cNvPr id="39" name="ZoneTexte 38">
          <a:extLst>
            <a:ext uri="{FF2B5EF4-FFF2-40B4-BE49-F238E27FC236}">
              <a16:creationId xmlns:a16="http://schemas.microsoft.com/office/drawing/2014/main" id="{0D57DA32-E634-4CE2-A622-EA70E129B3E6}"/>
            </a:ext>
          </a:extLst>
        </xdr:cNvPr>
        <xdr:cNvSpPr txBox="1"/>
      </xdr:nvSpPr>
      <xdr:spPr>
        <a:xfrm>
          <a:off x="14144627" y="5602380"/>
          <a:ext cx="3356721" cy="454399"/>
        </a:xfrm>
        <a:prstGeom prst="rect">
          <a:avLst/>
        </a:prstGeom>
        <a:solidFill>
          <a:schemeClr val="accent2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r"/>
          <a:fld id="{2C604A80-1257-4D54-B885-3BBEFA2D6809}" type="TxLink">
            <a:rPr lang="en-US" sz="3600" b="1" i="0" u="none" strike="noStrike">
              <a:solidFill>
                <a:schemeClr val="bg1"/>
              </a:solidFill>
              <a:latin typeface="Calibri"/>
              <a:ea typeface="Calibri"/>
              <a:cs typeface="Calibri"/>
            </a:rPr>
            <a:pPr algn="r"/>
            <a:t> </a:t>
          </a:fld>
          <a:endParaRPr lang="fr-FR" sz="400000" b="1">
            <a:solidFill>
              <a:schemeClr val="bg1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 editAs="oneCell">
    <xdr:from>
      <xdr:col>10</xdr:col>
      <xdr:colOff>123825</xdr:colOff>
      <xdr:row>0</xdr:row>
      <xdr:rowOff>28575</xdr:rowOff>
    </xdr:from>
    <xdr:to>
      <xdr:col>11</xdr:col>
      <xdr:colOff>533400</xdr:colOff>
      <xdr:row>4</xdr:row>
      <xdr:rowOff>66675</xdr:rowOff>
    </xdr:to>
    <xdr:pic>
      <xdr:nvPicPr>
        <xdr:cNvPr id="44" name="Image 43" descr="C:\Users\morvanjy\Downloads\ChatGPT Image 15 juin 2026, 11_48_19.png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629DA9C4-DE61-46E1-B5CD-F40EFC37BFA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324850" y="28575"/>
          <a:ext cx="838200" cy="8382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12</xdr:col>
      <xdr:colOff>676274</xdr:colOff>
      <xdr:row>0</xdr:row>
      <xdr:rowOff>38099</xdr:rowOff>
    </xdr:from>
    <xdr:to>
      <xdr:col>13</xdr:col>
      <xdr:colOff>657225</xdr:colOff>
      <xdr:row>4</xdr:row>
      <xdr:rowOff>57150</xdr:rowOff>
    </xdr:to>
    <xdr:pic>
      <xdr:nvPicPr>
        <xdr:cNvPr id="45" name="Image 44" descr="C:\Users\morvanjy\Downloads\ChatGPT Image 15 juin 2026, 11_50_06.png">
          <a:extLst>
            <a:ext uri="{FF2B5EF4-FFF2-40B4-BE49-F238E27FC236}">
              <a16:creationId xmlns:a16="http://schemas.microsoft.com/office/drawing/2014/main" id="{228E061B-13A2-49BE-9286-3F112C07A74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144124" y="38099"/>
          <a:ext cx="819151" cy="819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11</xdr:col>
      <xdr:colOff>619125</xdr:colOff>
      <xdr:row>0</xdr:row>
      <xdr:rowOff>38098</xdr:rowOff>
    </xdr:from>
    <xdr:to>
      <xdr:col>12</xdr:col>
      <xdr:colOff>609602</xdr:colOff>
      <xdr:row>4</xdr:row>
      <xdr:rowOff>66675</xdr:rowOff>
    </xdr:to>
    <xdr:pic>
      <xdr:nvPicPr>
        <xdr:cNvPr id="47" name="Image 46" descr="C:\Users\morvanjy\Downloads\ChatGPT Image 15 juin 2026, 11_52_21.png">
          <a:hlinkClick xmlns:r="http://schemas.openxmlformats.org/officeDocument/2006/relationships" r:id="rId4"/>
          <a:extLst>
            <a:ext uri="{FF2B5EF4-FFF2-40B4-BE49-F238E27FC236}">
              <a16:creationId xmlns:a16="http://schemas.microsoft.com/office/drawing/2014/main" id="{3F3B9645-EE52-4AB3-AF45-4E9767C8001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48775" y="38098"/>
          <a:ext cx="828677" cy="82867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13</xdr:col>
      <xdr:colOff>704850</xdr:colOff>
      <xdr:row>0</xdr:row>
      <xdr:rowOff>47625</xdr:rowOff>
    </xdr:from>
    <xdr:to>
      <xdr:col>15</xdr:col>
      <xdr:colOff>742950</xdr:colOff>
      <xdr:row>8</xdr:row>
      <xdr:rowOff>161925</xdr:rowOff>
    </xdr:to>
    <xdr:pic>
      <xdr:nvPicPr>
        <xdr:cNvPr id="55" name="Image 54" descr="C:\Users\morvanjy\Downloads\ChatGPT Image 15 juin 2026, 12_09_58.png">
          <a:hlinkClick xmlns:r="http://schemas.openxmlformats.org/officeDocument/2006/relationships" r:id="rId6"/>
          <a:extLst>
            <a:ext uri="{FF2B5EF4-FFF2-40B4-BE49-F238E27FC236}">
              <a16:creationId xmlns:a16="http://schemas.microsoft.com/office/drawing/2014/main" id="{CD1DDA5B-B7D6-4346-B0D2-CA42CC33708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010900" y="47625"/>
          <a:ext cx="1714500" cy="17145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15</xdr:col>
      <xdr:colOff>790575</xdr:colOff>
      <xdr:row>0</xdr:row>
      <xdr:rowOff>47625</xdr:rowOff>
    </xdr:from>
    <xdr:to>
      <xdr:col>18</xdr:col>
      <xdr:colOff>400050</xdr:colOff>
      <xdr:row>8</xdr:row>
      <xdr:rowOff>161925</xdr:rowOff>
    </xdr:to>
    <xdr:pic>
      <xdr:nvPicPr>
        <xdr:cNvPr id="40" name="Image 39" descr="C:\Users\morvanjy\Downloads\ChatGPT Image 15 juin 2026, 12_11_34.png">
          <a:hlinkClick xmlns:r="http://schemas.openxmlformats.org/officeDocument/2006/relationships" r:id="rId8"/>
          <a:extLst>
            <a:ext uri="{FF2B5EF4-FFF2-40B4-BE49-F238E27FC236}">
              <a16:creationId xmlns:a16="http://schemas.microsoft.com/office/drawing/2014/main" id="{BF84C157-FE2C-43D4-811D-8BF35F5ADBD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773025" y="47625"/>
          <a:ext cx="1714500" cy="17145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18</xdr:col>
      <xdr:colOff>447675</xdr:colOff>
      <xdr:row>0</xdr:row>
      <xdr:rowOff>57150</xdr:rowOff>
    </xdr:from>
    <xdr:to>
      <xdr:col>20</xdr:col>
      <xdr:colOff>476250</xdr:colOff>
      <xdr:row>8</xdr:row>
      <xdr:rowOff>161925</xdr:rowOff>
    </xdr:to>
    <xdr:pic>
      <xdr:nvPicPr>
        <xdr:cNvPr id="41" name="Image 40" descr="C:\Users\morvanjy\Downloads\ChatGPT Image 15 juin 2026, 12_12_15.png">
          <a:hlinkClick xmlns:r="http://schemas.openxmlformats.org/officeDocument/2006/relationships" r:id="rId10"/>
          <a:extLst>
            <a:ext uri="{FF2B5EF4-FFF2-40B4-BE49-F238E27FC236}">
              <a16:creationId xmlns:a16="http://schemas.microsoft.com/office/drawing/2014/main" id="{127DA24C-864D-4AF4-90E4-655FEFD0215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535150" y="57150"/>
          <a:ext cx="1704975" cy="17049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10</xdr:col>
      <xdr:colOff>133349</xdr:colOff>
      <xdr:row>4</xdr:row>
      <xdr:rowOff>123825</xdr:rowOff>
    </xdr:from>
    <xdr:to>
      <xdr:col>11</xdr:col>
      <xdr:colOff>552449</xdr:colOff>
      <xdr:row>8</xdr:row>
      <xdr:rowOff>171450</xdr:rowOff>
    </xdr:to>
    <xdr:pic macro="[0]!ActualiserTout">
      <xdr:nvPicPr>
        <xdr:cNvPr id="48" name="Image 47" descr="C:\Users\morvanjy\Downloads\ChatGPT Image 16 juin 2026, 08_14_02.png">
          <a:extLst>
            <a:ext uri="{FF2B5EF4-FFF2-40B4-BE49-F238E27FC236}">
              <a16:creationId xmlns:a16="http://schemas.microsoft.com/office/drawing/2014/main" id="{332301A4-FAA4-4C9E-ACE5-ABC1BBBD2CF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334374" y="923925"/>
          <a:ext cx="847725" cy="8477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149678</xdr:colOff>
      <xdr:row>2</xdr:row>
      <xdr:rowOff>54430</xdr:rowOff>
    </xdr:from>
    <xdr:to>
      <xdr:col>4</xdr:col>
      <xdr:colOff>81643</xdr:colOff>
      <xdr:row>8</xdr:row>
      <xdr:rowOff>13607</xdr:rowOff>
    </xdr:to>
    <mc:AlternateContent xmlns:mc="http://schemas.openxmlformats.org/markup-compatibility/2006">
      <mc:Choice xmlns:a14="http://schemas.microsoft.com/office/drawing/2010/main" Requires="a14">
        <xdr:graphicFrame macro="">
          <xdr:nvGraphicFramePr>
            <xdr:cNvPr id="7" name="Année">
              <a:extLst>
                <a:ext uri="{FF2B5EF4-FFF2-40B4-BE49-F238E27FC236}">
                  <a16:creationId xmlns:a16="http://schemas.microsoft.com/office/drawing/2014/main" id="{67C55B8F-C334-44FD-B0CA-ACBF752527E7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Année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149678" y="462644"/>
              <a:ext cx="3306536" cy="118382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  <xdr:twoCellAnchor editAs="oneCell">
    <xdr:from>
      <xdr:col>4</xdr:col>
      <xdr:colOff>380999</xdr:colOff>
      <xdr:row>2</xdr:row>
      <xdr:rowOff>68037</xdr:rowOff>
    </xdr:from>
    <xdr:to>
      <xdr:col>9</xdr:col>
      <xdr:colOff>408213</xdr:colOff>
      <xdr:row>7</xdr:row>
      <xdr:rowOff>149678</xdr:rowOff>
    </xdr:to>
    <mc:AlternateContent xmlns:mc="http://schemas.openxmlformats.org/markup-compatibility/2006">
      <mc:Choice xmlns:a14="http://schemas.microsoft.com/office/drawing/2010/main" Requires="a14">
        <xdr:graphicFrame macro="">
          <xdr:nvGraphicFramePr>
            <xdr:cNvPr id="9" name="Mois lettre">
              <a:extLst>
                <a:ext uri="{FF2B5EF4-FFF2-40B4-BE49-F238E27FC236}">
                  <a16:creationId xmlns:a16="http://schemas.microsoft.com/office/drawing/2014/main" id="{B7E9D7A3-EE22-49A5-9ABA-55AD70C040C3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Mois lettre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3755570" y="476251"/>
              <a:ext cx="4054929" cy="1102177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219075</xdr:colOff>
      <xdr:row>0</xdr:row>
      <xdr:rowOff>47625</xdr:rowOff>
    </xdr:from>
    <xdr:to>
      <xdr:col>0</xdr:col>
      <xdr:colOff>666748</xdr:colOff>
      <xdr:row>2</xdr:row>
      <xdr:rowOff>95248</xdr:rowOff>
    </xdr:to>
    <xdr:pic>
      <xdr:nvPicPr>
        <xdr:cNvPr id="3" name="Image 2" descr="C:\Users\morvanjy\Downloads\ChatGPT Image 15 juin 2026, 11_58_39.png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B7B31D91-5804-48C7-9D67-F9C9869E1B3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9075" y="47625"/>
          <a:ext cx="447673" cy="44767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590548</xdr:colOff>
      <xdr:row>0</xdr:row>
      <xdr:rowOff>0</xdr:rowOff>
    </xdr:from>
    <xdr:to>
      <xdr:col>3</xdr:col>
      <xdr:colOff>933448</xdr:colOff>
      <xdr:row>1</xdr:row>
      <xdr:rowOff>142875</xdr:rowOff>
    </xdr:to>
    <xdr:pic>
      <xdr:nvPicPr>
        <xdr:cNvPr id="2" name="Image 1" descr="C:\Users\morvanjy\Downloads\ChatGPT Image 15 juin 2026, 11_58_39.png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2946092-6514-4C41-98B5-F35D4B48996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410198" y="0"/>
          <a:ext cx="342900" cy="3429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viviane verhiepe" refreshedDate="46189.838446759262" createdVersion="6" refreshedVersion="8" minRefreshableVersion="3" recordCount="9" xr:uid="{065B8865-A934-4769-B8EC-6CCEDC428C90}">
  <cacheSource type="worksheet">
    <worksheetSource name="Tableau1"/>
  </cacheSource>
  <cacheFields count="9">
    <cacheField name="Date" numFmtId="14">
      <sharedItems containsNonDate="0" containsDate="1" containsString="0" containsBlank="1" minDate="2026-01-01T00:00:00" maxDate="2026-03-06T00:00:00"/>
    </cacheField>
    <cacheField name="Compte" numFmtId="14">
      <sharedItems containsBlank="1" count="4">
        <s v="Compte Bussy"/>
        <s v="Compte Ivry"/>
        <s v="Livret A"/>
        <m/>
      </sharedItems>
    </cacheField>
    <cacheField name="Catégorie" numFmtId="0">
      <sharedItems containsBlank="1" count="3">
        <s v="Revenus"/>
        <s v="Dépenses"/>
        <m/>
      </sharedItems>
    </cacheField>
    <cacheField name="Libellé" numFmtId="0">
      <sharedItems containsBlank="1"/>
    </cacheField>
    <cacheField name="Montant" numFmtId="8">
      <sharedItems containsString="0" containsBlank="1" containsNumber="1" containsInteger="1" minValue="8" maxValue="600"/>
    </cacheField>
    <cacheField name="Solde" numFmtId="8">
      <sharedItems containsSemiMixedTypes="0" containsString="0" containsNumber="1" containsInteger="1" minValue="792" maxValue="3350"/>
    </cacheField>
    <cacheField name="Année" numFmtId="0">
      <sharedItems containsMixedTypes="1" containsNumber="1" containsInteger="1" minValue="1900" maxValue="2026" count="3">
        <n v="2026"/>
        <s v=""/>
        <n v="1900" u="1"/>
      </sharedItems>
    </cacheField>
    <cacheField name="Mois" numFmtId="0">
      <sharedItems containsMixedTypes="1" containsNumber="1" containsInteger="1" minValue="1" maxValue="3"/>
    </cacheField>
    <cacheField name="Mois lettre" numFmtId="0">
      <sharedItems count="4">
        <s v="Janv"/>
        <s v="Févr"/>
        <s v="Mars"/>
        <s v=""/>
      </sharedItems>
    </cacheField>
  </cacheFields>
  <extLst>
    <ext xmlns:x14="http://schemas.microsoft.com/office/spreadsheetml/2009/9/main" uri="{725AE2AE-9491-48be-B2B4-4EB974FC3084}">
      <x14:pivotCacheDefinition pivotCacheId="896628554"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9">
  <r>
    <d v="2026-01-01T00:00:00"/>
    <x v="0"/>
    <x v="0"/>
    <s v="Paye ESAT"/>
    <n v="600"/>
    <n v="1508"/>
    <x v="0"/>
    <n v="1"/>
    <x v="0"/>
  </r>
  <r>
    <d v="2026-01-03T00:00:00"/>
    <x v="0"/>
    <x v="1"/>
    <s v="Carte Navigo"/>
    <n v="92"/>
    <n v="1508"/>
    <x v="0"/>
    <n v="1"/>
    <x v="0"/>
  </r>
  <r>
    <d v="2026-02-01T00:00:00"/>
    <x v="1"/>
    <x v="0"/>
    <s v="CAF"/>
    <n v="300"/>
    <n v="792"/>
    <x v="0"/>
    <n v="2"/>
    <x v="1"/>
  </r>
  <r>
    <d v="2026-02-06T00:00:00"/>
    <x v="1"/>
    <x v="1"/>
    <s v="Cotisation_Société_Générale_JAZZ"/>
    <n v="8"/>
    <n v="792"/>
    <x v="0"/>
    <n v="2"/>
    <x v="1"/>
  </r>
  <r>
    <d v="2026-03-01T00:00:00"/>
    <x v="2"/>
    <x v="0"/>
    <s v="Intérêts"/>
    <n v="500"/>
    <n v="3350"/>
    <x v="0"/>
    <n v="3"/>
    <x v="2"/>
  </r>
  <r>
    <d v="2026-03-05T00:00:00"/>
    <x v="2"/>
    <x v="1"/>
    <s v="Retrait sur Livret A"/>
    <n v="150"/>
    <n v="3350"/>
    <x v="0"/>
    <n v="3"/>
    <x v="2"/>
  </r>
  <r>
    <m/>
    <x v="3"/>
    <x v="2"/>
    <m/>
    <m/>
    <n v="3350"/>
    <x v="1"/>
    <s v=""/>
    <x v="3"/>
  </r>
  <r>
    <m/>
    <x v="3"/>
    <x v="2"/>
    <m/>
    <m/>
    <n v="3350"/>
    <x v="1"/>
    <s v=""/>
    <x v="3"/>
  </r>
  <r>
    <m/>
    <x v="3"/>
    <x v="2"/>
    <m/>
    <m/>
    <n v="3350"/>
    <x v="1"/>
    <s v=""/>
    <x v="3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3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4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5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6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7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8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9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F150CDFA-74BD-4E47-BC3E-E645B9BC4FAB}" name="Tableau croisé dynamique18" cacheId="651" applyNumberFormats="0" applyBorderFormats="0" applyFontFormats="0" applyPatternFormats="0" applyAlignmentFormats="0" applyWidthHeightFormats="1" dataCaption="Valeurs" updatedVersion="8" minRefreshableVersion="3" rowGrandTotals="0" colGrandTotals="0" itemPrintTitles="1" createdVersion="6" indent="0" compact="0" compactData="0" gridDropZones="1" multipleFieldFilters="0">
  <location ref="G4:H6" firstHeaderRow="2" firstDataRow="2" firstDataCol="1" rowPageCount="2" colPageCount="1"/>
  <pivotFields count="9">
    <pivotField compact="0" numFmtId="14" outline="0" showAll="0"/>
    <pivotField axis="axisPage" compact="0" outline="0" multipleItemSelectionAllowed="1" showAll="0">
      <items count="5">
        <item x="0"/>
        <item h="1" x="1"/>
        <item h="1" x="2"/>
        <item h="1" x="3"/>
        <item t="default"/>
      </items>
    </pivotField>
    <pivotField axis="axisPage" compact="0" outline="0" multipleItemSelectionAllowed="1" showAll="0">
      <items count="4">
        <item x="1"/>
        <item h="1" x="0"/>
        <item h="1" x="2"/>
        <item t="default"/>
      </items>
    </pivotField>
    <pivotField compact="0" outline="0" showAll="0"/>
    <pivotField dataField="1" compact="0" numFmtId="8" outline="0" showAll="0"/>
    <pivotField compact="0" numFmtId="8" outline="0" showAll="0"/>
    <pivotField compact="0" outline="0" showAll="0">
      <items count="4">
        <item h="1" m="1" x="2"/>
        <item x="0"/>
        <item h="1" x="1"/>
        <item t="default"/>
      </items>
    </pivotField>
    <pivotField compact="0" outline="0" showAll="0"/>
    <pivotField axis="axisRow" compact="0" outline="0" showAll="0">
      <items count="5">
        <item h="1" x="0"/>
        <item h="1" x="1"/>
        <item h="1" x="2"/>
        <item x="3"/>
        <item t="default"/>
      </items>
    </pivotField>
  </pivotFields>
  <rowFields count="1">
    <field x="8"/>
  </rowFields>
  <colItems count="1">
    <i/>
  </colItems>
  <pageFields count="2">
    <pageField fld="1" hier="-1"/>
    <pageField fld="2" hier="-1"/>
  </pageFields>
  <dataFields count="1">
    <dataField name="Somme de Montant" fld="4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2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B45C65E-6DDD-41F7-9349-F997C6422C21}" name="Tableau croisé dynamique17" cacheId="651" applyNumberFormats="0" applyBorderFormats="0" applyFontFormats="0" applyPatternFormats="0" applyAlignmentFormats="0" applyWidthHeightFormats="1" dataCaption="Valeurs" updatedVersion="8" minRefreshableVersion="3" rowGrandTotals="0" colGrandTotals="0" itemPrintTitles="1" createdVersion="6" indent="0" compact="0" compactData="0" gridDropZones="1" multipleFieldFilters="0">
  <location ref="D4:E6" firstHeaderRow="2" firstDataRow="2" firstDataCol="1" rowPageCount="2" colPageCount="1"/>
  <pivotFields count="9">
    <pivotField compact="0" numFmtId="14" outline="0" showAll="0"/>
    <pivotField axis="axisPage" compact="0" outline="0" multipleItemSelectionAllowed="1" showAll="0">
      <items count="5">
        <item x="0"/>
        <item h="1" x="1"/>
        <item h="1" x="2"/>
        <item h="1" x="3"/>
        <item t="default"/>
      </items>
    </pivotField>
    <pivotField axis="axisPage" compact="0" outline="0" multipleItemSelectionAllowed="1" showAll="0">
      <items count="4">
        <item h="1" x="1"/>
        <item x="0"/>
        <item h="1" x="2"/>
        <item t="default"/>
      </items>
    </pivotField>
    <pivotField compact="0" outline="0" showAll="0"/>
    <pivotField dataField="1" compact="0" numFmtId="8" outline="0" showAll="0"/>
    <pivotField compact="0" numFmtId="8" outline="0" showAll="0"/>
    <pivotField compact="0" outline="0" showAll="0">
      <items count="4">
        <item h="1" m="1" x="2"/>
        <item x="0"/>
        <item h="1" x="1"/>
        <item t="default"/>
      </items>
    </pivotField>
    <pivotField compact="0" outline="0" showAll="0"/>
    <pivotField axis="axisRow" compact="0" outline="0" showAll="0">
      <items count="5">
        <item h="1" x="0"/>
        <item h="1" x="1"/>
        <item h="1" x="2"/>
        <item x="3"/>
        <item t="default"/>
      </items>
    </pivotField>
  </pivotFields>
  <rowFields count="1">
    <field x="8"/>
  </rowFields>
  <colItems count="1">
    <i/>
  </colItems>
  <pageFields count="2">
    <pageField fld="1" hier="-1"/>
    <pageField fld="2" hier="-1"/>
  </pageFields>
  <dataFields count="1">
    <dataField name="Somme de Montant" fld="4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3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931070F7-CC92-4582-9685-78BED59CB64C}" name="Tableau croisé dynamique16" cacheId="651" applyNumberFormats="0" applyBorderFormats="0" applyFontFormats="0" applyPatternFormats="0" applyAlignmentFormats="0" applyWidthHeightFormats="1" dataCaption="Valeurs" updatedVersion="8" minRefreshableVersion="3" rowGrandTotals="0" colGrandTotals="0" itemPrintTitles="1" createdVersion="6" indent="0" compact="0" compactData="0" gridDropZones="1" multipleFieldFilters="0">
  <location ref="A3:B5" firstHeaderRow="2" firstDataRow="2" firstDataCol="1" rowPageCount="1" colPageCount="1"/>
  <pivotFields count="9">
    <pivotField compact="0" numFmtId="14" outline="0" showAll="0"/>
    <pivotField axis="axisPage" compact="0" outline="0" multipleItemSelectionAllowed="1" showAll="0">
      <items count="5">
        <item x="0"/>
        <item h="1" x="1"/>
        <item h="1" x="2"/>
        <item h="1" x="3"/>
        <item t="default"/>
      </items>
    </pivotField>
    <pivotField compact="0" outline="0" showAll="0"/>
    <pivotField compact="0" outline="0" showAll="0"/>
    <pivotField compact="0" numFmtId="8" outline="0" showAll="0"/>
    <pivotField dataField="1" compact="0" numFmtId="8" outline="0" showAll="0"/>
    <pivotField compact="0" outline="0" showAll="0">
      <items count="4">
        <item h="1" m="1" x="2"/>
        <item x="0"/>
        <item h="1" x="1"/>
        <item t="default"/>
      </items>
    </pivotField>
    <pivotField compact="0" outline="0" showAll="0"/>
    <pivotField axis="axisRow" compact="0" outline="0" showAll="0">
      <items count="5">
        <item h="1" x="0"/>
        <item h="1" x="1"/>
        <item h="1" x="2"/>
        <item x="3"/>
        <item t="default"/>
      </items>
    </pivotField>
  </pivotFields>
  <rowFields count="1">
    <field x="8"/>
  </rowFields>
  <colItems count="1">
    <i/>
  </colItems>
  <pageFields count="1">
    <pageField fld="1" hier="-1"/>
  </pageFields>
  <dataFields count="1">
    <dataField name="Max. de Solde" fld="5" subtotal="max" baseField="8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4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5D506DEE-5E14-48DA-A52F-C373DA90FACE}" name="Tableau croisé dynamique20" cacheId="651" applyNumberFormats="0" applyBorderFormats="0" applyFontFormats="0" applyPatternFormats="0" applyAlignmentFormats="0" applyWidthHeightFormats="1" dataCaption="Valeurs" updatedVersion="8" minRefreshableVersion="3" rowGrandTotals="0" colGrandTotals="0" itemPrintTitles="1" createdVersion="6" indent="0" compact="0" compactData="0" gridDropZones="1" multipleFieldFilters="0">
  <location ref="D4:E6" firstHeaderRow="2" firstDataRow="2" firstDataCol="1" rowPageCount="2" colPageCount="1"/>
  <pivotFields count="9">
    <pivotField compact="0" numFmtId="14" outline="0" showAll="0"/>
    <pivotField axis="axisPage" compact="0" outline="0" multipleItemSelectionAllowed="1" showAll="0">
      <items count="5">
        <item h="1" x="0"/>
        <item x="1"/>
        <item h="1" x="2"/>
        <item h="1" x="3"/>
        <item t="default"/>
      </items>
    </pivotField>
    <pivotField axis="axisPage" compact="0" outline="0" multipleItemSelectionAllowed="1" showAll="0">
      <items count="4">
        <item h="1" x="1"/>
        <item x="0"/>
        <item h="1" x="2"/>
        <item t="default"/>
      </items>
    </pivotField>
    <pivotField compact="0" outline="0" showAll="0"/>
    <pivotField dataField="1" compact="0" numFmtId="8" outline="0" showAll="0"/>
    <pivotField compact="0" numFmtId="8" outline="0" showAll="0"/>
    <pivotField compact="0" outline="0" showAll="0">
      <items count="4">
        <item h="1" m="1" x="2"/>
        <item x="0"/>
        <item h="1" x="1"/>
        <item t="default"/>
      </items>
    </pivotField>
    <pivotField compact="0" outline="0" showAll="0"/>
    <pivotField axis="axisRow" compact="0" outline="0" showAll="0">
      <items count="5">
        <item h="1" x="0"/>
        <item h="1" x="1"/>
        <item h="1" x="2"/>
        <item x="3"/>
        <item t="default"/>
      </items>
    </pivotField>
  </pivotFields>
  <rowFields count="1">
    <field x="8"/>
  </rowFields>
  <colItems count="1">
    <i/>
  </colItems>
  <pageFields count="2">
    <pageField fld="1" hier="-1"/>
    <pageField fld="2" hier="-1"/>
  </pageFields>
  <dataFields count="1">
    <dataField name="Somme de Montant" fld="4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5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CF7933B2-361D-474A-A619-878515DA31E8}" name="Tableau croisé dynamique19" cacheId="651" applyNumberFormats="0" applyBorderFormats="0" applyFontFormats="0" applyPatternFormats="0" applyAlignmentFormats="0" applyWidthHeightFormats="1" dataCaption="Valeurs" updatedVersion="8" minRefreshableVersion="3" rowGrandTotals="0" colGrandTotals="0" itemPrintTitles="1" createdVersion="6" indent="0" compact="0" compactData="0" gridDropZones="1" multipleFieldFilters="0">
  <location ref="G4:H6" firstHeaderRow="2" firstDataRow="2" firstDataCol="1" rowPageCount="2" colPageCount="1"/>
  <pivotFields count="9">
    <pivotField compact="0" numFmtId="14" outline="0" showAll="0"/>
    <pivotField axis="axisPage" compact="0" outline="0" multipleItemSelectionAllowed="1" showAll="0">
      <items count="5">
        <item h="1" x="0"/>
        <item x="1"/>
        <item h="1" x="2"/>
        <item h="1" x="3"/>
        <item t="default"/>
      </items>
    </pivotField>
    <pivotField axis="axisPage" compact="0" outline="0" multipleItemSelectionAllowed="1" showAll="0">
      <items count="4">
        <item x="1"/>
        <item h="1" x="0"/>
        <item h="1" x="2"/>
        <item t="default"/>
      </items>
    </pivotField>
    <pivotField compact="0" outline="0" showAll="0"/>
    <pivotField dataField="1" compact="0" numFmtId="8" outline="0" showAll="0"/>
    <pivotField compact="0" numFmtId="8" outline="0" showAll="0"/>
    <pivotField compact="0" outline="0" showAll="0">
      <items count="4">
        <item h="1" m="1" x="2"/>
        <item x="0"/>
        <item h="1" x="1"/>
        <item t="default"/>
      </items>
    </pivotField>
    <pivotField compact="0" outline="0" showAll="0"/>
    <pivotField axis="axisRow" compact="0" outline="0" showAll="0">
      <items count="5">
        <item h="1" x="0"/>
        <item h="1" x="1"/>
        <item h="1" x="2"/>
        <item x="3"/>
        <item t="default"/>
      </items>
    </pivotField>
  </pivotFields>
  <rowFields count="1">
    <field x="8"/>
  </rowFields>
  <colItems count="1">
    <i/>
  </colItems>
  <pageFields count="2">
    <pageField fld="1" hier="-1"/>
    <pageField fld="2" hier="-1"/>
  </pageFields>
  <dataFields count="1">
    <dataField name="Somme de Montant" fld="4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6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7B586A78-DAF3-4038-8B5A-4235C096A1DA}" name="Tableau croisé dynamique21" cacheId="651" applyNumberFormats="0" applyBorderFormats="0" applyFontFormats="0" applyPatternFormats="0" applyAlignmentFormats="0" applyWidthHeightFormats="1" dataCaption="Valeurs" updatedVersion="8" minRefreshableVersion="3" rowGrandTotals="0" colGrandTotals="0" itemPrintTitles="1" createdVersion="6" indent="0" compact="0" compactData="0" gridDropZones="1" multipleFieldFilters="0">
  <location ref="A3:B5" firstHeaderRow="2" firstDataRow="2" firstDataCol="1" rowPageCount="1" colPageCount="1"/>
  <pivotFields count="9">
    <pivotField compact="0" numFmtId="14" outline="0" showAll="0"/>
    <pivotField axis="axisPage" compact="0" outline="0" multipleItemSelectionAllowed="1" showAll="0">
      <items count="5">
        <item h="1" x="0"/>
        <item x="1"/>
        <item h="1" x="2"/>
        <item h="1" x="3"/>
        <item t="default"/>
      </items>
    </pivotField>
    <pivotField compact="0" outline="0" showAll="0"/>
    <pivotField compact="0" outline="0" showAll="0"/>
    <pivotField compact="0" numFmtId="8" outline="0" showAll="0"/>
    <pivotField dataField="1" compact="0" numFmtId="8" outline="0" showAll="0"/>
    <pivotField compact="0" outline="0" showAll="0">
      <items count="4">
        <item h="1" m="1" x="2"/>
        <item x="0"/>
        <item h="1" x="1"/>
        <item t="default"/>
      </items>
    </pivotField>
    <pivotField compact="0" outline="0" showAll="0"/>
    <pivotField axis="axisRow" compact="0" outline="0" showAll="0">
      <items count="5">
        <item h="1" x="0"/>
        <item h="1" x="1"/>
        <item h="1" x="2"/>
        <item x="3"/>
        <item t="default"/>
      </items>
    </pivotField>
  </pivotFields>
  <rowFields count="1">
    <field x="8"/>
  </rowFields>
  <colItems count="1">
    <i/>
  </colItems>
  <pageFields count="1">
    <pageField fld="1" hier="-1"/>
  </pageFields>
  <dataFields count="1">
    <dataField name="Max. de Solde" fld="5" subtotal="max" baseField="8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7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417029C6-8739-4A9D-A4BC-E389972BFD0F}" name="Tableau croisé dynamique26" cacheId="651" applyNumberFormats="0" applyBorderFormats="0" applyFontFormats="0" applyPatternFormats="0" applyAlignmentFormats="0" applyWidthHeightFormats="1" dataCaption="Valeurs" updatedVersion="8" minRefreshableVersion="3" rowGrandTotals="0" colGrandTotals="0" itemPrintTitles="1" createdVersion="6" indent="0" compact="0" compactData="0" gridDropZones="1" multipleFieldFilters="0">
  <location ref="A3:B5" firstHeaderRow="2" firstDataRow="2" firstDataCol="1" rowPageCount="1" colPageCount="1"/>
  <pivotFields count="9">
    <pivotField compact="0" numFmtId="14" outline="0" showAll="0"/>
    <pivotField axis="axisPage" compact="0" outline="0" multipleItemSelectionAllowed="1" showAll="0">
      <items count="5">
        <item h="1" x="0"/>
        <item h="1" x="1"/>
        <item x="2"/>
        <item h="1" x="3"/>
        <item t="default"/>
      </items>
    </pivotField>
    <pivotField compact="0" outline="0" showAll="0"/>
    <pivotField compact="0" outline="0" showAll="0"/>
    <pivotField compact="0" numFmtId="8" outline="0" showAll="0"/>
    <pivotField dataField="1" compact="0" numFmtId="8" outline="0" showAll="0"/>
    <pivotField compact="0" outline="0" showAll="0">
      <items count="4">
        <item h="1" m="1" x="2"/>
        <item x="0"/>
        <item h="1" x="1"/>
        <item t="default"/>
      </items>
    </pivotField>
    <pivotField compact="0" outline="0" showAll="0"/>
    <pivotField axis="axisRow" compact="0" outline="0" showAll="0">
      <items count="5">
        <item h="1" x="0"/>
        <item h="1" x="1"/>
        <item h="1" x="2"/>
        <item x="3"/>
        <item t="default"/>
      </items>
    </pivotField>
  </pivotFields>
  <rowFields count="1">
    <field x="8"/>
  </rowFields>
  <colItems count="1">
    <i/>
  </colItems>
  <pageFields count="1">
    <pageField fld="1" hier="-1"/>
  </pageFields>
  <dataFields count="1">
    <dataField name="Max. de Solde" fld="5" subtotal="max" baseField="8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8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72946F8E-6ED8-4061-A4D5-042A8AC53CE0}" name="Tableau croisé dynamique28" cacheId="651" applyNumberFormats="0" applyBorderFormats="0" applyFontFormats="0" applyPatternFormats="0" applyAlignmentFormats="0" applyWidthHeightFormats="1" dataCaption="Valeurs" updatedVersion="8" minRefreshableVersion="3" rowGrandTotals="0" colGrandTotals="0" itemPrintTitles="1" createdVersion="6" indent="0" compact="0" compactData="0" gridDropZones="1" multipleFieldFilters="0">
  <location ref="G4:H6" firstHeaderRow="2" firstDataRow="2" firstDataCol="1" rowPageCount="2" colPageCount="1"/>
  <pivotFields count="9">
    <pivotField compact="0" numFmtId="14" outline="0" showAll="0"/>
    <pivotField axis="axisPage" compact="0" outline="0" multipleItemSelectionAllowed="1" showAll="0">
      <items count="5">
        <item h="1" x="0"/>
        <item h="1" x="1"/>
        <item x="2"/>
        <item h="1" x="3"/>
        <item t="default"/>
      </items>
    </pivotField>
    <pivotField axis="axisPage" compact="0" outline="0" showAll="0">
      <items count="4">
        <item x="1"/>
        <item x="0"/>
        <item x="2"/>
        <item t="default"/>
      </items>
    </pivotField>
    <pivotField compact="0" outline="0" showAll="0"/>
    <pivotField dataField="1" compact="0" numFmtId="8" outline="0" showAll="0"/>
    <pivotField compact="0" numFmtId="8" outline="0" showAll="0"/>
    <pivotField compact="0" outline="0" showAll="0">
      <items count="4">
        <item h="1" m="1" x="2"/>
        <item x="0"/>
        <item h="1" x="1"/>
        <item t="default"/>
      </items>
    </pivotField>
    <pivotField compact="0" outline="0" showAll="0"/>
    <pivotField axis="axisRow" compact="0" outline="0" showAll="0">
      <items count="5">
        <item h="1" x="0"/>
        <item h="1" x="1"/>
        <item h="1" x="2"/>
        <item x="3"/>
        <item t="default"/>
      </items>
    </pivotField>
  </pivotFields>
  <rowFields count="1">
    <field x="8"/>
  </rowFields>
  <colItems count="1">
    <i/>
  </colItems>
  <pageFields count="2">
    <pageField fld="1" hier="-1"/>
    <pageField fld="2" item="0" hier="-1"/>
  </pageFields>
  <dataFields count="1">
    <dataField name="Somme de Montant" fld="4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9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6AFACA33-C52E-4E5D-9A70-46398BF6491F}" name="Tableau croisé dynamique27" cacheId="651" applyNumberFormats="0" applyBorderFormats="0" applyFontFormats="0" applyPatternFormats="0" applyAlignmentFormats="0" applyWidthHeightFormats="1" dataCaption="Valeurs" updatedVersion="8" minRefreshableVersion="3" rowGrandTotals="0" colGrandTotals="0" itemPrintTitles="1" createdVersion="6" indent="0" compact="0" compactData="0" gridDropZones="1" multipleFieldFilters="0">
  <location ref="D4:E6" firstHeaderRow="2" firstDataRow="2" firstDataCol="1" rowPageCount="2" colPageCount="1"/>
  <pivotFields count="9">
    <pivotField compact="0" numFmtId="14" outline="0" showAll="0"/>
    <pivotField axis="axisPage" compact="0" outline="0" multipleItemSelectionAllowed="1" showAll="0">
      <items count="5">
        <item h="1" x="0"/>
        <item h="1" x="1"/>
        <item x="2"/>
        <item h="1" x="3"/>
        <item t="default"/>
      </items>
    </pivotField>
    <pivotField axis="axisPage" compact="0" outline="0" showAll="0">
      <items count="4">
        <item x="1"/>
        <item x="0"/>
        <item x="2"/>
        <item t="default"/>
      </items>
    </pivotField>
    <pivotField compact="0" outline="0" showAll="0"/>
    <pivotField dataField="1" compact="0" numFmtId="8" outline="0" showAll="0"/>
    <pivotField compact="0" numFmtId="8" outline="0" showAll="0"/>
    <pivotField compact="0" outline="0" showAll="0">
      <items count="4">
        <item h="1" m="1" x="2"/>
        <item x="0"/>
        <item h="1" x="1"/>
        <item t="default"/>
      </items>
    </pivotField>
    <pivotField compact="0" outline="0" showAll="0"/>
    <pivotField axis="axisRow" compact="0" outline="0" showAll="0">
      <items count="5">
        <item h="1" x="0"/>
        <item h="1" x="1"/>
        <item h="1" x="2"/>
        <item x="3"/>
        <item t="default"/>
      </items>
    </pivotField>
  </pivotFields>
  <rowFields count="1">
    <field x="8"/>
  </rowFields>
  <colItems count="1">
    <i/>
  </colItems>
  <pageFields count="2">
    <pageField fld="1" hier="-1"/>
    <pageField fld="2" hier="-1"/>
  </pageFields>
  <dataFields count="1">
    <dataField name="Somme de Montant" fld="4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slicerCaches/slicerCache1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Année" xr10:uid="{3F00370D-7EAD-4CB6-B029-1F00D1BCA8D8}" sourceName="Année">
  <pivotTables>
    <pivotTable tabId="5" name="Tableau croisé dynamique16"/>
    <pivotTable tabId="5" name="Tableau croisé dynamique17"/>
    <pivotTable tabId="5" name="Tableau croisé dynamique18"/>
    <pivotTable tabId="6" name="Tableau croisé dynamique19"/>
    <pivotTable tabId="6" name="Tableau croisé dynamique20"/>
    <pivotTable tabId="6" name="Tableau croisé dynamique21"/>
    <pivotTable tabId="7" name="Tableau croisé dynamique26"/>
    <pivotTable tabId="7" name="Tableau croisé dynamique27"/>
    <pivotTable tabId="7" name="Tableau croisé dynamique28"/>
  </pivotTables>
  <data>
    <tabular pivotCacheId="896628554">
      <items count="3">
        <i x="2" nd="1"/>
        <i x="0" s="1" nd="1"/>
        <i x="1" nd="1"/>
      </items>
    </tabular>
  </data>
</slicerCacheDefinition>
</file>

<file path=xl/slicerCaches/slicerCache2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Mois_lettre" xr10:uid="{5E0B57AC-D2A7-46B2-BCD0-F56A82B4E534}" sourceName="Mois lettre">
  <pivotTables>
    <pivotTable tabId="5" name="Tableau croisé dynamique16"/>
    <pivotTable tabId="5" name="Tableau croisé dynamique17"/>
    <pivotTable tabId="5" name="Tableau croisé dynamique18"/>
    <pivotTable tabId="6" name="Tableau croisé dynamique19"/>
    <pivotTable tabId="6" name="Tableau croisé dynamique20"/>
    <pivotTable tabId="6" name="Tableau croisé dynamique21"/>
    <pivotTable tabId="7" name="Tableau croisé dynamique26"/>
    <pivotTable tabId="7" name="Tableau croisé dynamique27"/>
    <pivotTable tabId="7" name="Tableau croisé dynamique28"/>
  </pivotTables>
  <data>
    <tabular pivotCacheId="896628554">
      <items count="4">
        <i x="0"/>
        <i x="1"/>
        <i x="2"/>
        <i x="3" s="1" nd="1"/>
      </items>
    </tabular>
  </data>
</slicerCacheDefinition>
</file>

<file path=xl/slicers/slicer1.xml><?xml version="1.0" encoding="utf-8"?>
<slicers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>
  <slicer name="Année" xr10:uid="{318469B3-2CD9-4C90-BCB3-F5B75AB85F87}" cache="Segment_Année" caption="Année" columnCount="2" showCaption="0" style="SlicerStyleLight1 2" rowHeight="257175"/>
  <slicer name="Mois lettre" xr10:uid="{EC297870-3330-455B-8ED1-E19C5400F896}" cache="Segment_Mois_lettre" caption="Mois lettre" columnCount="3" showCaption="0" style="SlicerStyleLight1 2" rowHeight="257175"/>
</slicer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63B2421C-072B-4665-BD43-18D118A7BD19}" name="Tableau1" displayName="Tableau1" ref="A4:I13" totalsRowShown="0" headerRowDxfId="13" dataDxfId="12">
  <autoFilter ref="A4:I13" xr:uid="{21D0CD54-D9C1-4D65-9E3E-24B292A01020}"/>
  <sortState xmlns:xlrd2="http://schemas.microsoft.com/office/spreadsheetml/2017/richdata2" ref="A5:I18">
    <sortCondition ref="A4:A18"/>
  </sortState>
  <tableColumns count="9">
    <tableColumn id="1" xr3:uid="{C03DF0B0-D32A-41D7-B72F-70B4BF215DA1}" name="Date" dataDxfId="11"/>
    <tableColumn id="10" xr3:uid="{68DE4BAF-1791-41A8-BE60-F03950F2E390}" name="Compte" dataDxfId="10"/>
    <tableColumn id="2" xr3:uid="{7A597CE0-5D61-4875-94C3-1627B33B928C}" name="Catégorie" dataDxfId="9"/>
    <tableColumn id="4" xr3:uid="{5DB1CB06-15A1-4F66-9843-E9D3C953894C}" name="Libellé" dataDxfId="8"/>
    <tableColumn id="5" xr3:uid="{F90E9870-EA60-4623-8EDE-2D05D7BA292A}" name="Montant" dataDxfId="7"/>
    <tableColumn id="6" xr3:uid="{10738F95-F649-40CA-8E8C-BAB955D089A5}" name="Solde" dataDxfId="6">
      <calculatedColumnFormula>IF(B5="Compte Bussy",1000+SUMIFS($E$5:E13,$B$5:B13,"Compte Bussy",$C$5:C13,"Revenus")-SUMIFS($E$5:E13,$B$5:B13,"Compte Bussy",$C$5:C13,"&lt;&gt;Revenus"),
IF(B5="Compte Ivry",500+SUMIFS($E$5:E13,$B$5:B13,"Compte Ivry",$C$5:C13,"Revenus")-SUMIFS($E$5:E13,$B$5:B13,"Compte Ivry",$C$5:C13,"&lt;&gt;Revenus"),
3000+SUMIFS($E$5:E13,$B$5:B13,"Livret A",$C$5:C13,"Revenus")-SUMIFS($E$5:E13,$B$5:B13,"Livret A",$C$5:C13,"&lt;&gt;Revenus")))</calculatedColumnFormula>
    </tableColumn>
    <tableColumn id="7" xr3:uid="{902305F8-BD17-477B-AACA-9896F6F5FA79}" name="Année" dataDxfId="5">
      <calculatedColumnFormula>IF(Tableau1[[#This Row],[Date]]="","",YEAR(Tableau1[[#This Row],[Date]]))</calculatedColumnFormula>
    </tableColumn>
    <tableColumn id="8" xr3:uid="{AECCD2DD-E354-4770-AF5C-E336C9343D24}" name="Mois" dataDxfId="4">
      <calculatedColumnFormula>IF(Tableau1[[#This Row],[Date]]="","",MONTH(Tableau1[[#This Row],[Date]]))</calculatedColumnFormula>
    </tableColumn>
    <tableColumn id="9" xr3:uid="{470A4DB5-B805-4965-A224-89740232F38F}" name="Mois lettre" dataDxfId="3">
      <calculatedColumnFormula>IF(Tableau1[[#This Row],[Date]]="","",PROPER(TEXT(Tableau1[[#This Row],[Date]],"mmm")))</calculatedColumnFormula>
    </tableColumn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7DE28C1B-C4F6-413A-98F1-45A561006C1F}" name="Tableau3" displayName="Tableau3" ref="A3:D23" totalsRowShown="0">
  <autoFilter ref="A3:D23" xr:uid="{DB5A490C-6DA5-4FFF-9E37-2BD2B3628AE7}"/>
  <tableColumns count="4">
    <tableColumn id="1" xr3:uid="{3CB4F1AA-0070-4CE1-BEA3-23974D0E629C}" name="Revenus"/>
    <tableColumn id="2" xr3:uid="{077ADEEA-5F93-4F89-AF8D-524FA156DC12}" name="Dépenses" dataDxfId="2"/>
    <tableColumn id="3" xr3:uid="{E223F6E7-4E8E-4FAA-B824-163289698C4F}" name="Comptes"/>
    <tableColumn id="4" xr3:uid="{93BCA9F2-2278-4668-BBDD-F7A371F10D21}" name="Solde initial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 2013 –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microsoft.com/office/2007/relationships/slicer" Target="../slicers/slicer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pivotTable" Target="../pivotTables/pivotTable3.xml"/><Relationship Id="rId2" Type="http://schemas.openxmlformats.org/officeDocument/2006/relationships/pivotTable" Target="../pivotTables/pivotTable2.xml"/><Relationship Id="rId1" Type="http://schemas.openxmlformats.org/officeDocument/2006/relationships/pivotTable" Target="../pivotTables/pivotTable1.xml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pivotTable" Target="../pivotTables/pivotTable6.xml"/><Relationship Id="rId2" Type="http://schemas.openxmlformats.org/officeDocument/2006/relationships/pivotTable" Target="../pivotTables/pivotTable5.xml"/><Relationship Id="rId1" Type="http://schemas.openxmlformats.org/officeDocument/2006/relationships/pivotTable" Target="../pivotTables/pivotTable4.xml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pivotTable" Target="../pivotTables/pivotTable9.xml"/><Relationship Id="rId2" Type="http://schemas.openxmlformats.org/officeDocument/2006/relationships/pivotTable" Target="../pivotTables/pivotTable8.xml"/><Relationship Id="rId1" Type="http://schemas.openxmlformats.org/officeDocument/2006/relationships/pivotTable" Target="../pivotTables/pivotTable7.xml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AD0FC9A-DA21-4721-B8E0-37E685B6B881}">
  <sheetPr codeName="Feuil1">
    <pageSetUpPr fitToPage="1"/>
  </sheetPr>
  <dimension ref="K1:Y9"/>
  <sheetViews>
    <sheetView tabSelected="1" zoomScale="70" zoomScaleNormal="70" workbookViewId="0">
      <selection activeCell="V4" sqref="V4:W4"/>
    </sheetView>
  </sheetViews>
  <sheetFormatPr baseColWidth="10" defaultRowHeight="15.75" x14ac:dyDescent="0.25"/>
  <cols>
    <col min="1" max="4" width="11" style="1"/>
    <col min="5" max="5" width="8.625" style="1" customWidth="1"/>
    <col min="6" max="10" width="11" style="1"/>
    <col min="11" max="11" width="5.625" style="1" customWidth="1"/>
    <col min="12" max="16" width="11" style="1"/>
    <col min="17" max="17" width="5.625" style="1" customWidth="1"/>
    <col min="18" max="23" width="11" style="1"/>
    <col min="24" max="24" width="0" style="1" hidden="1" customWidth="1"/>
    <col min="25" max="25" width="11" style="1" customWidth="1"/>
    <col min="26" max="16384" width="11" style="1"/>
  </cols>
  <sheetData>
    <row r="1" spans="11:25" x14ac:dyDescent="0.25">
      <c r="K1" s="51"/>
      <c r="L1" s="51"/>
      <c r="P1" s="15"/>
      <c r="V1" s="49"/>
      <c r="W1" s="49"/>
      <c r="X1" s="49"/>
      <c r="Y1" s="49"/>
    </row>
    <row r="2" spans="11:25" x14ac:dyDescent="0.25">
      <c r="K2" s="51"/>
      <c r="L2" s="51"/>
      <c r="V2" s="49"/>
      <c r="W2" s="49"/>
      <c r="X2" s="49"/>
      <c r="Y2" s="49"/>
    </row>
    <row r="3" spans="11:25" x14ac:dyDescent="0.25">
      <c r="K3" s="51"/>
      <c r="L3" s="51"/>
      <c r="V3" s="49"/>
      <c r="W3" s="49"/>
      <c r="X3" s="49"/>
      <c r="Y3" s="49"/>
    </row>
    <row r="4" spans="11:25" x14ac:dyDescent="0.25">
      <c r="K4" s="51"/>
      <c r="L4" s="51"/>
      <c r="V4" s="49"/>
      <c r="W4" s="49"/>
      <c r="X4" s="49"/>
      <c r="Y4" s="49"/>
    </row>
    <row r="5" spans="11:25" x14ac:dyDescent="0.25">
      <c r="K5" s="51"/>
      <c r="L5" s="51"/>
      <c r="V5" s="49"/>
      <c r="W5" s="49"/>
      <c r="X5" s="49"/>
      <c r="Y5" s="49"/>
    </row>
    <row r="6" spans="11:25" x14ac:dyDescent="0.25">
      <c r="K6" s="51"/>
      <c r="L6" s="51"/>
      <c r="V6" s="49"/>
      <c r="W6" s="49"/>
      <c r="X6" s="49"/>
      <c r="Y6" s="49"/>
    </row>
    <row r="7" spans="11:25" x14ac:dyDescent="0.25">
      <c r="K7" s="52"/>
      <c r="L7" s="52"/>
      <c r="V7" s="50"/>
      <c r="W7" s="50"/>
      <c r="X7" s="50"/>
      <c r="Y7" s="50"/>
    </row>
    <row r="8" spans="11:25" x14ac:dyDescent="0.25">
      <c r="K8" s="52"/>
      <c r="L8" s="52"/>
      <c r="V8" s="50"/>
      <c r="W8" s="50"/>
      <c r="X8" s="50"/>
      <c r="Y8" s="50"/>
    </row>
    <row r="9" spans="11:25" x14ac:dyDescent="0.25">
      <c r="K9" s="52"/>
      <c r="L9" s="52"/>
      <c r="V9" s="50"/>
      <c r="W9" s="50"/>
      <c r="X9" s="50"/>
      <c r="Y9" s="50"/>
    </row>
  </sheetData>
  <mergeCells count="27">
    <mergeCell ref="K4:L4"/>
    <mergeCell ref="K5:L5"/>
    <mergeCell ref="K6:L6"/>
    <mergeCell ref="K7:L7"/>
    <mergeCell ref="K8:L8"/>
    <mergeCell ref="K9:L9"/>
    <mergeCell ref="V1:W1"/>
    <mergeCell ref="V2:W2"/>
    <mergeCell ref="V3:W3"/>
    <mergeCell ref="V4:W4"/>
    <mergeCell ref="V5:W5"/>
    <mergeCell ref="V6:W6"/>
    <mergeCell ref="V7:W7"/>
    <mergeCell ref="V8:W8"/>
    <mergeCell ref="V9:W9"/>
    <mergeCell ref="K1:L1"/>
    <mergeCell ref="K2:L2"/>
    <mergeCell ref="K3:L3"/>
    <mergeCell ref="X6:Y6"/>
    <mergeCell ref="X7:Y7"/>
    <mergeCell ref="X8:Y8"/>
    <mergeCell ref="X9:Y9"/>
    <mergeCell ref="X1:Y1"/>
    <mergeCell ref="X2:Y2"/>
    <mergeCell ref="X3:Y3"/>
    <mergeCell ref="X4:Y4"/>
    <mergeCell ref="X5:Y5"/>
  </mergeCells>
  <printOptions horizontalCentered="1" verticalCentered="1"/>
  <pageMargins left="0.23622047244094491" right="0.23622047244094491" top="0.74803149606299213" bottom="0.74803149606299213" header="0.31496062992125984" footer="0.31496062992125984"/>
  <pageSetup paperSize="9" scale="54" orientation="landscape" r:id="rId1"/>
  <drawing r:id="rId2"/>
  <extLst>
    <ext xmlns:x14="http://schemas.microsoft.com/office/spreadsheetml/2009/9/main" uri="{A8765BA9-456A-4dab-B4F3-ACF838C121DE}">
      <x14:slicerList>
        <x14:slicer r:id="rId3"/>
      </x14:slicerList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E13F959-519E-413D-8D7F-00F8941818D6}">
  <sheetPr codeName="Feuil8"/>
  <dimension ref="A4:I13"/>
  <sheetViews>
    <sheetView workbookViewId="0">
      <selection activeCell="D17" sqref="D17"/>
    </sheetView>
  </sheetViews>
  <sheetFormatPr baseColWidth="10" defaultRowHeight="15.75" x14ac:dyDescent="0.25"/>
  <cols>
    <col min="1" max="2" width="12.875" style="3" customWidth="1"/>
    <col min="3" max="3" width="23.625" style="3" customWidth="1"/>
    <col min="4" max="4" width="34.125" style="3" bestFit="1" customWidth="1"/>
    <col min="5" max="5" width="12.5" style="3" bestFit="1" customWidth="1"/>
    <col min="8" max="8" width="9" bestFit="1" customWidth="1"/>
    <col min="9" max="9" width="14.25" bestFit="1" customWidth="1"/>
  </cols>
  <sheetData>
    <row r="4" spans="1:9" x14ac:dyDescent="0.25">
      <c r="A4" s="3" t="s">
        <v>16</v>
      </c>
      <c r="B4" s="3" t="s">
        <v>8</v>
      </c>
      <c r="C4" s="3" t="s">
        <v>10</v>
      </c>
      <c r="D4" s="3" t="s">
        <v>17</v>
      </c>
      <c r="E4" s="3" t="s">
        <v>18</v>
      </c>
      <c r="F4" s="3" t="s">
        <v>7</v>
      </c>
      <c r="G4" s="3" t="s">
        <v>19</v>
      </c>
      <c r="H4" s="3" t="s">
        <v>20</v>
      </c>
      <c r="I4" s="3" t="s">
        <v>13</v>
      </c>
    </row>
    <row r="5" spans="1:9" x14ac:dyDescent="0.25">
      <c r="A5" s="4">
        <v>46023</v>
      </c>
      <c r="B5" s="4" t="s">
        <v>9</v>
      </c>
      <c r="C5" s="3" t="s">
        <v>11</v>
      </c>
      <c r="D5" s="3" t="s">
        <v>21</v>
      </c>
      <c r="E5" s="5">
        <v>600</v>
      </c>
      <c r="F5" s="6">
        <f>IF(B5="Compte Bussy",1000+SUMIFS($E$5:E13,$B$5:B13,"Compte Bussy",$C$5:C13,"Revenus")-SUMIFS($E$5:E13,$B$5:B13,"Compte Bussy",$C$5:C13,"&lt;&gt;Revenus"),
IF(B5="Compte Ivry",500+SUMIFS($E$5:E13,$B$5:B13,"Compte Ivry",$C$5:C13,"Revenus")-SUMIFS($E$5:E13,$B$5:B13,"Compte Ivry",$C$5:C13,"&lt;&gt;Revenus"),
3000+SUMIFS($E$5:E13,$B$5:B13,"Livret A",$C$5:C13,"Revenus")-SUMIFS($E$5:E13,$B$5:B13,"Livret A",$C$5:C13,"&lt;&gt;Revenus")))</f>
        <v>1508</v>
      </c>
      <c r="G5" s="7">
        <f>IF(Tableau1[[#This Row],[Date]]="","",YEAR(Tableau1[[#This Row],[Date]]))</f>
        <v>2026</v>
      </c>
      <c r="H5" s="7">
        <f>IF(Tableau1[[#This Row],[Date]]="","",MONTH(Tableau1[[#This Row],[Date]]))</f>
        <v>1</v>
      </c>
      <c r="I5" s="7" t="str">
        <f>IF(Tableau1[[#This Row],[Date]]="","",PROPER(TEXT(Tableau1[[#This Row],[Date]],"mmm")))</f>
        <v>Janv</v>
      </c>
    </row>
    <row r="6" spans="1:9" x14ac:dyDescent="0.25">
      <c r="A6" s="4">
        <v>46025</v>
      </c>
      <c r="B6" s="4" t="s">
        <v>9</v>
      </c>
      <c r="C6" s="3" t="s">
        <v>47</v>
      </c>
      <c r="D6" s="3" t="s">
        <v>22</v>
      </c>
      <c r="E6" s="5">
        <v>92</v>
      </c>
      <c r="F6" s="6">
        <f>IF(B6="Compte Bussy",1000+SUMIFS($E$5:E13,$B$5:B13,"Compte Bussy",$C$5:C13,"Revenus")-SUMIFS($E$5:E13,$B$5:B13,"Compte Bussy",$C$5:C13,"&lt;&gt;Revenus"),
IF(B6="Compte Ivry",500+SUMIFS($E$5:E13,$B$5:B13,"Compte Ivry",$C$5:C13,"Revenus")-SUMIFS($E$5:E13,$B$5:B13,"Compte Ivry",$C$5:C13,"&lt;&gt;Revenus"),
3000+SUMIFS($E$5:E13,$B$5:B13,"Livret A",$C$5:C13,"Revenus")-SUMIFS($E$5:E13,$B$5:B13,"Livret A",$C$5:C13,"&lt;&gt;Revenus")))</f>
        <v>1508</v>
      </c>
      <c r="G6" s="7">
        <f>IF(Tableau1[[#This Row],[Date]]="","",YEAR(Tableau1[[#This Row],[Date]]))</f>
        <v>2026</v>
      </c>
      <c r="H6" s="7">
        <f>IF(Tableau1[[#This Row],[Date]]="","",MONTH(Tableau1[[#This Row],[Date]]))</f>
        <v>1</v>
      </c>
      <c r="I6" s="7" t="str">
        <f>IF(Tableau1[[#This Row],[Date]]="","",PROPER(TEXT(Tableau1[[#This Row],[Date]],"mmm")))</f>
        <v>Janv</v>
      </c>
    </row>
    <row r="7" spans="1:9" x14ac:dyDescent="0.25">
      <c r="A7" s="4">
        <v>46054</v>
      </c>
      <c r="B7" s="4" t="s">
        <v>29</v>
      </c>
      <c r="C7" s="3" t="s">
        <v>11</v>
      </c>
      <c r="D7" s="3" t="s">
        <v>26</v>
      </c>
      <c r="E7" s="5">
        <v>300</v>
      </c>
      <c r="F7" s="6">
        <f>IF(B7="Compte Bussy",1000+SUMIFS($E$5:E13,$B$5:B13,"Compte Bussy",$C$5:C13,"Revenus")-SUMIFS($E$5:E13,$B$5:B13,"Compte Bussy",$C$5:C13,"&lt;&gt;Revenus"),
IF(B7="Compte Ivry",500+SUMIFS($E$5:E13,$B$5:B13,"Compte Ivry",$C$5:C13,"Revenus")-SUMIFS($E$5:E13,$B$5:B13,"Compte Ivry",$C$5:C13,"&lt;&gt;Revenus"),
3000+SUMIFS($E$5:E13,$B$5:B13,"Livret A",$C$5:C13,"Revenus")-SUMIFS($E$5:E13,$B$5:B13,"Livret A",$C$5:C13,"&lt;&gt;Revenus")))</f>
        <v>792</v>
      </c>
      <c r="G7" s="7">
        <f>IF(Tableau1[[#This Row],[Date]]="","",YEAR(Tableau1[[#This Row],[Date]]))</f>
        <v>2026</v>
      </c>
      <c r="H7" s="7">
        <f>IF(Tableau1[[#This Row],[Date]]="","",MONTH(Tableau1[[#This Row],[Date]]))</f>
        <v>2</v>
      </c>
      <c r="I7" s="7" t="str">
        <f>IF(Tableau1[[#This Row],[Date]]="","",PROPER(TEXT(Tableau1[[#This Row],[Date]],"mmm")))</f>
        <v>Févr</v>
      </c>
    </row>
    <row r="8" spans="1:9" x14ac:dyDescent="0.25">
      <c r="A8" s="4">
        <v>46059</v>
      </c>
      <c r="B8" s="4" t="s">
        <v>29</v>
      </c>
      <c r="C8" s="3" t="s">
        <v>47</v>
      </c>
      <c r="D8" s="3" t="s">
        <v>31</v>
      </c>
      <c r="E8" s="5">
        <v>8</v>
      </c>
      <c r="F8" s="6">
        <f>IF(B8="Compte Bussy",1000+SUMIFS($E$5:E13,$B$5:B13,"Compte Bussy",$C$5:C13,"Revenus")-SUMIFS($E$5:E13,$B$5:B13,"Compte Bussy",$C$5:C13,"&lt;&gt;Revenus"),
IF(B8="Compte Ivry",500+SUMIFS($E$5:E13,$B$5:B13,"Compte Ivry",$C$5:C13,"Revenus")-SUMIFS($E$5:E13,$B$5:B13,"Compte Ivry",$C$5:C13,"&lt;&gt;Revenus"),
3000+SUMIFS($E$5:E13,$B$5:B13,"Livret A",$C$5:C13,"Revenus")-SUMIFS($E$5:E13,$B$5:B13,"Livret A",$C$5:C13,"&lt;&gt;Revenus")))</f>
        <v>792</v>
      </c>
      <c r="G8" s="7">
        <f>IF(Tableau1[[#This Row],[Date]]="","",YEAR(Tableau1[[#This Row],[Date]]))</f>
        <v>2026</v>
      </c>
      <c r="H8" s="7">
        <f>IF(Tableau1[[#This Row],[Date]]="","",MONTH(Tableau1[[#This Row],[Date]]))</f>
        <v>2</v>
      </c>
      <c r="I8" s="7" t="str">
        <f>IF(Tableau1[[#This Row],[Date]]="","",PROPER(TEXT(Tableau1[[#This Row],[Date]],"mmm")))</f>
        <v>Févr</v>
      </c>
    </row>
    <row r="9" spans="1:9" x14ac:dyDescent="0.25">
      <c r="A9" s="4">
        <v>46082</v>
      </c>
      <c r="B9" s="4" t="s">
        <v>33</v>
      </c>
      <c r="C9" s="3" t="s">
        <v>11</v>
      </c>
      <c r="D9" s="3" t="s">
        <v>30</v>
      </c>
      <c r="E9" s="5">
        <v>500</v>
      </c>
      <c r="F9" s="6">
        <f>IF(B9="Compte Bussy",1000+SUMIFS($E$5:E13,$B$5:B13,"Compte Bussy",$C$5:C13,"Revenus")-SUMIFS($E$5:E13,$B$5:B13,"Compte Bussy",$C$5:C13,"&lt;&gt;Revenus"),
IF(B9="Compte Ivry",500+SUMIFS($E$5:E13,$B$5:B13,"Compte Ivry",$C$5:C13,"Revenus")-SUMIFS($E$5:E13,$B$5:B13,"Compte Ivry",$C$5:C13,"&lt;&gt;Revenus"),
3000+SUMIFS($E$5:E13,$B$5:B13,"Livret A",$C$5:C13,"Revenus")-SUMIFS($E$5:E13,$B$5:B13,"Livret A",$C$5:C13,"&lt;&gt;Revenus")))</f>
        <v>3350</v>
      </c>
      <c r="G9" s="7">
        <f>IF(Tableau1[[#This Row],[Date]]="","",YEAR(Tableau1[[#This Row],[Date]]))</f>
        <v>2026</v>
      </c>
      <c r="H9" s="7">
        <f>IF(Tableau1[[#This Row],[Date]]="","",MONTH(Tableau1[[#This Row],[Date]]))</f>
        <v>3</v>
      </c>
      <c r="I9" s="7" t="str">
        <f>IF(Tableau1[[#This Row],[Date]]="","",PROPER(TEXT(Tableau1[[#This Row],[Date]],"mmm")))</f>
        <v>Mars</v>
      </c>
    </row>
    <row r="10" spans="1:9" x14ac:dyDescent="0.25">
      <c r="A10" s="4">
        <v>46086</v>
      </c>
      <c r="B10" s="4" t="s">
        <v>33</v>
      </c>
      <c r="C10" s="3" t="s">
        <v>47</v>
      </c>
      <c r="D10" s="3" t="s">
        <v>53</v>
      </c>
      <c r="E10" s="5">
        <v>150</v>
      </c>
      <c r="F10" s="6">
        <f>IF(B10="Compte Bussy",1000+SUMIFS($E$5:E15,$B$5:B15,"Compte Bussy",$C$5:C15,"Revenus")-SUMIFS($E$5:E15,$B$5:B15,"Compte Bussy",$C$5:C15,"&lt;&gt;Revenus"),
IF(B10="Compte Ivry",500+SUMIFS($E$5:E15,$B$5:B15,"Compte Ivry",$C$5:C15,"Revenus")-SUMIFS($E$5:E15,$B$5:B15,"Compte Ivry",$C$5:C15,"&lt;&gt;Revenus"),
3000+SUMIFS($E$5:E15,$B$5:B15,"Livret A",$C$5:C15,"Revenus")-SUMIFS($E$5:E15,$B$5:B15,"Livret A",$C$5:C15,"&lt;&gt;Revenus")))</f>
        <v>3350</v>
      </c>
      <c r="G10" s="7">
        <f>IF(Tableau1[[#This Row],[Date]]="","",YEAR(Tableau1[[#This Row],[Date]]))</f>
        <v>2026</v>
      </c>
      <c r="H10" s="7">
        <f>IF(Tableau1[[#This Row],[Date]]="","",MONTH(Tableau1[[#This Row],[Date]]))</f>
        <v>3</v>
      </c>
      <c r="I10" s="7" t="str">
        <f>IF(Tableau1[[#This Row],[Date]]="","",PROPER(TEXT(Tableau1[[#This Row],[Date]],"mmm")))</f>
        <v>Mars</v>
      </c>
    </row>
    <row r="11" spans="1:9" x14ac:dyDescent="0.25">
      <c r="A11" s="4"/>
      <c r="B11" s="4"/>
      <c r="E11" s="5"/>
      <c r="F11" s="6">
        <f>IF(B11="Compte Bussy",1000+SUMIFS($E$5:E17,$B$5:B17,"Compte Bussy",$C$5:C17,"Revenus")-SUMIFS($E$5:E17,$B$5:B17,"Compte Bussy",$C$5:C17,"&lt;&gt;Revenus"),
IF(B11="Compte Ivry",500+SUMIFS($E$5:E17,$B$5:B17,"Compte Ivry",$C$5:C17,"Revenus")-SUMIFS($E$5:E17,$B$5:B17,"Compte Ivry",$C$5:C17,"&lt;&gt;Revenus"),
3000+SUMIFS($E$5:E17,$B$5:B17,"Livret A",$C$5:C17,"Revenus")-SUMIFS($E$5:E17,$B$5:B17,"Livret A",$C$5:C17,"&lt;&gt;Revenus")))</f>
        <v>3350</v>
      </c>
      <c r="G11" s="7" t="str">
        <f>IF(Tableau1[[#This Row],[Date]]="","",YEAR(Tableau1[[#This Row],[Date]]))</f>
        <v/>
      </c>
      <c r="H11" s="7" t="str">
        <f>IF(Tableau1[[#This Row],[Date]]="","",MONTH(Tableau1[[#This Row],[Date]]))</f>
        <v/>
      </c>
      <c r="I11" s="7" t="str">
        <f>IF(Tableau1[[#This Row],[Date]]="","",PROPER(TEXT(Tableau1[[#This Row],[Date]],"mmm")))</f>
        <v/>
      </c>
    </row>
    <row r="12" spans="1:9" x14ac:dyDescent="0.25">
      <c r="A12" s="4"/>
      <c r="B12" s="4"/>
      <c r="E12" s="5"/>
      <c r="F12" s="6">
        <f>IF(B12="Compte Bussy",1000+SUMIFS($E$5:E19,$B$5:B19,"Compte Bussy",$C$5:C19,"Revenus")-SUMIFS($E$5:E19,$B$5:B19,"Compte Bussy",$C$5:C19,"&lt;&gt;Revenus"),
IF(B12="Compte Ivry",500+SUMIFS($E$5:E19,$B$5:B19,"Compte Ivry",$C$5:C19,"Revenus")-SUMIFS($E$5:E19,$B$5:B19,"Compte Ivry",$C$5:C19,"&lt;&gt;Revenus"),
3000+SUMIFS($E$5:E19,$B$5:B19,"Livret A",$C$5:C19,"Revenus")-SUMIFS($E$5:E19,$B$5:B19,"Livret A",$C$5:C19,"&lt;&gt;Revenus")))</f>
        <v>3350</v>
      </c>
      <c r="G12" s="7" t="str">
        <f>IF(Tableau1[[#This Row],[Date]]="","",YEAR(Tableau1[[#This Row],[Date]]))</f>
        <v/>
      </c>
      <c r="H12" s="7" t="str">
        <f>IF(Tableau1[[#This Row],[Date]]="","",MONTH(Tableau1[[#This Row],[Date]]))</f>
        <v/>
      </c>
      <c r="I12" s="7" t="str">
        <f>IF(Tableau1[[#This Row],[Date]]="","",PROPER(TEXT(Tableau1[[#This Row],[Date]],"mmm")))</f>
        <v/>
      </c>
    </row>
    <row r="13" spans="1:9" x14ac:dyDescent="0.25">
      <c r="A13" s="4"/>
      <c r="B13" s="4"/>
      <c r="E13" s="5"/>
      <c r="F13" s="6">
        <f>IF(B13="Compte Bussy",1000+SUMIFS($E$5:E21,$B$5:B21,"Compte Bussy",$C$5:C21,"Revenus")-SUMIFS($E$5:E21,$B$5:B21,"Compte Bussy",$C$5:C21,"&lt;&gt;Revenus"),
IF(B13="Compte Ivry",500+SUMIFS($E$5:E21,$B$5:B21,"Compte Ivry",$C$5:C21,"Revenus")-SUMIFS($E$5:E21,$B$5:B21,"Compte Ivry",$C$5:C21,"&lt;&gt;Revenus"),
3000+SUMIFS($E$5:E21,$B$5:B21,"Livret A",$C$5:C21,"Revenus")-SUMIFS($E$5:E21,$B$5:B21,"Livret A",$C$5:C21,"&lt;&gt;Revenus")))</f>
        <v>3350</v>
      </c>
      <c r="G13" s="7" t="str">
        <f>IF(Tableau1[[#This Row],[Date]]="","",YEAR(Tableau1[[#This Row],[Date]]))</f>
        <v/>
      </c>
      <c r="H13" s="7" t="str">
        <f>IF(Tableau1[[#This Row],[Date]]="","",MONTH(Tableau1[[#This Row],[Date]]))</f>
        <v/>
      </c>
      <c r="I13" s="7" t="str">
        <f>IF(Tableau1[[#This Row],[Date]]="","",PROPER(TEXT(Tableau1[[#This Row],[Date]],"mmm")))</f>
        <v/>
      </c>
    </row>
  </sheetData>
  <dataValidations count="2">
    <dataValidation type="list" allowBlank="1" showInputMessage="1" showErrorMessage="1" sqref="B5:B13" xr:uid="{9A73707C-CB0E-4596-A2D4-5F0AC04F117F}">
      <formula1>listeComptes</formula1>
    </dataValidation>
    <dataValidation type="list" allowBlank="1" showInputMessage="1" showErrorMessage="1" sqref="D5:D13" xr:uid="{89C1B20F-A66C-4BC2-91A4-721042AA5800}">
      <formula1>IF(C5="Revenus",listeRevenus,listeDepenses)</formula1>
    </dataValidation>
  </dataValidations>
  <pageMargins left="0.7" right="0.7" top="0.75" bottom="0.75" header="0.3" footer="0.3"/>
  <drawing r:id="rId1"/>
  <tableParts count="1">
    <tablePart r:id="rId2"/>
  </tableParts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F519096B-E6E2-4C89-A07C-8B544515A722}">
          <x14:formula1>
            <xm:f>Paramètres!$A$3:$B$3</xm:f>
          </x14:formula1>
          <xm:sqref>C5:C13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B267CEF-3B7B-4D84-B140-42BEF18E60C7}">
  <sheetPr codeName="Feuil2">
    <pageSetUpPr fitToPage="1"/>
  </sheetPr>
  <dimension ref="B1:G403"/>
  <sheetViews>
    <sheetView zoomScaleNormal="100" workbookViewId="0">
      <selection activeCell="C30" sqref="C30"/>
    </sheetView>
  </sheetViews>
  <sheetFormatPr baseColWidth="10" defaultRowHeight="15.75" customHeight="1" x14ac:dyDescent="0.25"/>
  <cols>
    <col min="2" max="2" width="13.625" bestFit="1" customWidth="1"/>
    <col min="3" max="3" width="34.125" bestFit="1" customWidth="1"/>
    <col min="6" max="6" width="14.5" bestFit="1" customWidth="1"/>
    <col min="7" max="7" width="14.375" bestFit="1" customWidth="1"/>
  </cols>
  <sheetData>
    <row r="1" spans="2:7" s="16" customFormat="1" ht="15.75" customHeight="1" x14ac:dyDescent="0.25">
      <c r="B1"/>
      <c r="C1"/>
      <c r="D1"/>
      <c r="E1"/>
      <c r="F1"/>
      <c r="G1"/>
    </row>
    <row r="2" spans="2:7" ht="15.75" customHeight="1" x14ac:dyDescent="0.25">
      <c r="B2" s="47" t="s">
        <v>0</v>
      </c>
      <c r="C2" s="48">
        <v>46023</v>
      </c>
      <c r="D2" s="41">
        <f>Paramètres!D4</f>
        <v>1000</v>
      </c>
      <c r="E2" t="s">
        <v>52</v>
      </c>
    </row>
    <row r="3" spans="2:7" ht="15.75" customHeight="1" thickBot="1" x14ac:dyDescent="0.3"/>
    <row r="4" spans="2:7" ht="15.75" customHeight="1" thickBot="1" x14ac:dyDescent="0.3">
      <c r="B4" s="37" t="s">
        <v>1</v>
      </c>
      <c r="C4" s="42" t="s">
        <v>51</v>
      </c>
      <c r="D4" s="38" t="s">
        <v>3</v>
      </c>
      <c r="E4" s="38" t="s">
        <v>4</v>
      </c>
      <c r="F4" s="39" t="s">
        <v>5</v>
      </c>
      <c r="G4" s="40" t="s">
        <v>6</v>
      </c>
    </row>
    <row r="5" spans="2:7" ht="15.75" customHeight="1" x14ac:dyDescent="0.25">
      <c r="B5" s="17">
        <v>46023</v>
      </c>
      <c r="C5" s="43" t="s">
        <v>21</v>
      </c>
      <c r="D5" s="18"/>
      <c r="E5" s="19">
        <v>600</v>
      </c>
      <c r="F5" s="20">
        <f>D2+E5-D5</f>
        <v>1600</v>
      </c>
      <c r="G5" s="21"/>
    </row>
    <row r="6" spans="2:7" ht="15.75" customHeight="1" x14ac:dyDescent="0.25">
      <c r="B6" s="22">
        <v>46025</v>
      </c>
      <c r="C6" s="44" t="s">
        <v>22</v>
      </c>
      <c r="D6" s="23">
        <v>92</v>
      </c>
      <c r="E6" s="24"/>
      <c r="F6" s="25">
        <f t="shared" ref="F6:F27" si="0">F5+E6-D6</f>
        <v>1508</v>
      </c>
      <c r="G6" s="26"/>
    </row>
    <row r="7" spans="2:7" ht="15.75" customHeight="1" x14ac:dyDescent="0.25">
      <c r="B7" s="22"/>
      <c r="C7" s="44"/>
      <c r="D7" s="27"/>
      <c r="E7" s="24"/>
      <c r="F7" s="25">
        <f t="shared" si="0"/>
        <v>1508</v>
      </c>
      <c r="G7" s="26"/>
    </row>
    <row r="8" spans="2:7" ht="15.75" customHeight="1" x14ac:dyDescent="0.25">
      <c r="B8" s="22"/>
      <c r="C8" s="44"/>
      <c r="D8" s="27"/>
      <c r="E8" s="24"/>
      <c r="F8" s="25">
        <f t="shared" si="0"/>
        <v>1508</v>
      </c>
      <c r="G8" s="26"/>
    </row>
    <row r="9" spans="2:7" ht="15.75" customHeight="1" x14ac:dyDescent="0.25">
      <c r="B9" s="22"/>
      <c r="C9" s="44"/>
      <c r="D9" s="27"/>
      <c r="E9" s="24"/>
      <c r="F9" s="25">
        <f t="shared" si="0"/>
        <v>1508</v>
      </c>
      <c r="G9" s="26"/>
    </row>
    <row r="10" spans="2:7" ht="15.75" customHeight="1" x14ac:dyDescent="0.25">
      <c r="B10" s="22"/>
      <c r="C10" s="44"/>
      <c r="D10" s="27"/>
      <c r="E10" s="24"/>
      <c r="F10" s="25">
        <f t="shared" si="0"/>
        <v>1508</v>
      </c>
      <c r="G10" s="26"/>
    </row>
    <row r="11" spans="2:7" ht="15.75" customHeight="1" x14ac:dyDescent="0.25">
      <c r="B11" s="22"/>
      <c r="C11" s="44"/>
      <c r="D11" s="27"/>
      <c r="E11" s="24"/>
      <c r="F11" s="25">
        <f t="shared" si="0"/>
        <v>1508</v>
      </c>
      <c r="G11" s="26"/>
    </row>
    <row r="12" spans="2:7" ht="15.75" customHeight="1" x14ac:dyDescent="0.25">
      <c r="B12" s="22"/>
      <c r="C12" s="44"/>
      <c r="D12" s="27"/>
      <c r="E12" s="24"/>
      <c r="F12" s="25">
        <f t="shared" si="0"/>
        <v>1508</v>
      </c>
      <c r="G12" s="26"/>
    </row>
    <row r="13" spans="2:7" ht="15.75" customHeight="1" x14ac:dyDescent="0.25">
      <c r="B13" s="22"/>
      <c r="C13" s="44"/>
      <c r="D13" s="27"/>
      <c r="E13" s="24"/>
      <c r="F13" s="25">
        <f t="shared" si="0"/>
        <v>1508</v>
      </c>
      <c r="G13" s="26"/>
    </row>
    <row r="14" spans="2:7" ht="15.75" customHeight="1" x14ac:dyDescent="0.25">
      <c r="B14" s="22"/>
      <c r="C14" s="44"/>
      <c r="D14" s="27"/>
      <c r="E14" s="24"/>
      <c r="F14" s="25">
        <f t="shared" si="0"/>
        <v>1508</v>
      </c>
      <c r="G14" s="26"/>
    </row>
    <row r="15" spans="2:7" ht="15.75" customHeight="1" x14ac:dyDescent="0.25">
      <c r="B15" s="22"/>
      <c r="C15" s="44"/>
      <c r="D15" s="27"/>
      <c r="E15" s="24"/>
      <c r="F15" s="25">
        <f t="shared" si="0"/>
        <v>1508</v>
      </c>
      <c r="G15" s="26"/>
    </row>
    <row r="16" spans="2:7" ht="15.75" customHeight="1" x14ac:dyDescent="0.25">
      <c r="B16" s="22"/>
      <c r="C16" s="44"/>
      <c r="D16" s="27"/>
      <c r="E16" s="24"/>
      <c r="F16" s="25">
        <f t="shared" si="0"/>
        <v>1508</v>
      </c>
      <c r="G16" s="26"/>
    </row>
    <row r="17" spans="2:7" ht="15.75" customHeight="1" x14ac:dyDescent="0.25">
      <c r="B17" s="22"/>
      <c r="C17" s="44"/>
      <c r="D17" s="27"/>
      <c r="E17" s="24"/>
      <c r="F17" s="25">
        <f t="shared" si="0"/>
        <v>1508</v>
      </c>
      <c r="G17" s="26"/>
    </row>
    <row r="18" spans="2:7" ht="15.75" customHeight="1" x14ac:dyDescent="0.25">
      <c r="B18" s="22"/>
      <c r="C18" s="44"/>
      <c r="D18" s="27"/>
      <c r="E18" s="24"/>
      <c r="F18" s="25">
        <f t="shared" si="0"/>
        <v>1508</v>
      </c>
      <c r="G18" s="26"/>
    </row>
    <row r="19" spans="2:7" ht="15.75" customHeight="1" x14ac:dyDescent="0.25">
      <c r="B19" s="22"/>
      <c r="C19" s="44"/>
      <c r="D19" s="27"/>
      <c r="E19" s="24"/>
      <c r="F19" s="25">
        <f t="shared" si="0"/>
        <v>1508</v>
      </c>
      <c r="G19" s="26"/>
    </row>
    <row r="20" spans="2:7" ht="15.75" customHeight="1" x14ac:dyDescent="0.25">
      <c r="B20" s="28"/>
      <c r="C20" s="44"/>
      <c r="D20" s="29"/>
      <c r="E20" s="30"/>
      <c r="F20" s="25">
        <f t="shared" si="0"/>
        <v>1508</v>
      </c>
      <c r="G20" s="26"/>
    </row>
    <row r="21" spans="2:7" ht="15.75" customHeight="1" x14ac:dyDescent="0.25">
      <c r="B21" s="28"/>
      <c r="C21" s="44"/>
      <c r="D21" s="29"/>
      <c r="E21" s="30"/>
      <c r="F21" s="25">
        <f t="shared" si="0"/>
        <v>1508</v>
      </c>
      <c r="G21" s="26"/>
    </row>
    <row r="22" spans="2:7" ht="15.75" customHeight="1" x14ac:dyDescent="0.25">
      <c r="B22" s="28"/>
      <c r="C22" s="44"/>
      <c r="D22" s="29"/>
      <c r="E22" s="30"/>
      <c r="F22" s="25">
        <f t="shared" si="0"/>
        <v>1508</v>
      </c>
      <c r="G22" s="26"/>
    </row>
    <row r="23" spans="2:7" ht="15.75" customHeight="1" x14ac:dyDescent="0.25">
      <c r="B23" s="28"/>
      <c r="C23" s="44"/>
      <c r="D23" s="29"/>
      <c r="E23" s="30"/>
      <c r="F23" s="25">
        <f t="shared" si="0"/>
        <v>1508</v>
      </c>
      <c r="G23" s="26"/>
    </row>
    <row r="24" spans="2:7" ht="15.75" customHeight="1" x14ac:dyDescent="0.25">
      <c r="B24" s="28"/>
      <c r="C24" s="44"/>
      <c r="D24" s="29"/>
      <c r="E24" s="30"/>
      <c r="F24" s="25">
        <f t="shared" si="0"/>
        <v>1508</v>
      </c>
      <c r="G24" s="26"/>
    </row>
    <row r="25" spans="2:7" ht="15.75" customHeight="1" x14ac:dyDescent="0.25">
      <c r="B25" s="28"/>
      <c r="C25" s="44"/>
      <c r="D25" s="29"/>
      <c r="E25" s="30"/>
      <c r="F25" s="25">
        <f t="shared" si="0"/>
        <v>1508</v>
      </c>
      <c r="G25" s="26"/>
    </row>
    <row r="26" spans="2:7" ht="15.75" customHeight="1" x14ac:dyDescent="0.25">
      <c r="B26" s="28"/>
      <c r="C26" s="44"/>
      <c r="D26" s="29"/>
      <c r="E26" s="30"/>
      <c r="F26" s="25">
        <f t="shared" si="0"/>
        <v>1508</v>
      </c>
      <c r="G26" s="26"/>
    </row>
    <row r="27" spans="2:7" ht="15.75" customHeight="1" thickBot="1" x14ac:dyDescent="0.3">
      <c r="B27" s="31"/>
      <c r="C27" s="45"/>
      <c r="D27" s="32"/>
      <c r="E27" s="33"/>
      <c r="F27" s="34">
        <f t="shared" si="0"/>
        <v>1508</v>
      </c>
      <c r="G27" s="35"/>
    </row>
    <row r="28" spans="2:7" s="16" customFormat="1" ht="15.75" customHeight="1" x14ac:dyDescent="0.25">
      <c r="B28"/>
      <c r="C28"/>
      <c r="D28"/>
      <c r="E28"/>
      <c r="F28"/>
      <c r="G28"/>
    </row>
    <row r="29" spans="2:7" ht="15.75" customHeight="1" x14ac:dyDescent="0.25">
      <c r="B29" s="3" t="s">
        <v>7</v>
      </c>
      <c r="C29" s="46">
        <f>F27</f>
        <v>1508</v>
      </c>
    </row>
    <row r="30" spans="2:7" ht="15.75" customHeight="1" x14ac:dyDescent="0.25">
      <c r="B30" s="36"/>
      <c r="C30" s="36"/>
    </row>
    <row r="31" spans="2:7" s="16" customFormat="1" ht="15.75" customHeight="1" x14ac:dyDescent="0.2"/>
    <row r="32" spans="2:7" ht="15.75" customHeight="1" x14ac:dyDescent="0.25">
      <c r="B32" s="47" t="s">
        <v>0</v>
      </c>
      <c r="C32" s="48">
        <v>46054</v>
      </c>
      <c r="D32" s="41">
        <f>C29</f>
        <v>1508</v>
      </c>
      <c r="E32" t="s">
        <v>52</v>
      </c>
    </row>
    <row r="33" spans="2:7" ht="15.75" customHeight="1" thickBot="1" x14ac:dyDescent="0.3"/>
    <row r="34" spans="2:7" ht="15.75" customHeight="1" thickBot="1" x14ac:dyDescent="0.3">
      <c r="B34" s="37" t="s">
        <v>1</v>
      </c>
      <c r="C34" s="42" t="s">
        <v>2</v>
      </c>
      <c r="D34" s="38" t="s">
        <v>3</v>
      </c>
      <c r="E34" s="38" t="s">
        <v>4</v>
      </c>
      <c r="F34" s="39" t="s">
        <v>5</v>
      </c>
      <c r="G34" s="40" t="s">
        <v>6</v>
      </c>
    </row>
    <row r="35" spans="2:7" ht="15.75" customHeight="1" x14ac:dyDescent="0.25">
      <c r="B35" s="17"/>
      <c r="C35" s="43"/>
      <c r="D35" s="18"/>
      <c r="E35" s="19"/>
      <c r="F35" s="20">
        <f>D32+E35-D35</f>
        <v>1508</v>
      </c>
      <c r="G35" s="21"/>
    </row>
    <row r="36" spans="2:7" ht="15.75" customHeight="1" x14ac:dyDescent="0.25">
      <c r="B36" s="22"/>
      <c r="C36" s="44"/>
      <c r="D36" s="23"/>
      <c r="E36" s="24"/>
      <c r="F36" s="25">
        <f t="shared" ref="F36:F57" si="1">F35+E36-D36</f>
        <v>1508</v>
      </c>
      <c r="G36" s="26"/>
    </row>
    <row r="37" spans="2:7" ht="15.75" customHeight="1" x14ac:dyDescent="0.25">
      <c r="B37" s="22"/>
      <c r="C37" s="44"/>
      <c r="D37" s="27"/>
      <c r="E37" s="24"/>
      <c r="F37" s="25">
        <f t="shared" si="1"/>
        <v>1508</v>
      </c>
      <c r="G37" s="26"/>
    </row>
    <row r="38" spans="2:7" ht="15.75" customHeight="1" x14ac:dyDescent="0.25">
      <c r="B38" s="22"/>
      <c r="C38" s="44"/>
      <c r="D38" s="27"/>
      <c r="E38" s="24"/>
      <c r="F38" s="25">
        <f t="shared" si="1"/>
        <v>1508</v>
      </c>
      <c r="G38" s="26"/>
    </row>
    <row r="39" spans="2:7" ht="15.75" customHeight="1" x14ac:dyDescent="0.25">
      <c r="B39" s="22"/>
      <c r="C39" s="44"/>
      <c r="D39" s="27"/>
      <c r="E39" s="24"/>
      <c r="F39" s="25">
        <f t="shared" si="1"/>
        <v>1508</v>
      </c>
      <c r="G39" s="26"/>
    </row>
    <row r="40" spans="2:7" ht="15.75" customHeight="1" x14ac:dyDescent="0.25">
      <c r="B40" s="22"/>
      <c r="C40" s="44"/>
      <c r="D40" s="27"/>
      <c r="E40" s="24"/>
      <c r="F40" s="25">
        <f t="shared" si="1"/>
        <v>1508</v>
      </c>
      <c r="G40" s="26"/>
    </row>
    <row r="41" spans="2:7" ht="15.75" customHeight="1" x14ac:dyDescent="0.25">
      <c r="B41" s="22"/>
      <c r="C41" s="44"/>
      <c r="D41" s="27"/>
      <c r="E41" s="24"/>
      <c r="F41" s="25">
        <f t="shared" si="1"/>
        <v>1508</v>
      </c>
      <c r="G41" s="26"/>
    </row>
    <row r="42" spans="2:7" ht="15.75" customHeight="1" x14ac:dyDescent="0.25">
      <c r="B42" s="22"/>
      <c r="C42" s="44"/>
      <c r="D42" s="27"/>
      <c r="E42" s="24"/>
      <c r="F42" s="25">
        <f t="shared" si="1"/>
        <v>1508</v>
      </c>
      <c r="G42" s="26"/>
    </row>
    <row r="43" spans="2:7" ht="15.75" customHeight="1" x14ac:dyDescent="0.25">
      <c r="B43" s="22"/>
      <c r="C43" s="44"/>
      <c r="D43" s="27"/>
      <c r="E43" s="24"/>
      <c r="F43" s="25">
        <f t="shared" si="1"/>
        <v>1508</v>
      </c>
      <c r="G43" s="26"/>
    </row>
    <row r="44" spans="2:7" ht="15.75" customHeight="1" x14ac:dyDescent="0.25">
      <c r="B44" s="22"/>
      <c r="C44" s="44"/>
      <c r="D44" s="27"/>
      <c r="E44" s="24"/>
      <c r="F44" s="25">
        <f t="shared" si="1"/>
        <v>1508</v>
      </c>
      <c r="G44" s="26"/>
    </row>
    <row r="45" spans="2:7" ht="15.75" customHeight="1" x14ac:dyDescent="0.25">
      <c r="B45" s="22"/>
      <c r="C45" s="44"/>
      <c r="D45" s="27"/>
      <c r="E45" s="24"/>
      <c r="F45" s="25">
        <f t="shared" si="1"/>
        <v>1508</v>
      </c>
      <c r="G45" s="26"/>
    </row>
    <row r="46" spans="2:7" ht="15.75" customHeight="1" x14ac:dyDescent="0.25">
      <c r="B46" s="22"/>
      <c r="C46" s="44"/>
      <c r="D46" s="27"/>
      <c r="E46" s="24"/>
      <c r="F46" s="25">
        <f t="shared" si="1"/>
        <v>1508</v>
      </c>
      <c r="G46" s="26"/>
    </row>
    <row r="47" spans="2:7" ht="15.75" customHeight="1" x14ac:dyDescent="0.25">
      <c r="B47" s="22"/>
      <c r="C47" s="44"/>
      <c r="D47" s="27"/>
      <c r="E47" s="24"/>
      <c r="F47" s="25">
        <f t="shared" si="1"/>
        <v>1508</v>
      </c>
      <c r="G47" s="26"/>
    </row>
    <row r="48" spans="2:7" ht="15.75" customHeight="1" x14ac:dyDescent="0.25">
      <c r="B48" s="22"/>
      <c r="C48" s="44"/>
      <c r="D48" s="27"/>
      <c r="E48" s="24"/>
      <c r="F48" s="25">
        <f t="shared" si="1"/>
        <v>1508</v>
      </c>
      <c r="G48" s="26"/>
    </row>
    <row r="49" spans="2:7" ht="15.75" customHeight="1" x14ac:dyDescent="0.25">
      <c r="B49" s="22"/>
      <c r="C49" s="44"/>
      <c r="D49" s="27"/>
      <c r="E49" s="24"/>
      <c r="F49" s="25">
        <f t="shared" si="1"/>
        <v>1508</v>
      </c>
      <c r="G49" s="26"/>
    </row>
    <row r="50" spans="2:7" ht="15.75" customHeight="1" x14ac:dyDescent="0.25">
      <c r="B50" s="28"/>
      <c r="C50" s="44"/>
      <c r="D50" s="29"/>
      <c r="E50" s="30"/>
      <c r="F50" s="25">
        <f t="shared" si="1"/>
        <v>1508</v>
      </c>
      <c r="G50" s="26"/>
    </row>
    <row r="51" spans="2:7" ht="15.75" customHeight="1" x14ac:dyDescent="0.25">
      <c r="B51" s="28"/>
      <c r="C51" s="44"/>
      <c r="D51" s="29"/>
      <c r="E51" s="30"/>
      <c r="F51" s="25">
        <f t="shared" si="1"/>
        <v>1508</v>
      </c>
      <c r="G51" s="26"/>
    </row>
    <row r="52" spans="2:7" ht="15.75" customHeight="1" x14ac:dyDescent="0.25">
      <c r="B52" s="28"/>
      <c r="C52" s="44"/>
      <c r="D52" s="29"/>
      <c r="E52" s="30"/>
      <c r="F52" s="25">
        <f t="shared" si="1"/>
        <v>1508</v>
      </c>
      <c r="G52" s="26"/>
    </row>
    <row r="53" spans="2:7" ht="15.75" customHeight="1" x14ac:dyDescent="0.25">
      <c r="B53" s="28"/>
      <c r="C53" s="44"/>
      <c r="D53" s="29"/>
      <c r="E53" s="30"/>
      <c r="F53" s="25">
        <f t="shared" si="1"/>
        <v>1508</v>
      </c>
      <c r="G53" s="26"/>
    </row>
    <row r="54" spans="2:7" ht="15.75" customHeight="1" x14ac:dyDescent="0.25">
      <c r="B54" s="28"/>
      <c r="C54" s="44"/>
      <c r="D54" s="29"/>
      <c r="E54" s="30"/>
      <c r="F54" s="25">
        <f t="shared" si="1"/>
        <v>1508</v>
      </c>
      <c r="G54" s="26"/>
    </row>
    <row r="55" spans="2:7" ht="15.75" customHeight="1" x14ac:dyDescent="0.25">
      <c r="B55" s="28"/>
      <c r="C55" s="44"/>
      <c r="D55" s="29"/>
      <c r="E55" s="30"/>
      <c r="F55" s="25">
        <f t="shared" si="1"/>
        <v>1508</v>
      </c>
      <c r="G55" s="26"/>
    </row>
    <row r="56" spans="2:7" ht="15.75" customHeight="1" x14ac:dyDescent="0.25">
      <c r="B56" s="28"/>
      <c r="C56" s="44"/>
      <c r="D56" s="29"/>
      <c r="E56" s="30"/>
      <c r="F56" s="25">
        <f t="shared" si="1"/>
        <v>1508</v>
      </c>
      <c r="G56" s="26"/>
    </row>
    <row r="57" spans="2:7" ht="15.75" customHeight="1" thickBot="1" x14ac:dyDescent="0.3">
      <c r="B57" s="31"/>
      <c r="C57" s="45"/>
      <c r="D57" s="32"/>
      <c r="E57" s="33"/>
      <c r="F57" s="34">
        <f t="shared" si="1"/>
        <v>1508</v>
      </c>
      <c r="G57" s="35"/>
    </row>
    <row r="58" spans="2:7" s="16" customFormat="1" ht="15.75" customHeight="1" x14ac:dyDescent="0.25">
      <c r="B58"/>
      <c r="C58"/>
      <c r="D58"/>
      <c r="E58"/>
      <c r="F58"/>
      <c r="G58"/>
    </row>
    <row r="59" spans="2:7" ht="15.75" customHeight="1" x14ac:dyDescent="0.25">
      <c r="B59" s="3" t="s">
        <v>7</v>
      </c>
      <c r="C59" s="46">
        <f>F57</f>
        <v>1508</v>
      </c>
    </row>
    <row r="60" spans="2:7" ht="15.75" customHeight="1" x14ac:dyDescent="0.25">
      <c r="B60" s="41"/>
      <c r="C60" s="41"/>
    </row>
    <row r="61" spans="2:7" ht="15.75" customHeight="1" x14ac:dyDescent="0.25">
      <c r="B61" s="41"/>
      <c r="C61" s="41"/>
    </row>
    <row r="62" spans="2:7" ht="15.75" customHeight="1" x14ac:dyDescent="0.25">
      <c r="B62" s="41"/>
      <c r="C62" s="41"/>
    </row>
    <row r="63" spans="2:7" ht="15.75" customHeight="1" x14ac:dyDescent="0.25">
      <c r="B63" s="41"/>
      <c r="C63" s="41"/>
    </row>
    <row r="64" spans="2:7" ht="15.75" customHeight="1" x14ac:dyDescent="0.25">
      <c r="B64" s="41"/>
      <c r="C64" s="41"/>
    </row>
    <row r="65" spans="2:7" ht="15.75" customHeight="1" x14ac:dyDescent="0.25">
      <c r="B65" s="41"/>
      <c r="C65" s="41"/>
    </row>
    <row r="66" spans="2:7" ht="15.75" customHeight="1" x14ac:dyDescent="0.25">
      <c r="B66" s="41"/>
      <c r="C66" s="41"/>
    </row>
    <row r="67" spans="2:7" ht="15.75" customHeight="1" x14ac:dyDescent="0.25">
      <c r="B67" s="41"/>
      <c r="C67" s="41"/>
    </row>
    <row r="68" spans="2:7" ht="15.75" customHeight="1" x14ac:dyDescent="0.25">
      <c r="B68" s="41"/>
      <c r="C68" s="41"/>
    </row>
    <row r="69" spans="2:7" ht="15.75" customHeight="1" x14ac:dyDescent="0.25">
      <c r="B69" s="41"/>
      <c r="C69" s="41"/>
    </row>
    <row r="70" spans="2:7" ht="15.75" customHeight="1" x14ac:dyDescent="0.25">
      <c r="B70" s="47" t="s">
        <v>0</v>
      </c>
      <c r="C70" s="48">
        <v>46082</v>
      </c>
      <c r="D70" s="41">
        <f>C59</f>
        <v>1508</v>
      </c>
      <c r="E70" t="s">
        <v>52</v>
      </c>
    </row>
    <row r="71" spans="2:7" ht="15.75" customHeight="1" thickBot="1" x14ac:dyDescent="0.3"/>
    <row r="72" spans="2:7" ht="15.75" customHeight="1" thickBot="1" x14ac:dyDescent="0.3">
      <c r="B72" s="37" t="s">
        <v>1</v>
      </c>
      <c r="C72" s="42" t="s">
        <v>2</v>
      </c>
      <c r="D72" s="38" t="s">
        <v>3</v>
      </c>
      <c r="E72" s="38" t="s">
        <v>4</v>
      </c>
      <c r="F72" s="39" t="s">
        <v>5</v>
      </c>
      <c r="G72" s="40" t="s">
        <v>6</v>
      </c>
    </row>
    <row r="73" spans="2:7" ht="15.75" customHeight="1" x14ac:dyDescent="0.25">
      <c r="B73" s="17"/>
      <c r="C73" s="43"/>
      <c r="D73" s="18"/>
      <c r="E73" s="19"/>
      <c r="F73" s="20">
        <f>D70+E73-D73</f>
        <v>1508</v>
      </c>
      <c r="G73" s="21"/>
    </row>
    <row r="74" spans="2:7" ht="15.75" customHeight="1" x14ac:dyDescent="0.25">
      <c r="B74" s="22"/>
      <c r="C74" s="44"/>
      <c r="D74" s="23"/>
      <c r="E74" s="24"/>
      <c r="F74" s="25">
        <f t="shared" ref="F74:F95" si="2">F73+E74-D74</f>
        <v>1508</v>
      </c>
      <c r="G74" s="26"/>
    </row>
    <row r="75" spans="2:7" ht="15.75" customHeight="1" x14ac:dyDescent="0.25">
      <c r="B75" s="22"/>
      <c r="C75" s="44"/>
      <c r="D75" s="27"/>
      <c r="E75" s="24"/>
      <c r="F75" s="25">
        <f t="shared" si="2"/>
        <v>1508</v>
      </c>
      <c r="G75" s="26"/>
    </row>
    <row r="76" spans="2:7" ht="15.75" customHeight="1" x14ac:dyDescent="0.25">
      <c r="B76" s="22"/>
      <c r="C76" s="44"/>
      <c r="D76" s="27"/>
      <c r="E76" s="24"/>
      <c r="F76" s="25">
        <f t="shared" si="2"/>
        <v>1508</v>
      </c>
      <c r="G76" s="26"/>
    </row>
    <row r="77" spans="2:7" ht="15.75" customHeight="1" x14ac:dyDescent="0.25">
      <c r="B77" s="22"/>
      <c r="C77" s="44"/>
      <c r="D77" s="27"/>
      <c r="E77" s="24"/>
      <c r="F77" s="25">
        <f t="shared" si="2"/>
        <v>1508</v>
      </c>
      <c r="G77" s="26"/>
    </row>
    <row r="78" spans="2:7" ht="15.75" customHeight="1" x14ac:dyDescent="0.25">
      <c r="B78" s="22"/>
      <c r="C78" s="44"/>
      <c r="D78" s="27"/>
      <c r="E78" s="24"/>
      <c r="F78" s="25">
        <f t="shared" si="2"/>
        <v>1508</v>
      </c>
      <c r="G78" s="26"/>
    </row>
    <row r="79" spans="2:7" ht="15.75" customHeight="1" x14ac:dyDescent="0.25">
      <c r="B79" s="22"/>
      <c r="C79" s="44"/>
      <c r="D79" s="27"/>
      <c r="E79" s="24"/>
      <c r="F79" s="25">
        <f t="shared" si="2"/>
        <v>1508</v>
      </c>
      <c r="G79" s="26"/>
    </row>
    <row r="80" spans="2:7" ht="15.75" customHeight="1" x14ac:dyDescent="0.25">
      <c r="B80" s="22"/>
      <c r="C80" s="44"/>
      <c r="D80" s="27"/>
      <c r="E80" s="24"/>
      <c r="F80" s="25">
        <f t="shared" si="2"/>
        <v>1508</v>
      </c>
      <c r="G80" s="26"/>
    </row>
    <row r="81" spans="2:7" ht="15.75" customHeight="1" x14ac:dyDescent="0.25">
      <c r="B81" s="22"/>
      <c r="C81" s="44"/>
      <c r="D81" s="27"/>
      <c r="E81" s="24"/>
      <c r="F81" s="25">
        <f t="shared" si="2"/>
        <v>1508</v>
      </c>
      <c r="G81" s="26"/>
    </row>
    <row r="82" spans="2:7" ht="15.75" customHeight="1" x14ac:dyDescent="0.25">
      <c r="B82" s="22"/>
      <c r="C82" s="44"/>
      <c r="D82" s="27"/>
      <c r="E82" s="24"/>
      <c r="F82" s="25">
        <f t="shared" si="2"/>
        <v>1508</v>
      </c>
      <c r="G82" s="26"/>
    </row>
    <row r="83" spans="2:7" ht="15.75" customHeight="1" x14ac:dyDescent="0.25">
      <c r="B83" s="22"/>
      <c r="C83" s="44"/>
      <c r="D83" s="27"/>
      <c r="E83" s="24"/>
      <c r="F83" s="25">
        <f t="shared" si="2"/>
        <v>1508</v>
      </c>
      <c r="G83" s="26"/>
    </row>
    <row r="84" spans="2:7" ht="15.75" customHeight="1" x14ac:dyDescent="0.25">
      <c r="B84" s="22"/>
      <c r="C84" s="44"/>
      <c r="D84" s="27"/>
      <c r="E84" s="24"/>
      <c r="F84" s="25">
        <f t="shared" si="2"/>
        <v>1508</v>
      </c>
      <c r="G84" s="26"/>
    </row>
    <row r="85" spans="2:7" ht="15.75" customHeight="1" x14ac:dyDescent="0.25">
      <c r="B85" s="22"/>
      <c r="C85" s="44"/>
      <c r="D85" s="27"/>
      <c r="E85" s="24"/>
      <c r="F85" s="25">
        <f t="shared" si="2"/>
        <v>1508</v>
      </c>
      <c r="G85" s="26"/>
    </row>
    <row r="86" spans="2:7" ht="15.75" customHeight="1" x14ac:dyDescent="0.25">
      <c r="B86" s="22"/>
      <c r="C86" s="44"/>
      <c r="D86" s="27"/>
      <c r="E86" s="24"/>
      <c r="F86" s="25">
        <f t="shared" si="2"/>
        <v>1508</v>
      </c>
      <c r="G86" s="26"/>
    </row>
    <row r="87" spans="2:7" ht="15.75" customHeight="1" x14ac:dyDescent="0.25">
      <c r="B87" s="22"/>
      <c r="C87" s="44"/>
      <c r="D87" s="27"/>
      <c r="E87" s="24"/>
      <c r="F87" s="25">
        <f t="shared" si="2"/>
        <v>1508</v>
      </c>
      <c r="G87" s="26"/>
    </row>
    <row r="88" spans="2:7" ht="15.75" customHeight="1" x14ac:dyDescent="0.25">
      <c r="B88" s="28"/>
      <c r="C88" s="44"/>
      <c r="D88" s="29"/>
      <c r="E88" s="30"/>
      <c r="F88" s="25">
        <f t="shared" si="2"/>
        <v>1508</v>
      </c>
      <c r="G88" s="26"/>
    </row>
    <row r="89" spans="2:7" ht="15.75" customHeight="1" x14ac:dyDescent="0.25">
      <c r="B89" s="28"/>
      <c r="C89" s="44"/>
      <c r="D89" s="29"/>
      <c r="E89" s="30"/>
      <c r="F89" s="25">
        <f t="shared" si="2"/>
        <v>1508</v>
      </c>
      <c r="G89" s="26"/>
    </row>
    <row r="90" spans="2:7" ht="15.75" customHeight="1" x14ac:dyDescent="0.25">
      <c r="B90" s="28"/>
      <c r="C90" s="44"/>
      <c r="D90" s="29"/>
      <c r="E90" s="30"/>
      <c r="F90" s="25">
        <f t="shared" si="2"/>
        <v>1508</v>
      </c>
      <c r="G90" s="26"/>
    </row>
    <row r="91" spans="2:7" ht="15.75" customHeight="1" x14ac:dyDescent="0.25">
      <c r="B91" s="28"/>
      <c r="C91" s="44"/>
      <c r="D91" s="29"/>
      <c r="E91" s="30"/>
      <c r="F91" s="25">
        <f t="shared" si="2"/>
        <v>1508</v>
      </c>
      <c r="G91" s="26"/>
    </row>
    <row r="92" spans="2:7" ht="15.75" customHeight="1" x14ac:dyDescent="0.25">
      <c r="B92" s="28"/>
      <c r="C92" s="44"/>
      <c r="D92" s="29"/>
      <c r="E92" s="30"/>
      <c r="F92" s="25">
        <f t="shared" si="2"/>
        <v>1508</v>
      </c>
      <c r="G92" s="26"/>
    </row>
    <row r="93" spans="2:7" ht="15.75" customHeight="1" x14ac:dyDescent="0.25">
      <c r="B93" s="28"/>
      <c r="C93" s="44"/>
      <c r="D93" s="29"/>
      <c r="E93" s="30"/>
      <c r="F93" s="25">
        <f t="shared" si="2"/>
        <v>1508</v>
      </c>
      <c r="G93" s="26"/>
    </row>
    <row r="94" spans="2:7" ht="15.75" customHeight="1" x14ac:dyDescent="0.25">
      <c r="B94" s="28"/>
      <c r="C94" s="44"/>
      <c r="D94" s="29"/>
      <c r="E94" s="30"/>
      <c r="F94" s="25">
        <f t="shared" si="2"/>
        <v>1508</v>
      </c>
      <c r="G94" s="26"/>
    </row>
    <row r="95" spans="2:7" ht="15.75" customHeight="1" thickBot="1" x14ac:dyDescent="0.3">
      <c r="B95" s="31"/>
      <c r="C95" s="45"/>
      <c r="D95" s="32"/>
      <c r="E95" s="33"/>
      <c r="F95" s="34">
        <f t="shared" si="2"/>
        <v>1508</v>
      </c>
      <c r="G95" s="35"/>
    </row>
    <row r="96" spans="2:7" s="16" customFormat="1" ht="15.75" customHeight="1" x14ac:dyDescent="0.25">
      <c r="B96"/>
      <c r="C96"/>
      <c r="D96"/>
      <c r="E96"/>
      <c r="F96"/>
      <c r="G96"/>
    </row>
    <row r="97" spans="2:7" ht="15.75" customHeight="1" x14ac:dyDescent="0.25">
      <c r="B97" s="3" t="s">
        <v>7</v>
      </c>
      <c r="C97" s="46">
        <f>F95</f>
        <v>1508</v>
      </c>
    </row>
    <row r="98" spans="2:7" ht="15.75" customHeight="1" x14ac:dyDescent="0.25">
      <c r="B98" s="41"/>
      <c r="C98" s="41"/>
    </row>
    <row r="100" spans="2:7" ht="15.75" customHeight="1" x14ac:dyDescent="0.25">
      <c r="B100" s="47" t="s">
        <v>0</v>
      </c>
      <c r="C100" s="48">
        <v>46113</v>
      </c>
      <c r="D100" s="41">
        <f>C97</f>
        <v>1508</v>
      </c>
      <c r="E100" t="s">
        <v>52</v>
      </c>
    </row>
    <row r="101" spans="2:7" ht="15.75" customHeight="1" thickBot="1" x14ac:dyDescent="0.3"/>
    <row r="102" spans="2:7" ht="15.75" customHeight="1" thickBot="1" x14ac:dyDescent="0.3">
      <c r="B102" s="37" t="s">
        <v>1</v>
      </c>
      <c r="C102" s="42" t="s">
        <v>2</v>
      </c>
      <c r="D102" s="38" t="s">
        <v>3</v>
      </c>
      <c r="E102" s="38" t="s">
        <v>4</v>
      </c>
      <c r="F102" s="39" t="s">
        <v>5</v>
      </c>
      <c r="G102" s="40" t="s">
        <v>6</v>
      </c>
    </row>
    <row r="103" spans="2:7" ht="15.75" customHeight="1" x14ac:dyDescent="0.25">
      <c r="B103" s="17"/>
      <c r="C103" s="43"/>
      <c r="D103" s="18"/>
      <c r="E103" s="19"/>
      <c r="F103" s="20">
        <f>D100+E103-D103</f>
        <v>1508</v>
      </c>
      <c r="G103" s="21"/>
    </row>
    <row r="104" spans="2:7" ht="15.75" customHeight="1" x14ac:dyDescent="0.25">
      <c r="B104" s="22"/>
      <c r="C104" s="44"/>
      <c r="D104" s="23"/>
      <c r="E104" s="24"/>
      <c r="F104" s="25">
        <f t="shared" ref="F104:F125" si="3">F103+E104-D104</f>
        <v>1508</v>
      </c>
      <c r="G104" s="26"/>
    </row>
    <row r="105" spans="2:7" ht="15.75" customHeight="1" x14ac:dyDescent="0.25">
      <c r="B105" s="22"/>
      <c r="C105" s="44"/>
      <c r="D105" s="27"/>
      <c r="E105" s="24"/>
      <c r="F105" s="25">
        <f t="shared" si="3"/>
        <v>1508</v>
      </c>
      <c r="G105" s="26"/>
    </row>
    <row r="106" spans="2:7" ht="15.75" customHeight="1" x14ac:dyDescent="0.25">
      <c r="B106" s="22"/>
      <c r="C106" s="44"/>
      <c r="D106" s="27"/>
      <c r="E106" s="24"/>
      <c r="F106" s="25">
        <f t="shared" si="3"/>
        <v>1508</v>
      </c>
      <c r="G106" s="26"/>
    </row>
    <row r="107" spans="2:7" ht="15.75" customHeight="1" x14ac:dyDescent="0.25">
      <c r="B107" s="22"/>
      <c r="C107" s="44"/>
      <c r="D107" s="27"/>
      <c r="E107" s="24"/>
      <c r="F107" s="25">
        <f t="shared" si="3"/>
        <v>1508</v>
      </c>
      <c r="G107" s="26"/>
    </row>
    <row r="108" spans="2:7" ht="15.75" customHeight="1" x14ac:dyDescent="0.25">
      <c r="B108" s="22"/>
      <c r="C108" s="44"/>
      <c r="D108" s="27"/>
      <c r="E108" s="24"/>
      <c r="F108" s="25">
        <f t="shared" si="3"/>
        <v>1508</v>
      </c>
      <c r="G108" s="26"/>
    </row>
    <row r="109" spans="2:7" ht="15.75" customHeight="1" x14ac:dyDescent="0.25">
      <c r="B109" s="22"/>
      <c r="C109" s="44"/>
      <c r="D109" s="27"/>
      <c r="E109" s="24"/>
      <c r="F109" s="25">
        <f t="shared" si="3"/>
        <v>1508</v>
      </c>
      <c r="G109" s="26"/>
    </row>
    <row r="110" spans="2:7" ht="15.75" customHeight="1" x14ac:dyDescent="0.25">
      <c r="B110" s="22"/>
      <c r="C110" s="44"/>
      <c r="D110" s="27"/>
      <c r="E110" s="24"/>
      <c r="F110" s="25">
        <f t="shared" si="3"/>
        <v>1508</v>
      </c>
      <c r="G110" s="26"/>
    </row>
    <row r="111" spans="2:7" ht="15.75" customHeight="1" x14ac:dyDescent="0.25">
      <c r="B111" s="22"/>
      <c r="C111" s="44"/>
      <c r="D111" s="27"/>
      <c r="E111" s="24"/>
      <c r="F111" s="25">
        <f t="shared" si="3"/>
        <v>1508</v>
      </c>
      <c r="G111" s="26"/>
    </row>
    <row r="112" spans="2:7" ht="15.75" customHeight="1" x14ac:dyDescent="0.25">
      <c r="B112" s="22"/>
      <c r="C112" s="44"/>
      <c r="D112" s="27"/>
      <c r="E112" s="24"/>
      <c r="F112" s="25">
        <f t="shared" si="3"/>
        <v>1508</v>
      </c>
      <c r="G112" s="26"/>
    </row>
    <row r="113" spans="2:7" ht="15.75" customHeight="1" x14ac:dyDescent="0.25">
      <c r="B113" s="22"/>
      <c r="C113" s="44"/>
      <c r="D113" s="27"/>
      <c r="E113" s="24"/>
      <c r="F113" s="25">
        <f t="shared" si="3"/>
        <v>1508</v>
      </c>
      <c r="G113" s="26"/>
    </row>
    <row r="114" spans="2:7" ht="15.75" customHeight="1" x14ac:dyDescent="0.25">
      <c r="B114" s="22"/>
      <c r="C114" s="44"/>
      <c r="D114" s="27"/>
      <c r="E114" s="24"/>
      <c r="F114" s="25">
        <f t="shared" si="3"/>
        <v>1508</v>
      </c>
      <c r="G114" s="26"/>
    </row>
    <row r="115" spans="2:7" ht="15.75" customHeight="1" x14ac:dyDescent="0.25">
      <c r="B115" s="22"/>
      <c r="C115" s="44"/>
      <c r="D115" s="27"/>
      <c r="E115" s="24"/>
      <c r="F115" s="25">
        <f t="shared" si="3"/>
        <v>1508</v>
      </c>
      <c r="G115" s="26"/>
    </row>
    <row r="116" spans="2:7" ht="15.75" customHeight="1" x14ac:dyDescent="0.25">
      <c r="B116" s="22"/>
      <c r="C116" s="44"/>
      <c r="D116" s="27"/>
      <c r="E116" s="24"/>
      <c r="F116" s="25">
        <f t="shared" si="3"/>
        <v>1508</v>
      </c>
      <c r="G116" s="26"/>
    </row>
    <row r="117" spans="2:7" ht="15.75" customHeight="1" x14ac:dyDescent="0.25">
      <c r="B117" s="22"/>
      <c r="C117" s="44"/>
      <c r="D117" s="27"/>
      <c r="E117" s="24"/>
      <c r="F117" s="25">
        <f t="shared" si="3"/>
        <v>1508</v>
      </c>
      <c r="G117" s="26"/>
    </row>
    <row r="118" spans="2:7" ht="15.75" customHeight="1" x14ac:dyDescent="0.25">
      <c r="B118" s="28"/>
      <c r="C118" s="44"/>
      <c r="D118" s="29"/>
      <c r="E118" s="30"/>
      <c r="F118" s="25">
        <f t="shared" si="3"/>
        <v>1508</v>
      </c>
      <c r="G118" s="26"/>
    </row>
    <row r="119" spans="2:7" ht="15.75" customHeight="1" x14ac:dyDescent="0.25">
      <c r="B119" s="28"/>
      <c r="C119" s="44"/>
      <c r="D119" s="29"/>
      <c r="E119" s="30"/>
      <c r="F119" s="25">
        <f t="shared" si="3"/>
        <v>1508</v>
      </c>
      <c r="G119" s="26"/>
    </row>
    <row r="120" spans="2:7" ht="15.75" customHeight="1" x14ac:dyDescent="0.25">
      <c r="B120" s="28"/>
      <c r="C120" s="44"/>
      <c r="D120" s="29"/>
      <c r="E120" s="30"/>
      <c r="F120" s="25">
        <f t="shared" si="3"/>
        <v>1508</v>
      </c>
      <c r="G120" s="26"/>
    </row>
    <row r="121" spans="2:7" ht="15.75" customHeight="1" x14ac:dyDescent="0.25">
      <c r="B121" s="28"/>
      <c r="C121" s="44"/>
      <c r="D121" s="29"/>
      <c r="E121" s="30"/>
      <c r="F121" s="25">
        <f t="shared" si="3"/>
        <v>1508</v>
      </c>
      <c r="G121" s="26"/>
    </row>
    <row r="122" spans="2:7" ht="15.75" customHeight="1" x14ac:dyDescent="0.25">
      <c r="B122" s="28"/>
      <c r="C122" s="44"/>
      <c r="D122" s="29"/>
      <c r="E122" s="30"/>
      <c r="F122" s="25">
        <f t="shared" si="3"/>
        <v>1508</v>
      </c>
      <c r="G122" s="26"/>
    </row>
    <row r="123" spans="2:7" ht="15.75" customHeight="1" x14ac:dyDescent="0.25">
      <c r="B123" s="28"/>
      <c r="C123" s="44"/>
      <c r="D123" s="29"/>
      <c r="E123" s="30"/>
      <c r="F123" s="25">
        <f t="shared" si="3"/>
        <v>1508</v>
      </c>
      <c r="G123" s="26"/>
    </row>
    <row r="124" spans="2:7" ht="15.75" customHeight="1" x14ac:dyDescent="0.25">
      <c r="B124" s="28"/>
      <c r="C124" s="44"/>
      <c r="D124" s="29"/>
      <c r="E124" s="30"/>
      <c r="F124" s="25">
        <f t="shared" si="3"/>
        <v>1508</v>
      </c>
      <c r="G124" s="26"/>
    </row>
    <row r="125" spans="2:7" ht="15.75" customHeight="1" thickBot="1" x14ac:dyDescent="0.3">
      <c r="B125" s="31"/>
      <c r="C125" s="45"/>
      <c r="D125" s="32"/>
      <c r="E125" s="33"/>
      <c r="F125" s="34">
        <f t="shared" si="3"/>
        <v>1508</v>
      </c>
      <c r="G125" s="35"/>
    </row>
    <row r="126" spans="2:7" s="16" customFormat="1" ht="15.75" customHeight="1" x14ac:dyDescent="0.25">
      <c r="B126"/>
      <c r="C126"/>
      <c r="D126"/>
      <c r="E126"/>
      <c r="F126"/>
      <c r="G126"/>
    </row>
    <row r="127" spans="2:7" ht="15.75" customHeight="1" x14ac:dyDescent="0.25">
      <c r="B127" s="3" t="s">
        <v>7</v>
      </c>
      <c r="C127" s="46">
        <f>F125</f>
        <v>1508</v>
      </c>
    </row>
    <row r="128" spans="2:7" ht="15.75" customHeight="1" x14ac:dyDescent="0.25">
      <c r="B128" s="41"/>
      <c r="C128" s="41"/>
    </row>
    <row r="129" spans="2:7" ht="15.75" customHeight="1" x14ac:dyDescent="0.25">
      <c r="B129" s="36"/>
      <c r="C129" s="36"/>
    </row>
    <row r="139" spans="2:7" ht="15.75" customHeight="1" x14ac:dyDescent="0.25">
      <c r="B139" s="47" t="s">
        <v>0</v>
      </c>
      <c r="C139" s="48">
        <v>46143</v>
      </c>
      <c r="D139" s="41">
        <f>C127</f>
        <v>1508</v>
      </c>
      <c r="E139" t="s">
        <v>52</v>
      </c>
    </row>
    <row r="140" spans="2:7" ht="15.75" customHeight="1" thickBot="1" x14ac:dyDescent="0.3"/>
    <row r="141" spans="2:7" ht="15.75" customHeight="1" thickBot="1" x14ac:dyDescent="0.3">
      <c r="B141" s="37" t="s">
        <v>1</v>
      </c>
      <c r="C141" s="42" t="s">
        <v>2</v>
      </c>
      <c r="D141" s="38" t="s">
        <v>3</v>
      </c>
      <c r="E141" s="38" t="s">
        <v>4</v>
      </c>
      <c r="F141" s="39" t="s">
        <v>5</v>
      </c>
      <c r="G141" s="40" t="s">
        <v>6</v>
      </c>
    </row>
    <row r="142" spans="2:7" ht="15.75" customHeight="1" x14ac:dyDescent="0.25">
      <c r="B142" s="17"/>
      <c r="C142" s="43"/>
      <c r="D142" s="18"/>
      <c r="E142" s="19"/>
      <c r="F142" s="20">
        <f>D139+E142-D142</f>
        <v>1508</v>
      </c>
      <c r="G142" s="21"/>
    </row>
    <row r="143" spans="2:7" ht="15.75" customHeight="1" x14ac:dyDescent="0.25">
      <c r="B143" s="22"/>
      <c r="C143" s="44"/>
      <c r="D143" s="23"/>
      <c r="E143" s="24"/>
      <c r="F143" s="25">
        <f t="shared" ref="F143:F164" si="4">F142+E143-D143</f>
        <v>1508</v>
      </c>
      <c r="G143" s="26"/>
    </row>
    <row r="144" spans="2:7" ht="15.75" customHeight="1" x14ac:dyDescent="0.25">
      <c r="B144" s="22"/>
      <c r="C144" s="44"/>
      <c r="D144" s="27"/>
      <c r="E144" s="24"/>
      <c r="F144" s="25">
        <f t="shared" si="4"/>
        <v>1508</v>
      </c>
      <c r="G144" s="26"/>
    </row>
    <row r="145" spans="2:7" ht="15.75" customHeight="1" x14ac:dyDescent="0.25">
      <c r="B145" s="22"/>
      <c r="C145" s="44"/>
      <c r="D145" s="27"/>
      <c r="E145" s="24"/>
      <c r="F145" s="25">
        <f t="shared" si="4"/>
        <v>1508</v>
      </c>
      <c r="G145" s="26"/>
    </row>
    <row r="146" spans="2:7" ht="15.75" customHeight="1" x14ac:dyDescent="0.25">
      <c r="B146" s="22"/>
      <c r="C146" s="44"/>
      <c r="D146" s="27"/>
      <c r="E146" s="24"/>
      <c r="F146" s="25">
        <f t="shared" si="4"/>
        <v>1508</v>
      </c>
      <c r="G146" s="26"/>
    </row>
    <row r="147" spans="2:7" ht="15.75" customHeight="1" x14ac:dyDescent="0.25">
      <c r="B147" s="22"/>
      <c r="C147" s="44"/>
      <c r="D147" s="27"/>
      <c r="E147" s="24"/>
      <c r="F147" s="25">
        <f t="shared" si="4"/>
        <v>1508</v>
      </c>
      <c r="G147" s="26"/>
    </row>
    <row r="148" spans="2:7" ht="15.75" customHeight="1" x14ac:dyDescent="0.25">
      <c r="B148" s="22"/>
      <c r="C148" s="44"/>
      <c r="D148" s="27"/>
      <c r="E148" s="24"/>
      <c r="F148" s="25">
        <f t="shared" si="4"/>
        <v>1508</v>
      </c>
      <c r="G148" s="26"/>
    </row>
    <row r="149" spans="2:7" ht="15.75" customHeight="1" x14ac:dyDescent="0.25">
      <c r="B149" s="22"/>
      <c r="C149" s="44"/>
      <c r="D149" s="27"/>
      <c r="E149" s="24"/>
      <c r="F149" s="25">
        <f t="shared" si="4"/>
        <v>1508</v>
      </c>
      <c r="G149" s="26"/>
    </row>
    <row r="150" spans="2:7" ht="15.75" customHeight="1" x14ac:dyDescent="0.25">
      <c r="B150" s="22"/>
      <c r="C150" s="44"/>
      <c r="D150" s="27"/>
      <c r="E150" s="24"/>
      <c r="F150" s="25">
        <f t="shared" si="4"/>
        <v>1508</v>
      </c>
      <c r="G150" s="26"/>
    </row>
    <row r="151" spans="2:7" ht="15.75" customHeight="1" x14ac:dyDescent="0.25">
      <c r="B151" s="22"/>
      <c r="C151" s="44"/>
      <c r="D151" s="27"/>
      <c r="E151" s="24"/>
      <c r="F151" s="25">
        <f t="shared" si="4"/>
        <v>1508</v>
      </c>
      <c r="G151" s="26"/>
    </row>
    <row r="152" spans="2:7" ht="15.75" customHeight="1" x14ac:dyDescent="0.25">
      <c r="B152" s="22"/>
      <c r="C152" s="44"/>
      <c r="D152" s="27"/>
      <c r="E152" s="24"/>
      <c r="F152" s="25">
        <f t="shared" si="4"/>
        <v>1508</v>
      </c>
      <c r="G152" s="26"/>
    </row>
    <row r="153" spans="2:7" ht="15.75" customHeight="1" x14ac:dyDescent="0.25">
      <c r="B153" s="22"/>
      <c r="C153" s="44"/>
      <c r="D153" s="27"/>
      <c r="E153" s="24"/>
      <c r="F153" s="25">
        <f t="shared" si="4"/>
        <v>1508</v>
      </c>
      <c r="G153" s="26"/>
    </row>
    <row r="154" spans="2:7" ht="15.75" customHeight="1" x14ac:dyDescent="0.25">
      <c r="B154" s="22"/>
      <c r="C154" s="44"/>
      <c r="D154" s="27"/>
      <c r="E154" s="24"/>
      <c r="F154" s="25">
        <f t="shared" si="4"/>
        <v>1508</v>
      </c>
      <c r="G154" s="26"/>
    </row>
    <row r="155" spans="2:7" ht="15.75" customHeight="1" x14ac:dyDescent="0.25">
      <c r="B155" s="22"/>
      <c r="C155" s="44"/>
      <c r="D155" s="27"/>
      <c r="E155" s="24"/>
      <c r="F155" s="25">
        <f t="shared" si="4"/>
        <v>1508</v>
      </c>
      <c r="G155" s="26"/>
    </row>
    <row r="156" spans="2:7" ht="15.75" customHeight="1" x14ac:dyDescent="0.25">
      <c r="B156" s="22"/>
      <c r="C156" s="44"/>
      <c r="D156" s="27"/>
      <c r="E156" s="24"/>
      <c r="F156" s="25">
        <f t="shared" si="4"/>
        <v>1508</v>
      </c>
      <c r="G156" s="26"/>
    </row>
    <row r="157" spans="2:7" ht="15.75" customHeight="1" x14ac:dyDescent="0.25">
      <c r="B157" s="28"/>
      <c r="C157" s="44"/>
      <c r="D157" s="29"/>
      <c r="E157" s="30"/>
      <c r="F157" s="25">
        <f t="shared" si="4"/>
        <v>1508</v>
      </c>
      <c r="G157" s="26"/>
    </row>
    <row r="158" spans="2:7" ht="15.75" customHeight="1" x14ac:dyDescent="0.25">
      <c r="B158" s="28"/>
      <c r="C158" s="44"/>
      <c r="D158" s="29"/>
      <c r="E158" s="30"/>
      <c r="F158" s="25">
        <f t="shared" si="4"/>
        <v>1508</v>
      </c>
      <c r="G158" s="26"/>
    </row>
    <row r="159" spans="2:7" ht="15.75" customHeight="1" x14ac:dyDescent="0.25">
      <c r="B159" s="28"/>
      <c r="C159" s="44"/>
      <c r="D159" s="29"/>
      <c r="E159" s="30"/>
      <c r="F159" s="25">
        <f t="shared" si="4"/>
        <v>1508</v>
      </c>
      <c r="G159" s="26"/>
    </row>
    <row r="160" spans="2:7" ht="15.75" customHeight="1" x14ac:dyDescent="0.25">
      <c r="B160" s="28"/>
      <c r="C160" s="44"/>
      <c r="D160" s="29"/>
      <c r="E160" s="30"/>
      <c r="F160" s="25">
        <f t="shared" si="4"/>
        <v>1508</v>
      </c>
      <c r="G160" s="26"/>
    </row>
    <row r="161" spans="2:7" ht="15.75" customHeight="1" x14ac:dyDescent="0.25">
      <c r="B161" s="28"/>
      <c r="C161" s="44"/>
      <c r="D161" s="29"/>
      <c r="E161" s="30"/>
      <c r="F161" s="25">
        <f t="shared" si="4"/>
        <v>1508</v>
      </c>
      <c r="G161" s="26"/>
    </row>
    <row r="162" spans="2:7" ht="15.75" customHeight="1" x14ac:dyDescent="0.25">
      <c r="B162" s="28"/>
      <c r="C162" s="44"/>
      <c r="D162" s="29"/>
      <c r="E162" s="30"/>
      <c r="F162" s="25">
        <f t="shared" si="4"/>
        <v>1508</v>
      </c>
      <c r="G162" s="26"/>
    </row>
    <row r="163" spans="2:7" ht="15.75" customHeight="1" x14ac:dyDescent="0.25">
      <c r="B163" s="28"/>
      <c r="C163" s="44"/>
      <c r="D163" s="29"/>
      <c r="E163" s="30"/>
      <c r="F163" s="25">
        <f t="shared" si="4"/>
        <v>1508</v>
      </c>
      <c r="G163" s="26"/>
    </row>
    <row r="164" spans="2:7" ht="15.75" customHeight="1" thickBot="1" x14ac:dyDescent="0.3">
      <c r="B164" s="31"/>
      <c r="C164" s="45"/>
      <c r="D164" s="32"/>
      <c r="E164" s="33"/>
      <c r="F164" s="34">
        <f t="shared" si="4"/>
        <v>1508</v>
      </c>
      <c r="G164" s="35"/>
    </row>
    <row r="165" spans="2:7" s="16" customFormat="1" ht="15.75" customHeight="1" x14ac:dyDescent="0.25">
      <c r="B165"/>
      <c r="C165"/>
      <c r="D165"/>
      <c r="E165"/>
      <c r="F165"/>
      <c r="G165"/>
    </row>
    <row r="166" spans="2:7" ht="15.75" customHeight="1" x14ac:dyDescent="0.25">
      <c r="B166" s="3" t="s">
        <v>7</v>
      </c>
      <c r="C166" s="46">
        <f>F164</f>
        <v>1508</v>
      </c>
    </row>
    <row r="169" spans="2:7" ht="15.75" customHeight="1" x14ac:dyDescent="0.25">
      <c r="B169" s="47" t="s">
        <v>0</v>
      </c>
      <c r="C169" s="48">
        <v>46174</v>
      </c>
      <c r="D169" s="41">
        <f>C166</f>
        <v>1508</v>
      </c>
      <c r="E169" t="s">
        <v>52</v>
      </c>
    </row>
    <row r="170" spans="2:7" ht="15.75" customHeight="1" thickBot="1" x14ac:dyDescent="0.3"/>
    <row r="171" spans="2:7" ht="15.75" customHeight="1" thickBot="1" x14ac:dyDescent="0.3">
      <c r="B171" s="37" t="s">
        <v>1</v>
      </c>
      <c r="C171" s="42" t="s">
        <v>2</v>
      </c>
      <c r="D171" s="38" t="s">
        <v>3</v>
      </c>
      <c r="E171" s="38" t="s">
        <v>4</v>
      </c>
      <c r="F171" s="39" t="s">
        <v>5</v>
      </c>
      <c r="G171" s="40" t="s">
        <v>6</v>
      </c>
    </row>
    <row r="172" spans="2:7" ht="15.75" customHeight="1" x14ac:dyDescent="0.25">
      <c r="B172" s="17"/>
      <c r="C172" s="43"/>
      <c r="D172" s="18"/>
      <c r="E172" s="19"/>
      <c r="F172" s="20">
        <f>D169+E172-D172</f>
        <v>1508</v>
      </c>
      <c r="G172" s="21"/>
    </row>
    <row r="173" spans="2:7" ht="15.75" customHeight="1" x14ac:dyDescent="0.25">
      <c r="B173" s="22"/>
      <c r="C173" s="44"/>
      <c r="D173" s="23"/>
      <c r="E173" s="24"/>
      <c r="F173" s="25">
        <f t="shared" ref="F173:F194" si="5">F172+E173-D173</f>
        <v>1508</v>
      </c>
      <c r="G173" s="26"/>
    </row>
    <row r="174" spans="2:7" ht="15.75" customHeight="1" x14ac:dyDescent="0.25">
      <c r="B174" s="22"/>
      <c r="C174" s="44"/>
      <c r="D174" s="27"/>
      <c r="E174" s="24"/>
      <c r="F174" s="25">
        <f t="shared" si="5"/>
        <v>1508</v>
      </c>
      <c r="G174" s="26"/>
    </row>
    <row r="175" spans="2:7" ht="15.75" customHeight="1" x14ac:dyDescent="0.25">
      <c r="B175" s="22"/>
      <c r="C175" s="44"/>
      <c r="D175" s="27"/>
      <c r="E175" s="24"/>
      <c r="F175" s="25">
        <f t="shared" si="5"/>
        <v>1508</v>
      </c>
      <c r="G175" s="26"/>
    </row>
    <row r="176" spans="2:7" ht="15.75" customHeight="1" x14ac:dyDescent="0.25">
      <c r="B176" s="22"/>
      <c r="C176" s="44"/>
      <c r="D176" s="27"/>
      <c r="E176" s="24"/>
      <c r="F176" s="25">
        <f t="shared" si="5"/>
        <v>1508</v>
      </c>
      <c r="G176" s="26"/>
    </row>
    <row r="177" spans="2:7" ht="15.75" customHeight="1" x14ac:dyDescent="0.25">
      <c r="B177" s="22"/>
      <c r="C177" s="44"/>
      <c r="D177" s="27"/>
      <c r="E177" s="24"/>
      <c r="F177" s="25">
        <f t="shared" si="5"/>
        <v>1508</v>
      </c>
      <c r="G177" s="26"/>
    </row>
    <row r="178" spans="2:7" ht="15.75" customHeight="1" x14ac:dyDescent="0.25">
      <c r="B178" s="22"/>
      <c r="C178" s="44"/>
      <c r="D178" s="27"/>
      <c r="E178" s="24"/>
      <c r="F178" s="25">
        <f t="shared" si="5"/>
        <v>1508</v>
      </c>
      <c r="G178" s="26"/>
    </row>
    <row r="179" spans="2:7" ht="15.75" customHeight="1" x14ac:dyDescent="0.25">
      <c r="B179" s="22"/>
      <c r="C179" s="44"/>
      <c r="D179" s="27"/>
      <c r="E179" s="24"/>
      <c r="F179" s="25">
        <f t="shared" si="5"/>
        <v>1508</v>
      </c>
      <c r="G179" s="26"/>
    </row>
    <row r="180" spans="2:7" ht="15.75" customHeight="1" x14ac:dyDescent="0.25">
      <c r="B180" s="22"/>
      <c r="C180" s="44"/>
      <c r="D180" s="27"/>
      <c r="E180" s="24"/>
      <c r="F180" s="25">
        <f t="shared" si="5"/>
        <v>1508</v>
      </c>
      <c r="G180" s="26"/>
    </row>
    <row r="181" spans="2:7" ht="15.75" customHeight="1" x14ac:dyDescent="0.25">
      <c r="B181" s="22"/>
      <c r="C181" s="44"/>
      <c r="D181" s="27"/>
      <c r="E181" s="24"/>
      <c r="F181" s="25">
        <f t="shared" si="5"/>
        <v>1508</v>
      </c>
      <c r="G181" s="26"/>
    </row>
    <row r="182" spans="2:7" ht="15.75" customHeight="1" x14ac:dyDescent="0.25">
      <c r="B182" s="22"/>
      <c r="C182" s="44"/>
      <c r="D182" s="27"/>
      <c r="E182" s="24"/>
      <c r="F182" s="25">
        <f t="shared" si="5"/>
        <v>1508</v>
      </c>
      <c r="G182" s="26"/>
    </row>
    <row r="183" spans="2:7" ht="15.75" customHeight="1" x14ac:dyDescent="0.25">
      <c r="B183" s="22"/>
      <c r="C183" s="44"/>
      <c r="D183" s="27"/>
      <c r="E183" s="24"/>
      <c r="F183" s="25">
        <f t="shared" si="5"/>
        <v>1508</v>
      </c>
      <c r="G183" s="26"/>
    </row>
    <row r="184" spans="2:7" ht="15.75" customHeight="1" x14ac:dyDescent="0.25">
      <c r="B184" s="22"/>
      <c r="C184" s="44"/>
      <c r="D184" s="27"/>
      <c r="E184" s="24"/>
      <c r="F184" s="25">
        <f t="shared" si="5"/>
        <v>1508</v>
      </c>
      <c r="G184" s="26"/>
    </row>
    <row r="185" spans="2:7" ht="15.75" customHeight="1" x14ac:dyDescent="0.25">
      <c r="B185" s="22"/>
      <c r="C185" s="44"/>
      <c r="D185" s="27"/>
      <c r="E185" s="24"/>
      <c r="F185" s="25">
        <f t="shared" si="5"/>
        <v>1508</v>
      </c>
      <c r="G185" s="26"/>
    </row>
    <row r="186" spans="2:7" ht="15.75" customHeight="1" x14ac:dyDescent="0.25">
      <c r="B186" s="22"/>
      <c r="C186" s="44"/>
      <c r="D186" s="27"/>
      <c r="E186" s="24"/>
      <c r="F186" s="25">
        <f t="shared" si="5"/>
        <v>1508</v>
      </c>
      <c r="G186" s="26"/>
    </row>
    <row r="187" spans="2:7" ht="15.75" customHeight="1" x14ac:dyDescent="0.25">
      <c r="B187" s="28"/>
      <c r="C187" s="44"/>
      <c r="D187" s="29"/>
      <c r="E187" s="30"/>
      <c r="F187" s="25">
        <f t="shared" si="5"/>
        <v>1508</v>
      </c>
      <c r="G187" s="26"/>
    </row>
    <row r="188" spans="2:7" ht="15.75" customHeight="1" x14ac:dyDescent="0.25">
      <c r="B188" s="28"/>
      <c r="C188" s="44"/>
      <c r="D188" s="29"/>
      <c r="E188" s="30"/>
      <c r="F188" s="25">
        <f t="shared" si="5"/>
        <v>1508</v>
      </c>
      <c r="G188" s="26"/>
    </row>
    <row r="189" spans="2:7" ht="15.75" customHeight="1" x14ac:dyDescent="0.25">
      <c r="B189" s="28"/>
      <c r="C189" s="44"/>
      <c r="D189" s="29"/>
      <c r="E189" s="30"/>
      <c r="F189" s="25">
        <f t="shared" si="5"/>
        <v>1508</v>
      </c>
      <c r="G189" s="26"/>
    </row>
    <row r="190" spans="2:7" ht="15.75" customHeight="1" x14ac:dyDescent="0.25">
      <c r="B190" s="28"/>
      <c r="C190" s="44"/>
      <c r="D190" s="29"/>
      <c r="E190" s="30"/>
      <c r="F190" s="25">
        <f t="shared" si="5"/>
        <v>1508</v>
      </c>
      <c r="G190" s="26"/>
    </row>
    <row r="191" spans="2:7" ht="15.75" customHeight="1" x14ac:dyDescent="0.25">
      <c r="B191" s="28"/>
      <c r="C191" s="44"/>
      <c r="D191" s="29"/>
      <c r="E191" s="30"/>
      <c r="F191" s="25">
        <f t="shared" si="5"/>
        <v>1508</v>
      </c>
      <c r="G191" s="26"/>
    </row>
    <row r="192" spans="2:7" ht="15.75" customHeight="1" x14ac:dyDescent="0.25">
      <c r="B192" s="28"/>
      <c r="C192" s="44"/>
      <c r="D192" s="29"/>
      <c r="E192" s="30"/>
      <c r="F192" s="25">
        <f t="shared" si="5"/>
        <v>1508</v>
      </c>
      <c r="G192" s="26"/>
    </row>
    <row r="193" spans="2:7" ht="15.75" customHeight="1" x14ac:dyDescent="0.25">
      <c r="B193" s="28"/>
      <c r="C193" s="44"/>
      <c r="D193" s="29"/>
      <c r="E193" s="30"/>
      <c r="F193" s="25">
        <f t="shared" si="5"/>
        <v>1508</v>
      </c>
      <c r="G193" s="26"/>
    </row>
    <row r="194" spans="2:7" ht="15.75" customHeight="1" thickBot="1" x14ac:dyDescent="0.3">
      <c r="B194" s="31"/>
      <c r="C194" s="45"/>
      <c r="D194" s="32"/>
      <c r="E194" s="33"/>
      <c r="F194" s="34">
        <f t="shared" si="5"/>
        <v>1508</v>
      </c>
      <c r="G194" s="35"/>
    </row>
    <row r="195" spans="2:7" s="16" customFormat="1" ht="15.75" customHeight="1" x14ac:dyDescent="0.25">
      <c r="B195"/>
      <c r="C195"/>
      <c r="D195"/>
      <c r="E195"/>
      <c r="F195"/>
      <c r="G195"/>
    </row>
    <row r="196" spans="2:7" ht="15.75" customHeight="1" x14ac:dyDescent="0.25">
      <c r="B196" s="3" t="s">
        <v>7</v>
      </c>
      <c r="C196" s="46">
        <f>F194</f>
        <v>1508</v>
      </c>
    </row>
    <row r="197" spans="2:7" ht="15.75" customHeight="1" x14ac:dyDescent="0.25">
      <c r="B197" s="3"/>
      <c r="C197" s="41"/>
    </row>
    <row r="198" spans="2:7" ht="15.75" customHeight="1" x14ac:dyDescent="0.25">
      <c r="B198" s="3"/>
      <c r="C198" s="41"/>
    </row>
    <row r="199" spans="2:7" ht="15.75" customHeight="1" x14ac:dyDescent="0.25">
      <c r="B199" s="3"/>
      <c r="C199" s="41"/>
    </row>
    <row r="200" spans="2:7" ht="15.75" customHeight="1" x14ac:dyDescent="0.25">
      <c r="B200" s="3"/>
      <c r="C200" s="41"/>
    </row>
    <row r="201" spans="2:7" ht="15.75" customHeight="1" x14ac:dyDescent="0.25">
      <c r="B201" s="3"/>
      <c r="C201" s="41"/>
    </row>
    <row r="202" spans="2:7" ht="15.75" customHeight="1" x14ac:dyDescent="0.25">
      <c r="B202" s="3"/>
      <c r="C202" s="41"/>
    </row>
    <row r="203" spans="2:7" ht="15.75" customHeight="1" x14ac:dyDescent="0.25">
      <c r="B203" s="3"/>
      <c r="C203" s="41"/>
    </row>
    <row r="204" spans="2:7" ht="15.75" customHeight="1" x14ac:dyDescent="0.25">
      <c r="B204" s="3"/>
      <c r="C204" s="41"/>
    </row>
    <row r="205" spans="2:7" ht="15.75" customHeight="1" x14ac:dyDescent="0.25">
      <c r="B205" s="3"/>
      <c r="C205" s="41"/>
    </row>
    <row r="208" spans="2:7" ht="15.75" customHeight="1" x14ac:dyDescent="0.25">
      <c r="B208" s="47" t="s">
        <v>0</v>
      </c>
      <c r="C208" s="48">
        <v>46204</v>
      </c>
      <c r="D208" s="41">
        <f>C196</f>
        <v>1508</v>
      </c>
      <c r="E208" t="s">
        <v>52</v>
      </c>
    </row>
    <row r="209" spans="2:7" ht="15.75" customHeight="1" thickBot="1" x14ac:dyDescent="0.3"/>
    <row r="210" spans="2:7" ht="15.75" customHeight="1" thickBot="1" x14ac:dyDescent="0.3">
      <c r="B210" s="37" t="s">
        <v>1</v>
      </c>
      <c r="C210" s="42" t="s">
        <v>2</v>
      </c>
      <c r="D210" s="38" t="s">
        <v>3</v>
      </c>
      <c r="E210" s="38" t="s">
        <v>4</v>
      </c>
      <c r="F210" s="39" t="s">
        <v>5</v>
      </c>
      <c r="G210" s="40" t="s">
        <v>6</v>
      </c>
    </row>
    <row r="211" spans="2:7" ht="15.75" customHeight="1" x14ac:dyDescent="0.25">
      <c r="B211" s="17"/>
      <c r="C211" s="43"/>
      <c r="D211" s="18"/>
      <c r="E211" s="19"/>
      <c r="F211" s="20">
        <f>D208+E211-D211</f>
        <v>1508</v>
      </c>
      <c r="G211" s="21"/>
    </row>
    <row r="212" spans="2:7" ht="15.75" customHeight="1" x14ac:dyDescent="0.25">
      <c r="B212" s="22"/>
      <c r="C212" s="44"/>
      <c r="D212" s="23"/>
      <c r="E212" s="24"/>
      <c r="F212" s="25">
        <f t="shared" ref="F212:F233" si="6">F211+E212-D212</f>
        <v>1508</v>
      </c>
      <c r="G212" s="26"/>
    </row>
    <row r="213" spans="2:7" ht="15.75" customHeight="1" x14ac:dyDescent="0.25">
      <c r="B213" s="22"/>
      <c r="C213" s="44"/>
      <c r="D213" s="27"/>
      <c r="E213" s="24"/>
      <c r="F213" s="25">
        <f t="shared" si="6"/>
        <v>1508</v>
      </c>
      <c r="G213" s="26"/>
    </row>
    <row r="214" spans="2:7" ht="15.75" customHeight="1" x14ac:dyDescent="0.25">
      <c r="B214" s="22"/>
      <c r="C214" s="44"/>
      <c r="D214" s="27"/>
      <c r="E214" s="24"/>
      <c r="F214" s="25">
        <f t="shared" si="6"/>
        <v>1508</v>
      </c>
      <c r="G214" s="26"/>
    </row>
    <row r="215" spans="2:7" ht="15.75" customHeight="1" x14ac:dyDescent="0.25">
      <c r="B215" s="22"/>
      <c r="C215" s="44"/>
      <c r="D215" s="27"/>
      <c r="E215" s="24"/>
      <c r="F215" s="25">
        <f t="shared" si="6"/>
        <v>1508</v>
      </c>
      <c r="G215" s="26"/>
    </row>
    <row r="216" spans="2:7" ht="15.75" customHeight="1" x14ac:dyDescent="0.25">
      <c r="B216" s="22"/>
      <c r="C216" s="44"/>
      <c r="D216" s="27"/>
      <c r="E216" s="24"/>
      <c r="F216" s="25">
        <f t="shared" si="6"/>
        <v>1508</v>
      </c>
      <c r="G216" s="26"/>
    </row>
    <row r="217" spans="2:7" ht="15.75" customHeight="1" x14ac:dyDescent="0.25">
      <c r="B217" s="22"/>
      <c r="C217" s="44"/>
      <c r="D217" s="27"/>
      <c r="E217" s="24"/>
      <c r="F217" s="25">
        <f t="shared" si="6"/>
        <v>1508</v>
      </c>
      <c r="G217" s="26"/>
    </row>
    <row r="218" spans="2:7" ht="15.75" customHeight="1" x14ac:dyDescent="0.25">
      <c r="B218" s="22"/>
      <c r="C218" s="44"/>
      <c r="D218" s="27"/>
      <c r="E218" s="24"/>
      <c r="F218" s="25">
        <f t="shared" si="6"/>
        <v>1508</v>
      </c>
      <c r="G218" s="26"/>
    </row>
    <row r="219" spans="2:7" ht="15.75" customHeight="1" x14ac:dyDescent="0.25">
      <c r="B219" s="22"/>
      <c r="C219" s="44"/>
      <c r="D219" s="27"/>
      <c r="E219" s="24"/>
      <c r="F219" s="25">
        <f t="shared" si="6"/>
        <v>1508</v>
      </c>
      <c r="G219" s="26"/>
    </row>
    <row r="220" spans="2:7" ht="15.75" customHeight="1" x14ac:dyDescent="0.25">
      <c r="B220" s="22"/>
      <c r="C220" s="44"/>
      <c r="D220" s="27"/>
      <c r="E220" s="24"/>
      <c r="F220" s="25">
        <f t="shared" si="6"/>
        <v>1508</v>
      </c>
      <c r="G220" s="26"/>
    </row>
    <row r="221" spans="2:7" ht="15.75" customHeight="1" x14ac:dyDescent="0.25">
      <c r="B221" s="22"/>
      <c r="C221" s="44"/>
      <c r="D221" s="27"/>
      <c r="E221" s="24"/>
      <c r="F221" s="25">
        <f t="shared" si="6"/>
        <v>1508</v>
      </c>
      <c r="G221" s="26"/>
    </row>
    <row r="222" spans="2:7" ht="15.75" customHeight="1" x14ac:dyDescent="0.25">
      <c r="B222" s="22"/>
      <c r="C222" s="44"/>
      <c r="D222" s="27"/>
      <c r="E222" s="24"/>
      <c r="F222" s="25">
        <f t="shared" si="6"/>
        <v>1508</v>
      </c>
      <c r="G222" s="26"/>
    </row>
    <row r="223" spans="2:7" ht="15.75" customHeight="1" x14ac:dyDescent="0.25">
      <c r="B223" s="22"/>
      <c r="C223" s="44"/>
      <c r="D223" s="27"/>
      <c r="E223" s="24"/>
      <c r="F223" s="25">
        <f t="shared" si="6"/>
        <v>1508</v>
      </c>
      <c r="G223" s="26"/>
    </row>
    <row r="224" spans="2:7" ht="15.75" customHeight="1" x14ac:dyDescent="0.25">
      <c r="B224" s="22"/>
      <c r="C224" s="44"/>
      <c r="D224" s="27"/>
      <c r="E224" s="24"/>
      <c r="F224" s="25">
        <f t="shared" si="6"/>
        <v>1508</v>
      </c>
      <c r="G224" s="26"/>
    </row>
    <row r="225" spans="2:7" ht="15.75" customHeight="1" x14ac:dyDescent="0.25">
      <c r="B225" s="22"/>
      <c r="C225" s="44"/>
      <c r="D225" s="27"/>
      <c r="E225" s="24"/>
      <c r="F225" s="25">
        <f t="shared" si="6"/>
        <v>1508</v>
      </c>
      <c r="G225" s="26"/>
    </row>
    <row r="226" spans="2:7" ht="15.75" customHeight="1" x14ac:dyDescent="0.25">
      <c r="B226" s="28"/>
      <c r="C226" s="44"/>
      <c r="D226" s="29"/>
      <c r="E226" s="30"/>
      <c r="F226" s="25">
        <f t="shared" si="6"/>
        <v>1508</v>
      </c>
      <c r="G226" s="26"/>
    </row>
    <row r="227" spans="2:7" ht="15.75" customHeight="1" x14ac:dyDescent="0.25">
      <c r="B227" s="28"/>
      <c r="C227" s="44"/>
      <c r="D227" s="29"/>
      <c r="E227" s="30"/>
      <c r="F227" s="25">
        <f t="shared" si="6"/>
        <v>1508</v>
      </c>
      <c r="G227" s="26"/>
    </row>
    <row r="228" spans="2:7" ht="15.75" customHeight="1" x14ac:dyDescent="0.25">
      <c r="B228" s="28"/>
      <c r="C228" s="44"/>
      <c r="D228" s="29"/>
      <c r="E228" s="30"/>
      <c r="F228" s="25">
        <f t="shared" si="6"/>
        <v>1508</v>
      </c>
      <c r="G228" s="26"/>
    </row>
    <row r="229" spans="2:7" ht="15.75" customHeight="1" x14ac:dyDescent="0.25">
      <c r="B229" s="28"/>
      <c r="C229" s="44"/>
      <c r="D229" s="29"/>
      <c r="E229" s="30"/>
      <c r="F229" s="25">
        <f t="shared" si="6"/>
        <v>1508</v>
      </c>
      <c r="G229" s="26"/>
    </row>
    <row r="230" spans="2:7" ht="15.75" customHeight="1" x14ac:dyDescent="0.25">
      <c r="B230" s="28"/>
      <c r="C230" s="44"/>
      <c r="D230" s="29"/>
      <c r="E230" s="30"/>
      <c r="F230" s="25">
        <f t="shared" si="6"/>
        <v>1508</v>
      </c>
      <c r="G230" s="26"/>
    </row>
    <row r="231" spans="2:7" ht="15.75" customHeight="1" x14ac:dyDescent="0.25">
      <c r="B231" s="28"/>
      <c r="C231" s="44"/>
      <c r="D231" s="29"/>
      <c r="E231" s="30"/>
      <c r="F231" s="25">
        <f t="shared" si="6"/>
        <v>1508</v>
      </c>
      <c r="G231" s="26"/>
    </row>
    <row r="232" spans="2:7" ht="15.75" customHeight="1" x14ac:dyDescent="0.25">
      <c r="B232" s="28"/>
      <c r="C232" s="44"/>
      <c r="D232" s="29"/>
      <c r="E232" s="30"/>
      <c r="F232" s="25">
        <f t="shared" si="6"/>
        <v>1508</v>
      </c>
      <c r="G232" s="26"/>
    </row>
    <row r="233" spans="2:7" ht="15.75" customHeight="1" thickBot="1" x14ac:dyDescent="0.3">
      <c r="B233" s="31"/>
      <c r="C233" s="45"/>
      <c r="D233" s="32"/>
      <c r="E233" s="33"/>
      <c r="F233" s="34">
        <f t="shared" si="6"/>
        <v>1508</v>
      </c>
      <c r="G233" s="35"/>
    </row>
    <row r="234" spans="2:7" s="16" customFormat="1" ht="15.75" customHeight="1" x14ac:dyDescent="0.25">
      <c r="B234"/>
      <c r="C234"/>
      <c r="D234"/>
      <c r="E234"/>
      <c r="F234"/>
      <c r="G234"/>
    </row>
    <row r="235" spans="2:7" ht="15.75" customHeight="1" x14ac:dyDescent="0.25">
      <c r="B235" s="3" t="s">
        <v>7</v>
      </c>
      <c r="C235" s="46">
        <f>F233</f>
        <v>1508</v>
      </c>
    </row>
    <row r="238" spans="2:7" ht="15.75" customHeight="1" x14ac:dyDescent="0.25">
      <c r="B238" s="47" t="s">
        <v>0</v>
      </c>
      <c r="C238" s="48">
        <v>46235</v>
      </c>
      <c r="D238" s="41">
        <f>C235</f>
        <v>1508</v>
      </c>
      <c r="E238" t="s">
        <v>52</v>
      </c>
    </row>
    <row r="239" spans="2:7" ht="15.75" customHeight="1" thickBot="1" x14ac:dyDescent="0.3"/>
    <row r="240" spans="2:7" ht="15.75" customHeight="1" thickBot="1" x14ac:dyDescent="0.3">
      <c r="B240" s="37" t="s">
        <v>1</v>
      </c>
      <c r="C240" s="42" t="s">
        <v>2</v>
      </c>
      <c r="D240" s="38" t="s">
        <v>3</v>
      </c>
      <c r="E240" s="38" t="s">
        <v>4</v>
      </c>
      <c r="F240" s="39" t="s">
        <v>5</v>
      </c>
      <c r="G240" s="40" t="s">
        <v>6</v>
      </c>
    </row>
    <row r="241" spans="2:7" ht="15.75" customHeight="1" x14ac:dyDescent="0.25">
      <c r="B241" s="17"/>
      <c r="C241" s="43"/>
      <c r="D241" s="18"/>
      <c r="E241" s="19"/>
      <c r="F241" s="20">
        <f>D238+E241-D241</f>
        <v>1508</v>
      </c>
      <c r="G241" s="21"/>
    </row>
    <row r="242" spans="2:7" ht="15.75" customHeight="1" x14ac:dyDescent="0.25">
      <c r="B242" s="22"/>
      <c r="C242" s="44"/>
      <c r="D242" s="23"/>
      <c r="E242" s="24"/>
      <c r="F242" s="25">
        <f t="shared" ref="F242:F263" si="7">F241+E242-D242</f>
        <v>1508</v>
      </c>
      <c r="G242" s="26"/>
    </row>
    <row r="243" spans="2:7" ht="15.75" customHeight="1" x14ac:dyDescent="0.25">
      <c r="B243" s="22"/>
      <c r="C243" s="44"/>
      <c r="D243" s="27"/>
      <c r="E243" s="24"/>
      <c r="F243" s="25">
        <f t="shared" si="7"/>
        <v>1508</v>
      </c>
      <c r="G243" s="26"/>
    </row>
    <row r="244" spans="2:7" ht="15.75" customHeight="1" x14ac:dyDescent="0.25">
      <c r="B244" s="22"/>
      <c r="C244" s="44"/>
      <c r="D244" s="27"/>
      <c r="E244" s="24"/>
      <c r="F244" s="25">
        <f t="shared" si="7"/>
        <v>1508</v>
      </c>
      <c r="G244" s="26"/>
    </row>
    <row r="245" spans="2:7" ht="15.75" customHeight="1" x14ac:dyDescent="0.25">
      <c r="B245" s="22"/>
      <c r="C245" s="44"/>
      <c r="D245" s="27"/>
      <c r="E245" s="24"/>
      <c r="F245" s="25">
        <f t="shared" si="7"/>
        <v>1508</v>
      </c>
      <c r="G245" s="26"/>
    </row>
    <row r="246" spans="2:7" ht="15.75" customHeight="1" x14ac:dyDescent="0.25">
      <c r="B246" s="22"/>
      <c r="C246" s="44"/>
      <c r="D246" s="27"/>
      <c r="E246" s="24"/>
      <c r="F246" s="25">
        <f t="shared" si="7"/>
        <v>1508</v>
      </c>
      <c r="G246" s="26"/>
    </row>
    <row r="247" spans="2:7" ht="15.75" customHeight="1" x14ac:dyDescent="0.25">
      <c r="B247" s="22"/>
      <c r="C247" s="44"/>
      <c r="D247" s="27"/>
      <c r="E247" s="24"/>
      <c r="F247" s="25">
        <f t="shared" si="7"/>
        <v>1508</v>
      </c>
      <c r="G247" s="26"/>
    </row>
    <row r="248" spans="2:7" ht="15.75" customHeight="1" x14ac:dyDescent="0.25">
      <c r="B248" s="22"/>
      <c r="C248" s="44"/>
      <c r="D248" s="27"/>
      <c r="E248" s="24"/>
      <c r="F248" s="25">
        <f t="shared" si="7"/>
        <v>1508</v>
      </c>
      <c r="G248" s="26"/>
    </row>
    <row r="249" spans="2:7" ht="15.75" customHeight="1" x14ac:dyDescent="0.25">
      <c r="B249" s="22"/>
      <c r="C249" s="44"/>
      <c r="D249" s="27"/>
      <c r="E249" s="24"/>
      <c r="F249" s="25">
        <f t="shared" si="7"/>
        <v>1508</v>
      </c>
      <c r="G249" s="26"/>
    </row>
    <row r="250" spans="2:7" ht="15.75" customHeight="1" x14ac:dyDescent="0.25">
      <c r="B250" s="22"/>
      <c r="C250" s="44"/>
      <c r="D250" s="27"/>
      <c r="E250" s="24"/>
      <c r="F250" s="25">
        <f t="shared" si="7"/>
        <v>1508</v>
      </c>
      <c r="G250" s="26"/>
    </row>
    <row r="251" spans="2:7" ht="15.75" customHeight="1" x14ac:dyDescent="0.25">
      <c r="B251" s="22"/>
      <c r="C251" s="44"/>
      <c r="D251" s="27"/>
      <c r="E251" s="24"/>
      <c r="F251" s="25">
        <f t="shared" si="7"/>
        <v>1508</v>
      </c>
      <c r="G251" s="26"/>
    </row>
    <row r="252" spans="2:7" ht="15.75" customHeight="1" x14ac:dyDescent="0.25">
      <c r="B252" s="22"/>
      <c r="C252" s="44"/>
      <c r="D252" s="27"/>
      <c r="E252" s="24"/>
      <c r="F252" s="25">
        <f t="shared" si="7"/>
        <v>1508</v>
      </c>
      <c r="G252" s="26"/>
    </row>
    <row r="253" spans="2:7" ht="15.75" customHeight="1" x14ac:dyDescent="0.25">
      <c r="B253" s="22"/>
      <c r="C253" s="44"/>
      <c r="D253" s="27"/>
      <c r="E253" s="24"/>
      <c r="F253" s="25">
        <f t="shared" si="7"/>
        <v>1508</v>
      </c>
      <c r="G253" s="26"/>
    </row>
    <row r="254" spans="2:7" ht="15.75" customHeight="1" x14ac:dyDescent="0.25">
      <c r="B254" s="22"/>
      <c r="C254" s="44"/>
      <c r="D254" s="27"/>
      <c r="E254" s="24"/>
      <c r="F254" s="25">
        <f t="shared" si="7"/>
        <v>1508</v>
      </c>
      <c r="G254" s="26"/>
    </row>
    <row r="255" spans="2:7" ht="15.75" customHeight="1" x14ac:dyDescent="0.25">
      <c r="B255" s="22"/>
      <c r="C255" s="44"/>
      <c r="D255" s="27"/>
      <c r="E255" s="24"/>
      <c r="F255" s="25">
        <f t="shared" si="7"/>
        <v>1508</v>
      </c>
      <c r="G255" s="26"/>
    </row>
    <row r="256" spans="2:7" ht="15.75" customHeight="1" x14ac:dyDescent="0.25">
      <c r="B256" s="28"/>
      <c r="C256" s="44"/>
      <c r="D256" s="29"/>
      <c r="E256" s="30"/>
      <c r="F256" s="25">
        <f t="shared" si="7"/>
        <v>1508</v>
      </c>
      <c r="G256" s="26"/>
    </row>
    <row r="257" spans="2:7" ht="15.75" customHeight="1" x14ac:dyDescent="0.25">
      <c r="B257" s="28"/>
      <c r="C257" s="44"/>
      <c r="D257" s="29"/>
      <c r="E257" s="30"/>
      <c r="F257" s="25">
        <f t="shared" si="7"/>
        <v>1508</v>
      </c>
      <c r="G257" s="26"/>
    </row>
    <row r="258" spans="2:7" ht="15.75" customHeight="1" x14ac:dyDescent="0.25">
      <c r="B258" s="28"/>
      <c r="C258" s="44"/>
      <c r="D258" s="29"/>
      <c r="E258" s="30"/>
      <c r="F258" s="25">
        <f t="shared" si="7"/>
        <v>1508</v>
      </c>
      <c r="G258" s="26"/>
    </row>
    <row r="259" spans="2:7" ht="15.75" customHeight="1" x14ac:dyDescent="0.25">
      <c r="B259" s="28"/>
      <c r="C259" s="44"/>
      <c r="D259" s="29"/>
      <c r="E259" s="30"/>
      <c r="F259" s="25">
        <f t="shared" si="7"/>
        <v>1508</v>
      </c>
      <c r="G259" s="26"/>
    </row>
    <row r="260" spans="2:7" ht="15.75" customHeight="1" x14ac:dyDescent="0.25">
      <c r="B260" s="28"/>
      <c r="C260" s="44"/>
      <c r="D260" s="29"/>
      <c r="E260" s="30"/>
      <c r="F260" s="25">
        <f t="shared" si="7"/>
        <v>1508</v>
      </c>
      <c r="G260" s="26"/>
    </row>
    <row r="261" spans="2:7" ht="15.75" customHeight="1" x14ac:dyDescent="0.25">
      <c r="B261" s="28"/>
      <c r="C261" s="44"/>
      <c r="D261" s="29"/>
      <c r="E261" s="30"/>
      <c r="F261" s="25">
        <f t="shared" si="7"/>
        <v>1508</v>
      </c>
      <c r="G261" s="26"/>
    </row>
    <row r="262" spans="2:7" ht="15.75" customHeight="1" x14ac:dyDescent="0.25">
      <c r="B262" s="28"/>
      <c r="C262" s="44"/>
      <c r="D262" s="29"/>
      <c r="E262" s="30"/>
      <c r="F262" s="25">
        <f t="shared" si="7"/>
        <v>1508</v>
      </c>
      <c r="G262" s="26"/>
    </row>
    <row r="263" spans="2:7" ht="15.75" customHeight="1" thickBot="1" x14ac:dyDescent="0.3">
      <c r="B263" s="31"/>
      <c r="C263" s="45"/>
      <c r="D263" s="32"/>
      <c r="E263" s="33"/>
      <c r="F263" s="34">
        <f t="shared" si="7"/>
        <v>1508</v>
      </c>
      <c r="G263" s="35"/>
    </row>
    <row r="264" spans="2:7" s="16" customFormat="1" ht="15.75" customHeight="1" x14ac:dyDescent="0.25">
      <c r="B264"/>
      <c r="C264"/>
      <c r="D264"/>
      <c r="E264"/>
      <c r="F264"/>
      <c r="G264"/>
    </row>
    <row r="265" spans="2:7" ht="15.75" customHeight="1" x14ac:dyDescent="0.25">
      <c r="B265" s="3" t="s">
        <v>7</v>
      </c>
      <c r="C265" s="46">
        <f>F263</f>
        <v>1508</v>
      </c>
    </row>
    <row r="277" spans="2:7" ht="15.75" customHeight="1" x14ac:dyDescent="0.25">
      <c r="B277" s="47" t="s">
        <v>0</v>
      </c>
      <c r="C277" s="48">
        <v>46266</v>
      </c>
      <c r="D277" s="41">
        <f>C265</f>
        <v>1508</v>
      </c>
      <c r="E277" t="s">
        <v>52</v>
      </c>
    </row>
    <row r="278" spans="2:7" ht="15.75" customHeight="1" thickBot="1" x14ac:dyDescent="0.3"/>
    <row r="279" spans="2:7" ht="15.75" customHeight="1" thickBot="1" x14ac:dyDescent="0.3">
      <c r="B279" s="37" t="s">
        <v>1</v>
      </c>
      <c r="C279" s="42" t="s">
        <v>2</v>
      </c>
      <c r="D279" s="38" t="s">
        <v>3</v>
      </c>
      <c r="E279" s="38" t="s">
        <v>4</v>
      </c>
      <c r="F279" s="39" t="s">
        <v>5</v>
      </c>
      <c r="G279" s="40" t="s">
        <v>6</v>
      </c>
    </row>
    <row r="280" spans="2:7" ht="15.75" customHeight="1" x14ac:dyDescent="0.25">
      <c r="B280" s="17"/>
      <c r="C280" s="43"/>
      <c r="D280" s="18"/>
      <c r="E280" s="19"/>
      <c r="F280" s="20">
        <f>D277+E280-D280</f>
        <v>1508</v>
      </c>
      <c r="G280" s="21"/>
    </row>
    <row r="281" spans="2:7" ht="15.75" customHeight="1" x14ac:dyDescent="0.25">
      <c r="B281" s="22"/>
      <c r="C281" s="44"/>
      <c r="D281" s="23"/>
      <c r="E281" s="24"/>
      <c r="F281" s="25">
        <f t="shared" ref="F281:F302" si="8">F280+E281-D281</f>
        <v>1508</v>
      </c>
      <c r="G281" s="26"/>
    </row>
    <row r="282" spans="2:7" ht="15.75" customHeight="1" x14ac:dyDescent="0.25">
      <c r="B282" s="22"/>
      <c r="C282" s="44"/>
      <c r="D282" s="27"/>
      <c r="E282" s="24"/>
      <c r="F282" s="25">
        <f t="shared" si="8"/>
        <v>1508</v>
      </c>
      <c r="G282" s="26"/>
    </row>
    <row r="283" spans="2:7" ht="15.75" customHeight="1" x14ac:dyDescent="0.25">
      <c r="B283" s="22"/>
      <c r="C283" s="44"/>
      <c r="D283" s="27"/>
      <c r="E283" s="24"/>
      <c r="F283" s="25">
        <f t="shared" si="8"/>
        <v>1508</v>
      </c>
      <c r="G283" s="26"/>
    </row>
    <row r="284" spans="2:7" ht="15.75" customHeight="1" x14ac:dyDescent="0.25">
      <c r="B284" s="22"/>
      <c r="C284" s="44"/>
      <c r="D284" s="27"/>
      <c r="E284" s="24"/>
      <c r="F284" s="25">
        <f t="shared" si="8"/>
        <v>1508</v>
      </c>
      <c r="G284" s="26"/>
    </row>
    <row r="285" spans="2:7" ht="15.75" customHeight="1" x14ac:dyDescent="0.25">
      <c r="B285" s="22"/>
      <c r="C285" s="44"/>
      <c r="D285" s="27"/>
      <c r="E285" s="24"/>
      <c r="F285" s="25">
        <f t="shared" si="8"/>
        <v>1508</v>
      </c>
      <c r="G285" s="26"/>
    </row>
    <row r="286" spans="2:7" ht="15.75" customHeight="1" x14ac:dyDescent="0.25">
      <c r="B286" s="22"/>
      <c r="C286" s="44"/>
      <c r="D286" s="27"/>
      <c r="E286" s="24"/>
      <c r="F286" s="25">
        <f t="shared" si="8"/>
        <v>1508</v>
      </c>
      <c r="G286" s="26"/>
    </row>
    <row r="287" spans="2:7" ht="15.75" customHeight="1" x14ac:dyDescent="0.25">
      <c r="B287" s="22"/>
      <c r="C287" s="44"/>
      <c r="D287" s="27"/>
      <c r="E287" s="24"/>
      <c r="F287" s="25">
        <f t="shared" si="8"/>
        <v>1508</v>
      </c>
      <c r="G287" s="26"/>
    </row>
    <row r="288" spans="2:7" ht="15.75" customHeight="1" x14ac:dyDescent="0.25">
      <c r="B288" s="22"/>
      <c r="C288" s="44"/>
      <c r="D288" s="27"/>
      <c r="E288" s="24"/>
      <c r="F288" s="25">
        <f t="shared" si="8"/>
        <v>1508</v>
      </c>
      <c r="G288" s="26"/>
    </row>
    <row r="289" spans="2:7" ht="15.75" customHeight="1" x14ac:dyDescent="0.25">
      <c r="B289" s="22"/>
      <c r="C289" s="44"/>
      <c r="D289" s="27"/>
      <c r="E289" s="24"/>
      <c r="F289" s="25">
        <f t="shared" si="8"/>
        <v>1508</v>
      </c>
      <c r="G289" s="26"/>
    </row>
    <row r="290" spans="2:7" ht="15.75" customHeight="1" x14ac:dyDescent="0.25">
      <c r="B290" s="22"/>
      <c r="C290" s="44"/>
      <c r="D290" s="27"/>
      <c r="E290" s="24"/>
      <c r="F290" s="25">
        <f t="shared" si="8"/>
        <v>1508</v>
      </c>
      <c r="G290" s="26"/>
    </row>
    <row r="291" spans="2:7" ht="15.75" customHeight="1" x14ac:dyDescent="0.25">
      <c r="B291" s="22"/>
      <c r="C291" s="44"/>
      <c r="D291" s="27"/>
      <c r="E291" s="24"/>
      <c r="F291" s="25">
        <f t="shared" si="8"/>
        <v>1508</v>
      </c>
      <c r="G291" s="26"/>
    </row>
    <row r="292" spans="2:7" ht="15.75" customHeight="1" x14ac:dyDescent="0.25">
      <c r="B292" s="22"/>
      <c r="C292" s="44"/>
      <c r="D292" s="27"/>
      <c r="E292" s="24"/>
      <c r="F292" s="25">
        <f t="shared" si="8"/>
        <v>1508</v>
      </c>
      <c r="G292" s="26"/>
    </row>
    <row r="293" spans="2:7" ht="15.75" customHeight="1" x14ac:dyDescent="0.25">
      <c r="B293" s="22"/>
      <c r="C293" s="44"/>
      <c r="D293" s="27"/>
      <c r="E293" s="24"/>
      <c r="F293" s="25">
        <f t="shared" si="8"/>
        <v>1508</v>
      </c>
      <c r="G293" s="26"/>
    </row>
    <row r="294" spans="2:7" ht="15.75" customHeight="1" x14ac:dyDescent="0.25">
      <c r="B294" s="22"/>
      <c r="C294" s="44"/>
      <c r="D294" s="27"/>
      <c r="E294" s="24"/>
      <c r="F294" s="25">
        <f t="shared" si="8"/>
        <v>1508</v>
      </c>
      <c r="G294" s="26"/>
    </row>
    <row r="295" spans="2:7" ht="15.75" customHeight="1" x14ac:dyDescent="0.25">
      <c r="B295" s="28"/>
      <c r="C295" s="44"/>
      <c r="D295" s="29"/>
      <c r="E295" s="30"/>
      <c r="F295" s="25">
        <f t="shared" si="8"/>
        <v>1508</v>
      </c>
      <c r="G295" s="26"/>
    </row>
    <row r="296" spans="2:7" ht="15.75" customHeight="1" x14ac:dyDescent="0.25">
      <c r="B296" s="28"/>
      <c r="C296" s="44"/>
      <c r="D296" s="29"/>
      <c r="E296" s="30"/>
      <c r="F296" s="25">
        <f t="shared" si="8"/>
        <v>1508</v>
      </c>
      <c r="G296" s="26"/>
    </row>
    <row r="297" spans="2:7" ht="15.75" customHeight="1" x14ac:dyDescent="0.25">
      <c r="B297" s="28"/>
      <c r="C297" s="44"/>
      <c r="D297" s="29"/>
      <c r="E297" s="30"/>
      <c r="F297" s="25">
        <f t="shared" si="8"/>
        <v>1508</v>
      </c>
      <c r="G297" s="26"/>
    </row>
    <row r="298" spans="2:7" ht="15.75" customHeight="1" x14ac:dyDescent="0.25">
      <c r="B298" s="28"/>
      <c r="C298" s="44"/>
      <c r="D298" s="29"/>
      <c r="E298" s="30"/>
      <c r="F298" s="25">
        <f t="shared" si="8"/>
        <v>1508</v>
      </c>
      <c r="G298" s="26"/>
    </row>
    <row r="299" spans="2:7" ht="15.75" customHeight="1" x14ac:dyDescent="0.25">
      <c r="B299" s="28"/>
      <c r="C299" s="44"/>
      <c r="D299" s="29"/>
      <c r="E299" s="30"/>
      <c r="F299" s="25">
        <f t="shared" si="8"/>
        <v>1508</v>
      </c>
      <c r="G299" s="26"/>
    </row>
    <row r="300" spans="2:7" ht="15.75" customHeight="1" x14ac:dyDescent="0.25">
      <c r="B300" s="28"/>
      <c r="C300" s="44"/>
      <c r="D300" s="29"/>
      <c r="E300" s="30"/>
      <c r="F300" s="25">
        <f t="shared" si="8"/>
        <v>1508</v>
      </c>
      <c r="G300" s="26"/>
    </row>
    <row r="301" spans="2:7" ht="15.75" customHeight="1" x14ac:dyDescent="0.25">
      <c r="B301" s="28"/>
      <c r="C301" s="44"/>
      <c r="D301" s="29"/>
      <c r="E301" s="30"/>
      <c r="F301" s="25">
        <f t="shared" si="8"/>
        <v>1508</v>
      </c>
      <c r="G301" s="26"/>
    </row>
    <row r="302" spans="2:7" ht="15.75" customHeight="1" thickBot="1" x14ac:dyDescent="0.3">
      <c r="B302" s="31"/>
      <c r="C302" s="45"/>
      <c r="D302" s="32"/>
      <c r="E302" s="33"/>
      <c r="F302" s="34">
        <f t="shared" si="8"/>
        <v>1508</v>
      </c>
      <c r="G302" s="35"/>
    </row>
    <row r="303" spans="2:7" s="16" customFormat="1" ht="15.75" customHeight="1" x14ac:dyDescent="0.25">
      <c r="B303"/>
      <c r="C303"/>
      <c r="D303"/>
      <c r="E303"/>
      <c r="F303"/>
      <c r="G303"/>
    </row>
    <row r="304" spans="2:7" ht="15.75" customHeight="1" x14ac:dyDescent="0.25">
      <c r="B304" s="3" t="s">
        <v>7</v>
      </c>
      <c r="C304" s="46">
        <f>F302</f>
        <v>1508</v>
      </c>
    </row>
    <row r="305" spans="2:7" ht="15.75" customHeight="1" x14ac:dyDescent="0.25">
      <c r="B305" s="3"/>
      <c r="C305" s="41"/>
    </row>
    <row r="307" spans="2:7" ht="15.75" customHeight="1" x14ac:dyDescent="0.25">
      <c r="B307" s="47" t="s">
        <v>0</v>
      </c>
      <c r="C307" s="48">
        <v>46296</v>
      </c>
      <c r="D307" s="41">
        <f>C304</f>
        <v>1508</v>
      </c>
      <c r="E307" t="s">
        <v>52</v>
      </c>
    </row>
    <row r="308" spans="2:7" ht="15.75" customHeight="1" thickBot="1" x14ac:dyDescent="0.3"/>
    <row r="309" spans="2:7" ht="15.75" customHeight="1" thickBot="1" x14ac:dyDescent="0.3">
      <c r="B309" s="37" t="s">
        <v>1</v>
      </c>
      <c r="C309" s="42" t="s">
        <v>2</v>
      </c>
      <c r="D309" s="38" t="s">
        <v>3</v>
      </c>
      <c r="E309" s="38" t="s">
        <v>4</v>
      </c>
      <c r="F309" s="39" t="s">
        <v>5</v>
      </c>
      <c r="G309" s="40" t="s">
        <v>6</v>
      </c>
    </row>
    <row r="310" spans="2:7" ht="15.75" customHeight="1" x14ac:dyDescent="0.25">
      <c r="B310" s="17"/>
      <c r="C310" s="43"/>
      <c r="D310" s="18"/>
      <c r="E310" s="19"/>
      <c r="F310" s="20">
        <f>D307+E310-D310</f>
        <v>1508</v>
      </c>
      <c r="G310" s="21"/>
    </row>
    <row r="311" spans="2:7" ht="15.75" customHeight="1" x14ac:dyDescent="0.25">
      <c r="B311" s="22"/>
      <c r="C311" s="44"/>
      <c r="D311" s="23"/>
      <c r="E311" s="24"/>
      <c r="F311" s="25">
        <f t="shared" ref="F311:F332" si="9">F310+E311-D311</f>
        <v>1508</v>
      </c>
      <c r="G311" s="26"/>
    </row>
    <row r="312" spans="2:7" ht="15.75" customHeight="1" x14ac:dyDescent="0.25">
      <c r="B312" s="22"/>
      <c r="C312" s="44"/>
      <c r="D312" s="27"/>
      <c r="E312" s="24"/>
      <c r="F312" s="25">
        <f t="shared" si="9"/>
        <v>1508</v>
      </c>
      <c r="G312" s="26"/>
    </row>
    <row r="313" spans="2:7" ht="15.75" customHeight="1" x14ac:dyDescent="0.25">
      <c r="B313" s="22"/>
      <c r="C313" s="44"/>
      <c r="D313" s="27"/>
      <c r="E313" s="24"/>
      <c r="F313" s="25">
        <f t="shared" si="9"/>
        <v>1508</v>
      </c>
      <c r="G313" s="26"/>
    </row>
    <row r="314" spans="2:7" ht="15.75" customHeight="1" x14ac:dyDescent="0.25">
      <c r="B314" s="22"/>
      <c r="C314" s="44"/>
      <c r="D314" s="27"/>
      <c r="E314" s="24"/>
      <c r="F314" s="25">
        <f t="shared" si="9"/>
        <v>1508</v>
      </c>
      <c r="G314" s="26"/>
    </row>
    <row r="315" spans="2:7" ht="15.75" customHeight="1" x14ac:dyDescent="0.25">
      <c r="B315" s="22"/>
      <c r="C315" s="44"/>
      <c r="D315" s="27"/>
      <c r="E315" s="24"/>
      <c r="F315" s="25">
        <f t="shared" si="9"/>
        <v>1508</v>
      </c>
      <c r="G315" s="26"/>
    </row>
    <row r="316" spans="2:7" ht="15.75" customHeight="1" x14ac:dyDescent="0.25">
      <c r="B316" s="22"/>
      <c r="C316" s="44"/>
      <c r="D316" s="27"/>
      <c r="E316" s="24"/>
      <c r="F316" s="25">
        <f t="shared" si="9"/>
        <v>1508</v>
      </c>
      <c r="G316" s="26"/>
    </row>
    <row r="317" spans="2:7" ht="15.75" customHeight="1" x14ac:dyDescent="0.25">
      <c r="B317" s="22"/>
      <c r="C317" s="44"/>
      <c r="D317" s="27"/>
      <c r="E317" s="24"/>
      <c r="F317" s="25">
        <f t="shared" si="9"/>
        <v>1508</v>
      </c>
      <c r="G317" s="26"/>
    </row>
    <row r="318" spans="2:7" ht="15.75" customHeight="1" x14ac:dyDescent="0.25">
      <c r="B318" s="22"/>
      <c r="C318" s="44"/>
      <c r="D318" s="27"/>
      <c r="E318" s="24"/>
      <c r="F318" s="25">
        <f t="shared" si="9"/>
        <v>1508</v>
      </c>
      <c r="G318" s="26"/>
    </row>
    <row r="319" spans="2:7" ht="15.75" customHeight="1" x14ac:dyDescent="0.25">
      <c r="B319" s="22"/>
      <c r="C319" s="44"/>
      <c r="D319" s="27"/>
      <c r="E319" s="24"/>
      <c r="F319" s="25">
        <f t="shared" si="9"/>
        <v>1508</v>
      </c>
      <c r="G319" s="26"/>
    </row>
    <row r="320" spans="2:7" ht="15.75" customHeight="1" x14ac:dyDescent="0.25">
      <c r="B320" s="22"/>
      <c r="C320" s="44"/>
      <c r="D320" s="27"/>
      <c r="E320" s="24"/>
      <c r="F320" s="25">
        <f t="shared" si="9"/>
        <v>1508</v>
      </c>
      <c r="G320" s="26"/>
    </row>
    <row r="321" spans="2:7" ht="15.75" customHeight="1" x14ac:dyDescent="0.25">
      <c r="B321" s="22"/>
      <c r="C321" s="44"/>
      <c r="D321" s="27"/>
      <c r="E321" s="24"/>
      <c r="F321" s="25">
        <f t="shared" si="9"/>
        <v>1508</v>
      </c>
      <c r="G321" s="26"/>
    </row>
    <row r="322" spans="2:7" ht="15.75" customHeight="1" x14ac:dyDescent="0.25">
      <c r="B322" s="22"/>
      <c r="C322" s="44"/>
      <c r="D322" s="27"/>
      <c r="E322" s="24"/>
      <c r="F322" s="25">
        <f t="shared" si="9"/>
        <v>1508</v>
      </c>
      <c r="G322" s="26"/>
    </row>
    <row r="323" spans="2:7" ht="15.75" customHeight="1" x14ac:dyDescent="0.25">
      <c r="B323" s="22"/>
      <c r="C323" s="44"/>
      <c r="D323" s="27"/>
      <c r="E323" s="24"/>
      <c r="F323" s="25">
        <f t="shared" si="9"/>
        <v>1508</v>
      </c>
      <c r="G323" s="26"/>
    </row>
    <row r="324" spans="2:7" ht="15.75" customHeight="1" x14ac:dyDescent="0.25">
      <c r="B324" s="22"/>
      <c r="C324" s="44"/>
      <c r="D324" s="27"/>
      <c r="E324" s="24"/>
      <c r="F324" s="25">
        <f t="shared" si="9"/>
        <v>1508</v>
      </c>
      <c r="G324" s="26"/>
    </row>
    <row r="325" spans="2:7" ht="15.75" customHeight="1" x14ac:dyDescent="0.25">
      <c r="B325" s="28"/>
      <c r="C325" s="44"/>
      <c r="D325" s="29"/>
      <c r="E325" s="30"/>
      <c r="F325" s="25">
        <f t="shared" si="9"/>
        <v>1508</v>
      </c>
      <c r="G325" s="26"/>
    </row>
    <row r="326" spans="2:7" ht="15.75" customHeight="1" x14ac:dyDescent="0.25">
      <c r="B326" s="28"/>
      <c r="C326" s="44"/>
      <c r="D326" s="29"/>
      <c r="E326" s="30"/>
      <c r="F326" s="25">
        <f t="shared" si="9"/>
        <v>1508</v>
      </c>
      <c r="G326" s="26"/>
    </row>
    <row r="327" spans="2:7" ht="15.75" customHeight="1" x14ac:dyDescent="0.25">
      <c r="B327" s="28"/>
      <c r="C327" s="44"/>
      <c r="D327" s="29"/>
      <c r="E327" s="30"/>
      <c r="F327" s="25">
        <f t="shared" si="9"/>
        <v>1508</v>
      </c>
      <c r="G327" s="26"/>
    </row>
    <row r="328" spans="2:7" ht="15.75" customHeight="1" x14ac:dyDescent="0.25">
      <c r="B328" s="28"/>
      <c r="C328" s="44"/>
      <c r="D328" s="29"/>
      <c r="E328" s="30"/>
      <c r="F328" s="25">
        <f t="shared" si="9"/>
        <v>1508</v>
      </c>
      <c r="G328" s="26"/>
    </row>
    <row r="329" spans="2:7" ht="15.75" customHeight="1" x14ac:dyDescent="0.25">
      <c r="B329" s="28"/>
      <c r="C329" s="44"/>
      <c r="D329" s="29"/>
      <c r="E329" s="30"/>
      <c r="F329" s="25">
        <f t="shared" si="9"/>
        <v>1508</v>
      </c>
      <c r="G329" s="26"/>
    </row>
    <row r="330" spans="2:7" ht="15.75" customHeight="1" x14ac:dyDescent="0.25">
      <c r="B330" s="28"/>
      <c r="C330" s="44"/>
      <c r="D330" s="29"/>
      <c r="E330" s="30"/>
      <c r="F330" s="25">
        <f t="shared" si="9"/>
        <v>1508</v>
      </c>
      <c r="G330" s="26"/>
    </row>
    <row r="331" spans="2:7" ht="15.75" customHeight="1" x14ac:dyDescent="0.25">
      <c r="B331" s="28"/>
      <c r="C331" s="44"/>
      <c r="D331" s="29"/>
      <c r="E331" s="30"/>
      <c r="F331" s="25">
        <f t="shared" si="9"/>
        <v>1508</v>
      </c>
      <c r="G331" s="26"/>
    </row>
    <row r="332" spans="2:7" ht="15.75" customHeight="1" thickBot="1" x14ac:dyDescent="0.3">
      <c r="B332" s="31"/>
      <c r="C332" s="45"/>
      <c r="D332" s="32"/>
      <c r="E332" s="33"/>
      <c r="F332" s="34">
        <f t="shared" si="9"/>
        <v>1508</v>
      </c>
      <c r="G332" s="35"/>
    </row>
    <row r="333" spans="2:7" s="16" customFormat="1" ht="15.75" customHeight="1" x14ac:dyDescent="0.25">
      <c r="B333"/>
      <c r="C333"/>
      <c r="D333"/>
      <c r="E333"/>
      <c r="F333"/>
      <c r="G333"/>
    </row>
    <row r="334" spans="2:7" ht="15.75" customHeight="1" x14ac:dyDescent="0.25">
      <c r="B334" s="3" t="s">
        <v>7</v>
      </c>
      <c r="C334" s="46">
        <f>F332</f>
        <v>1508</v>
      </c>
    </row>
    <row r="335" spans="2:7" ht="15.75" customHeight="1" x14ac:dyDescent="0.25">
      <c r="B335" s="3"/>
      <c r="C335" s="41"/>
    </row>
    <row r="336" spans="2:7" ht="15.75" customHeight="1" x14ac:dyDescent="0.25">
      <c r="B336" s="3"/>
      <c r="C336" s="41"/>
    </row>
    <row r="337" spans="2:7" ht="15.75" customHeight="1" x14ac:dyDescent="0.25">
      <c r="B337" s="3"/>
      <c r="C337" s="41"/>
    </row>
    <row r="338" spans="2:7" ht="15.75" customHeight="1" x14ac:dyDescent="0.25">
      <c r="B338" s="3"/>
      <c r="C338" s="41"/>
    </row>
    <row r="339" spans="2:7" ht="15.75" customHeight="1" x14ac:dyDescent="0.25">
      <c r="B339" s="3"/>
      <c r="C339" s="41"/>
    </row>
    <row r="340" spans="2:7" ht="15.75" customHeight="1" x14ac:dyDescent="0.25">
      <c r="B340" s="3"/>
      <c r="C340" s="41"/>
    </row>
    <row r="341" spans="2:7" ht="15.75" customHeight="1" x14ac:dyDescent="0.25">
      <c r="B341" s="3"/>
      <c r="C341" s="41"/>
    </row>
    <row r="342" spans="2:7" ht="15.75" customHeight="1" x14ac:dyDescent="0.25">
      <c r="B342" s="3"/>
      <c r="C342" s="41"/>
    </row>
    <row r="343" spans="2:7" ht="15.75" customHeight="1" x14ac:dyDescent="0.25">
      <c r="B343" s="3"/>
      <c r="C343" s="41"/>
    </row>
    <row r="346" spans="2:7" ht="15.75" customHeight="1" x14ac:dyDescent="0.25">
      <c r="B346" s="47" t="s">
        <v>0</v>
      </c>
      <c r="C346" s="48">
        <v>46327</v>
      </c>
      <c r="D346" s="41">
        <f>C334</f>
        <v>1508</v>
      </c>
      <c r="E346" t="s">
        <v>52</v>
      </c>
    </row>
    <row r="347" spans="2:7" ht="15.75" customHeight="1" thickBot="1" x14ac:dyDescent="0.3"/>
    <row r="348" spans="2:7" ht="15.75" customHeight="1" thickBot="1" x14ac:dyDescent="0.3">
      <c r="B348" s="37" t="s">
        <v>1</v>
      </c>
      <c r="C348" s="42" t="s">
        <v>2</v>
      </c>
      <c r="D348" s="38" t="s">
        <v>3</v>
      </c>
      <c r="E348" s="38" t="s">
        <v>4</v>
      </c>
      <c r="F348" s="39" t="s">
        <v>5</v>
      </c>
      <c r="G348" s="40" t="s">
        <v>6</v>
      </c>
    </row>
    <row r="349" spans="2:7" ht="15.75" customHeight="1" x14ac:dyDescent="0.25">
      <c r="B349" s="17"/>
      <c r="C349" s="43"/>
      <c r="D349" s="18"/>
      <c r="E349" s="19"/>
      <c r="F349" s="20">
        <f>D346+E349-D349</f>
        <v>1508</v>
      </c>
      <c r="G349" s="21"/>
    </row>
    <row r="350" spans="2:7" ht="15.75" customHeight="1" x14ac:dyDescent="0.25">
      <c r="B350" s="22"/>
      <c r="C350" s="44"/>
      <c r="D350" s="23"/>
      <c r="E350" s="24"/>
      <c r="F350" s="25">
        <f t="shared" ref="F350:F371" si="10">F349+E350-D350</f>
        <v>1508</v>
      </c>
      <c r="G350" s="26"/>
    </row>
    <row r="351" spans="2:7" ht="15.75" customHeight="1" x14ac:dyDescent="0.25">
      <c r="B351" s="22"/>
      <c r="C351" s="44"/>
      <c r="D351" s="27"/>
      <c r="E351" s="24"/>
      <c r="F351" s="25">
        <f t="shared" si="10"/>
        <v>1508</v>
      </c>
      <c r="G351" s="26"/>
    </row>
    <row r="352" spans="2:7" ht="15.75" customHeight="1" x14ac:dyDescent="0.25">
      <c r="B352" s="22"/>
      <c r="C352" s="44"/>
      <c r="D352" s="27"/>
      <c r="E352" s="24"/>
      <c r="F352" s="25">
        <f t="shared" si="10"/>
        <v>1508</v>
      </c>
      <c r="G352" s="26"/>
    </row>
    <row r="353" spans="2:7" ht="15.75" customHeight="1" x14ac:dyDescent="0.25">
      <c r="B353" s="22"/>
      <c r="C353" s="44"/>
      <c r="D353" s="27"/>
      <c r="E353" s="24"/>
      <c r="F353" s="25">
        <f t="shared" si="10"/>
        <v>1508</v>
      </c>
      <c r="G353" s="26"/>
    </row>
    <row r="354" spans="2:7" ht="15.75" customHeight="1" x14ac:dyDescent="0.25">
      <c r="B354" s="22"/>
      <c r="C354" s="44"/>
      <c r="D354" s="27"/>
      <c r="E354" s="24"/>
      <c r="F354" s="25">
        <f t="shared" si="10"/>
        <v>1508</v>
      </c>
      <c r="G354" s="26"/>
    </row>
    <row r="355" spans="2:7" ht="15.75" customHeight="1" x14ac:dyDescent="0.25">
      <c r="B355" s="22"/>
      <c r="C355" s="44"/>
      <c r="D355" s="27"/>
      <c r="E355" s="24"/>
      <c r="F355" s="25">
        <f t="shared" si="10"/>
        <v>1508</v>
      </c>
      <c r="G355" s="26"/>
    </row>
    <row r="356" spans="2:7" ht="15.75" customHeight="1" x14ac:dyDescent="0.25">
      <c r="B356" s="22"/>
      <c r="C356" s="44"/>
      <c r="D356" s="27"/>
      <c r="E356" s="24"/>
      <c r="F356" s="25">
        <f t="shared" si="10"/>
        <v>1508</v>
      </c>
      <c r="G356" s="26"/>
    </row>
    <row r="357" spans="2:7" ht="15.75" customHeight="1" x14ac:dyDescent="0.25">
      <c r="B357" s="22"/>
      <c r="C357" s="44"/>
      <c r="D357" s="27"/>
      <c r="E357" s="24"/>
      <c r="F357" s="25">
        <f t="shared" si="10"/>
        <v>1508</v>
      </c>
      <c r="G357" s="26"/>
    </row>
    <row r="358" spans="2:7" ht="15.75" customHeight="1" x14ac:dyDescent="0.25">
      <c r="B358" s="22"/>
      <c r="C358" s="44"/>
      <c r="D358" s="27"/>
      <c r="E358" s="24"/>
      <c r="F358" s="25">
        <f t="shared" si="10"/>
        <v>1508</v>
      </c>
      <c r="G358" s="26"/>
    </row>
    <row r="359" spans="2:7" ht="15.75" customHeight="1" x14ac:dyDescent="0.25">
      <c r="B359" s="22"/>
      <c r="C359" s="44"/>
      <c r="D359" s="27"/>
      <c r="E359" s="24"/>
      <c r="F359" s="25">
        <f t="shared" si="10"/>
        <v>1508</v>
      </c>
      <c r="G359" s="26"/>
    </row>
    <row r="360" spans="2:7" ht="15.75" customHeight="1" x14ac:dyDescent="0.25">
      <c r="B360" s="22"/>
      <c r="C360" s="44"/>
      <c r="D360" s="27"/>
      <c r="E360" s="24"/>
      <c r="F360" s="25">
        <f t="shared" si="10"/>
        <v>1508</v>
      </c>
      <c r="G360" s="26"/>
    </row>
    <row r="361" spans="2:7" ht="15.75" customHeight="1" x14ac:dyDescent="0.25">
      <c r="B361" s="22"/>
      <c r="C361" s="44"/>
      <c r="D361" s="27"/>
      <c r="E361" s="24"/>
      <c r="F361" s="25">
        <f t="shared" si="10"/>
        <v>1508</v>
      </c>
      <c r="G361" s="26"/>
    </row>
    <row r="362" spans="2:7" ht="15.75" customHeight="1" x14ac:dyDescent="0.25">
      <c r="B362" s="22"/>
      <c r="C362" s="44"/>
      <c r="D362" s="27"/>
      <c r="E362" s="24"/>
      <c r="F362" s="25">
        <f t="shared" si="10"/>
        <v>1508</v>
      </c>
      <c r="G362" s="26"/>
    </row>
    <row r="363" spans="2:7" ht="15.75" customHeight="1" x14ac:dyDescent="0.25">
      <c r="B363" s="22"/>
      <c r="C363" s="44"/>
      <c r="D363" s="27"/>
      <c r="E363" s="24"/>
      <c r="F363" s="25">
        <f t="shared" si="10"/>
        <v>1508</v>
      </c>
      <c r="G363" s="26"/>
    </row>
    <row r="364" spans="2:7" ht="15.75" customHeight="1" x14ac:dyDescent="0.25">
      <c r="B364" s="28"/>
      <c r="C364" s="44"/>
      <c r="D364" s="29"/>
      <c r="E364" s="30"/>
      <c r="F364" s="25">
        <f t="shared" si="10"/>
        <v>1508</v>
      </c>
      <c r="G364" s="26"/>
    </row>
    <row r="365" spans="2:7" ht="15.75" customHeight="1" x14ac:dyDescent="0.25">
      <c r="B365" s="28"/>
      <c r="C365" s="44"/>
      <c r="D365" s="29"/>
      <c r="E365" s="30"/>
      <c r="F365" s="25">
        <f t="shared" si="10"/>
        <v>1508</v>
      </c>
      <c r="G365" s="26"/>
    </row>
    <row r="366" spans="2:7" ht="15.75" customHeight="1" x14ac:dyDescent="0.25">
      <c r="B366" s="28"/>
      <c r="C366" s="44"/>
      <c r="D366" s="29"/>
      <c r="E366" s="30"/>
      <c r="F366" s="25">
        <f t="shared" si="10"/>
        <v>1508</v>
      </c>
      <c r="G366" s="26"/>
    </row>
    <row r="367" spans="2:7" ht="15.75" customHeight="1" x14ac:dyDescent="0.25">
      <c r="B367" s="28"/>
      <c r="C367" s="44"/>
      <c r="D367" s="29"/>
      <c r="E367" s="30"/>
      <c r="F367" s="25">
        <f t="shared" si="10"/>
        <v>1508</v>
      </c>
      <c r="G367" s="26"/>
    </row>
    <row r="368" spans="2:7" ht="15.75" customHeight="1" x14ac:dyDescent="0.25">
      <c r="B368" s="28"/>
      <c r="C368" s="44"/>
      <c r="D368" s="29"/>
      <c r="E368" s="30"/>
      <c r="F368" s="25">
        <f t="shared" si="10"/>
        <v>1508</v>
      </c>
      <c r="G368" s="26"/>
    </row>
    <row r="369" spans="2:7" ht="15.75" customHeight="1" x14ac:dyDescent="0.25">
      <c r="B369" s="28"/>
      <c r="C369" s="44"/>
      <c r="D369" s="29"/>
      <c r="E369" s="30"/>
      <c r="F369" s="25">
        <f t="shared" si="10"/>
        <v>1508</v>
      </c>
      <c r="G369" s="26"/>
    </row>
    <row r="370" spans="2:7" ht="15.75" customHeight="1" x14ac:dyDescent="0.25">
      <c r="B370" s="28"/>
      <c r="C370" s="44"/>
      <c r="D370" s="29"/>
      <c r="E370" s="30"/>
      <c r="F370" s="25">
        <f t="shared" si="10"/>
        <v>1508</v>
      </c>
      <c r="G370" s="26"/>
    </row>
    <row r="371" spans="2:7" ht="15.75" customHeight="1" thickBot="1" x14ac:dyDescent="0.3">
      <c r="B371" s="31"/>
      <c r="C371" s="45"/>
      <c r="D371" s="32"/>
      <c r="E371" s="33"/>
      <c r="F371" s="34">
        <f t="shared" si="10"/>
        <v>1508</v>
      </c>
      <c r="G371" s="35"/>
    </row>
    <row r="372" spans="2:7" s="16" customFormat="1" ht="15.75" customHeight="1" x14ac:dyDescent="0.25">
      <c r="B372"/>
      <c r="C372"/>
      <c r="D372"/>
      <c r="E372"/>
      <c r="F372"/>
      <c r="G372"/>
    </row>
    <row r="373" spans="2:7" ht="15.75" customHeight="1" x14ac:dyDescent="0.25">
      <c r="B373" s="3" t="s">
        <v>7</v>
      </c>
      <c r="C373" s="46">
        <f>F371</f>
        <v>1508</v>
      </c>
    </row>
    <row r="376" spans="2:7" ht="15.75" customHeight="1" x14ac:dyDescent="0.25">
      <c r="B376" s="47" t="s">
        <v>0</v>
      </c>
      <c r="C376" s="48">
        <v>46357</v>
      </c>
      <c r="D376" s="41">
        <f>C373</f>
        <v>1508</v>
      </c>
      <c r="E376" t="s">
        <v>52</v>
      </c>
    </row>
    <row r="377" spans="2:7" ht="15.75" customHeight="1" thickBot="1" x14ac:dyDescent="0.3"/>
    <row r="378" spans="2:7" ht="15.75" customHeight="1" thickBot="1" x14ac:dyDescent="0.3">
      <c r="B378" s="37" t="s">
        <v>1</v>
      </c>
      <c r="C378" s="42" t="s">
        <v>2</v>
      </c>
      <c r="D378" s="38" t="s">
        <v>3</v>
      </c>
      <c r="E378" s="38" t="s">
        <v>4</v>
      </c>
      <c r="F378" s="39" t="s">
        <v>5</v>
      </c>
      <c r="G378" s="40" t="s">
        <v>6</v>
      </c>
    </row>
    <row r="379" spans="2:7" ht="15.75" customHeight="1" x14ac:dyDescent="0.25">
      <c r="B379" s="17"/>
      <c r="C379" s="43"/>
      <c r="D379" s="18"/>
      <c r="E379" s="19"/>
      <c r="F379" s="20">
        <f>D376+E379-D379</f>
        <v>1508</v>
      </c>
      <c r="G379" s="21"/>
    </row>
    <row r="380" spans="2:7" ht="15.75" customHeight="1" x14ac:dyDescent="0.25">
      <c r="B380" s="22"/>
      <c r="C380" s="44"/>
      <c r="D380" s="23"/>
      <c r="E380" s="24"/>
      <c r="F380" s="25">
        <f t="shared" ref="F380:F401" si="11">F379+E380-D380</f>
        <v>1508</v>
      </c>
      <c r="G380" s="26"/>
    </row>
    <row r="381" spans="2:7" ht="15.75" customHeight="1" x14ac:dyDescent="0.25">
      <c r="B381" s="22"/>
      <c r="C381" s="44"/>
      <c r="D381" s="27"/>
      <c r="E381" s="24"/>
      <c r="F381" s="25">
        <f t="shared" si="11"/>
        <v>1508</v>
      </c>
      <c r="G381" s="26"/>
    </row>
    <row r="382" spans="2:7" ht="15.75" customHeight="1" x14ac:dyDescent="0.25">
      <c r="B382" s="22"/>
      <c r="C382" s="44"/>
      <c r="D382" s="27"/>
      <c r="E382" s="24"/>
      <c r="F382" s="25">
        <f t="shared" si="11"/>
        <v>1508</v>
      </c>
      <c r="G382" s="26"/>
    </row>
    <row r="383" spans="2:7" ht="15.75" customHeight="1" x14ac:dyDescent="0.25">
      <c r="B383" s="22"/>
      <c r="C383" s="44"/>
      <c r="D383" s="27"/>
      <c r="E383" s="24"/>
      <c r="F383" s="25">
        <f t="shared" si="11"/>
        <v>1508</v>
      </c>
      <c r="G383" s="26"/>
    </row>
    <row r="384" spans="2:7" ht="15.75" customHeight="1" x14ac:dyDescent="0.25">
      <c r="B384" s="22"/>
      <c r="C384" s="44"/>
      <c r="D384" s="27"/>
      <c r="E384" s="24"/>
      <c r="F384" s="25">
        <f t="shared" si="11"/>
        <v>1508</v>
      </c>
      <c r="G384" s="26"/>
    </row>
    <row r="385" spans="2:7" ht="15.75" customHeight="1" x14ac:dyDescent="0.25">
      <c r="B385" s="22"/>
      <c r="C385" s="44"/>
      <c r="D385" s="27"/>
      <c r="E385" s="24"/>
      <c r="F385" s="25">
        <f t="shared" si="11"/>
        <v>1508</v>
      </c>
      <c r="G385" s="26"/>
    </row>
    <row r="386" spans="2:7" ht="15.75" customHeight="1" x14ac:dyDescent="0.25">
      <c r="B386" s="22"/>
      <c r="C386" s="44"/>
      <c r="D386" s="27"/>
      <c r="E386" s="24"/>
      <c r="F386" s="25">
        <f t="shared" si="11"/>
        <v>1508</v>
      </c>
      <c r="G386" s="26"/>
    </row>
    <row r="387" spans="2:7" ht="15.75" customHeight="1" x14ac:dyDescent="0.25">
      <c r="B387" s="22"/>
      <c r="C387" s="44"/>
      <c r="D387" s="27"/>
      <c r="E387" s="24"/>
      <c r="F387" s="25">
        <f t="shared" si="11"/>
        <v>1508</v>
      </c>
      <c r="G387" s="26"/>
    </row>
    <row r="388" spans="2:7" ht="15.75" customHeight="1" x14ac:dyDescent="0.25">
      <c r="B388" s="22"/>
      <c r="C388" s="44"/>
      <c r="D388" s="27"/>
      <c r="E388" s="24"/>
      <c r="F388" s="25">
        <f t="shared" si="11"/>
        <v>1508</v>
      </c>
      <c r="G388" s="26"/>
    </row>
    <row r="389" spans="2:7" ht="15.75" customHeight="1" x14ac:dyDescent="0.25">
      <c r="B389" s="22"/>
      <c r="C389" s="44"/>
      <c r="D389" s="27"/>
      <c r="E389" s="24"/>
      <c r="F389" s="25">
        <f t="shared" si="11"/>
        <v>1508</v>
      </c>
      <c r="G389" s="26"/>
    </row>
    <row r="390" spans="2:7" ht="15.75" customHeight="1" x14ac:dyDescent="0.25">
      <c r="B390" s="22"/>
      <c r="C390" s="44"/>
      <c r="D390" s="27"/>
      <c r="E390" s="24"/>
      <c r="F390" s="25">
        <f t="shared" si="11"/>
        <v>1508</v>
      </c>
      <c r="G390" s="26"/>
    </row>
    <row r="391" spans="2:7" ht="15.75" customHeight="1" x14ac:dyDescent="0.25">
      <c r="B391" s="22"/>
      <c r="C391" s="44"/>
      <c r="D391" s="27"/>
      <c r="E391" s="24"/>
      <c r="F391" s="25">
        <f t="shared" si="11"/>
        <v>1508</v>
      </c>
      <c r="G391" s="26"/>
    </row>
    <row r="392" spans="2:7" ht="15.75" customHeight="1" x14ac:dyDescent="0.25">
      <c r="B392" s="22"/>
      <c r="C392" s="44"/>
      <c r="D392" s="27"/>
      <c r="E392" s="24"/>
      <c r="F392" s="25">
        <f t="shared" si="11"/>
        <v>1508</v>
      </c>
      <c r="G392" s="26"/>
    </row>
    <row r="393" spans="2:7" ht="15.75" customHeight="1" x14ac:dyDescent="0.25">
      <c r="B393" s="22"/>
      <c r="C393" s="44"/>
      <c r="D393" s="27"/>
      <c r="E393" s="24"/>
      <c r="F393" s="25">
        <f t="shared" si="11"/>
        <v>1508</v>
      </c>
      <c r="G393" s="26"/>
    </row>
    <row r="394" spans="2:7" ht="15.75" customHeight="1" x14ac:dyDescent="0.25">
      <c r="B394" s="28"/>
      <c r="C394" s="44"/>
      <c r="D394" s="29"/>
      <c r="E394" s="30"/>
      <c r="F394" s="25">
        <f t="shared" si="11"/>
        <v>1508</v>
      </c>
      <c r="G394" s="26"/>
    </row>
    <row r="395" spans="2:7" ht="15.75" customHeight="1" x14ac:dyDescent="0.25">
      <c r="B395" s="28"/>
      <c r="C395" s="44"/>
      <c r="D395" s="29"/>
      <c r="E395" s="30"/>
      <c r="F395" s="25">
        <f t="shared" si="11"/>
        <v>1508</v>
      </c>
      <c r="G395" s="26"/>
    </row>
    <row r="396" spans="2:7" ht="15.75" customHeight="1" x14ac:dyDescent="0.25">
      <c r="B396" s="28"/>
      <c r="C396" s="44"/>
      <c r="D396" s="29"/>
      <c r="E396" s="30"/>
      <c r="F396" s="25">
        <f t="shared" si="11"/>
        <v>1508</v>
      </c>
      <c r="G396" s="26"/>
    </row>
    <row r="397" spans="2:7" ht="15.75" customHeight="1" x14ac:dyDescent="0.25">
      <c r="B397" s="28"/>
      <c r="C397" s="44"/>
      <c r="D397" s="29"/>
      <c r="E397" s="30"/>
      <c r="F397" s="25">
        <f t="shared" si="11"/>
        <v>1508</v>
      </c>
      <c r="G397" s="26"/>
    </row>
    <row r="398" spans="2:7" ht="15.75" customHeight="1" x14ac:dyDescent="0.25">
      <c r="B398" s="28"/>
      <c r="C398" s="44"/>
      <c r="D398" s="29"/>
      <c r="E398" s="30"/>
      <c r="F398" s="25">
        <f t="shared" si="11"/>
        <v>1508</v>
      </c>
      <c r="G398" s="26"/>
    </row>
    <row r="399" spans="2:7" ht="15.75" customHeight="1" x14ac:dyDescent="0.25">
      <c r="B399" s="28"/>
      <c r="C399" s="44"/>
      <c r="D399" s="29"/>
      <c r="E399" s="30"/>
      <c r="F399" s="25">
        <f t="shared" si="11"/>
        <v>1508</v>
      </c>
      <c r="G399" s="26"/>
    </row>
    <row r="400" spans="2:7" ht="15.75" customHeight="1" x14ac:dyDescent="0.25">
      <c r="B400" s="28"/>
      <c r="C400" s="44"/>
      <c r="D400" s="29"/>
      <c r="E400" s="30"/>
      <c r="F400" s="25">
        <f t="shared" si="11"/>
        <v>1508</v>
      </c>
      <c r="G400" s="26"/>
    </row>
    <row r="401" spans="2:7" ht="15.75" customHeight="1" thickBot="1" x14ac:dyDescent="0.3">
      <c r="B401" s="31"/>
      <c r="C401" s="45"/>
      <c r="D401" s="32"/>
      <c r="E401" s="33"/>
      <c r="F401" s="34">
        <f t="shared" si="11"/>
        <v>1508</v>
      </c>
      <c r="G401" s="35"/>
    </row>
    <row r="402" spans="2:7" s="16" customFormat="1" ht="15.75" customHeight="1" x14ac:dyDescent="0.25">
      <c r="B402"/>
      <c r="C402"/>
      <c r="D402"/>
      <c r="E402"/>
      <c r="F402"/>
      <c r="G402"/>
    </row>
    <row r="403" spans="2:7" ht="15.75" customHeight="1" x14ac:dyDescent="0.25">
      <c r="B403" s="3" t="s">
        <v>7</v>
      </c>
      <c r="C403" s="46">
        <f>F401</f>
        <v>1508</v>
      </c>
    </row>
  </sheetData>
  <dataValidations count="1">
    <dataValidation type="list" allowBlank="1" showInputMessage="1" showErrorMessage="1" sqref="C5:C27 C35:C57 C73:C95 C103:C125 C142:C164 C172:C194 C211:C233 C241:C263 C280:C302 C310:C332 C349:C371 C379:C401" xr:uid="{9B045412-2E97-4AE4-BC18-26EA28AC65B5}">
      <formula1>operation</formula1>
    </dataValidation>
  </dataValidations>
  <printOptions horizontalCentered="1" verticalCentered="1"/>
  <pageMargins left="0.23622047244094491" right="0.23622047244094491" top="0.15748031496062992" bottom="0.15748031496062992" header="0.31496062992125984" footer="0.31496062992125984"/>
  <pageSetup paperSize="9" scale="83" fitToHeight="0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A2C321E-13B2-447C-A466-243379D90DA2}">
  <sheetPr codeName="Feuil3"/>
  <dimension ref="A1:J403"/>
  <sheetViews>
    <sheetView workbookViewId="0">
      <selection activeCell="C15" sqref="C15"/>
    </sheetView>
  </sheetViews>
  <sheetFormatPr baseColWidth="10" defaultRowHeight="15.75" x14ac:dyDescent="0.25"/>
  <cols>
    <col min="2" max="2" width="13.625" bestFit="1" customWidth="1"/>
    <col min="3" max="3" width="34.125" bestFit="1" customWidth="1"/>
    <col min="6" max="6" width="14.5" bestFit="1" customWidth="1"/>
    <col min="7" max="7" width="14.375" bestFit="1" customWidth="1"/>
  </cols>
  <sheetData>
    <row r="1" spans="1:10" x14ac:dyDescent="0.25">
      <c r="A1" s="16"/>
      <c r="H1" s="16"/>
      <c r="I1" s="16"/>
      <c r="J1" s="16"/>
    </row>
    <row r="2" spans="1:10" x14ac:dyDescent="0.25">
      <c r="B2" s="47" t="s">
        <v>0</v>
      </c>
      <c r="C2" s="48">
        <v>46023</v>
      </c>
      <c r="D2" s="41">
        <f>Paramètres!D5</f>
        <v>2000</v>
      </c>
      <c r="E2" t="s">
        <v>52</v>
      </c>
    </row>
    <row r="3" spans="1:10" ht="16.5" thickBot="1" x14ac:dyDescent="0.3"/>
    <row r="4" spans="1:10" ht="16.5" thickBot="1" x14ac:dyDescent="0.3">
      <c r="B4" s="37" t="s">
        <v>1</v>
      </c>
      <c r="C4" s="42" t="s">
        <v>51</v>
      </c>
      <c r="D4" s="38" t="s">
        <v>3</v>
      </c>
      <c r="E4" s="38" t="s">
        <v>4</v>
      </c>
      <c r="F4" s="39" t="s">
        <v>5</v>
      </c>
      <c r="G4" s="40" t="s">
        <v>6</v>
      </c>
    </row>
    <row r="5" spans="1:10" x14ac:dyDescent="0.25">
      <c r="B5" s="17"/>
      <c r="C5" s="43"/>
      <c r="D5" s="18"/>
      <c r="E5" s="19"/>
      <c r="F5" s="20">
        <f>D2+E5-D5</f>
        <v>2000</v>
      </c>
      <c r="G5" s="21"/>
    </row>
    <row r="6" spans="1:10" x14ac:dyDescent="0.25">
      <c r="B6" s="22"/>
      <c r="C6" s="44"/>
      <c r="D6" s="23"/>
      <c r="E6" s="24"/>
      <c r="F6" s="25">
        <f t="shared" ref="F6:F27" si="0">F5+E6-D6</f>
        <v>2000</v>
      </c>
      <c r="G6" s="26"/>
    </row>
    <row r="7" spans="1:10" x14ac:dyDescent="0.25">
      <c r="B7" s="22"/>
      <c r="C7" s="44"/>
      <c r="D7" s="27"/>
      <c r="E7" s="24"/>
      <c r="F7" s="25">
        <f t="shared" si="0"/>
        <v>2000</v>
      </c>
      <c r="G7" s="26"/>
    </row>
    <row r="8" spans="1:10" x14ac:dyDescent="0.25">
      <c r="B8" s="22"/>
      <c r="C8" s="44"/>
      <c r="D8" s="27"/>
      <c r="E8" s="24"/>
      <c r="F8" s="25">
        <f t="shared" si="0"/>
        <v>2000</v>
      </c>
      <c r="G8" s="26"/>
    </row>
    <row r="9" spans="1:10" x14ac:dyDescent="0.25">
      <c r="B9" s="22"/>
      <c r="C9" s="44"/>
      <c r="D9" s="27"/>
      <c r="E9" s="24"/>
      <c r="F9" s="25">
        <f t="shared" si="0"/>
        <v>2000</v>
      </c>
      <c r="G9" s="26"/>
    </row>
    <row r="10" spans="1:10" x14ac:dyDescent="0.25">
      <c r="B10" s="22"/>
      <c r="C10" s="44"/>
      <c r="D10" s="27"/>
      <c r="E10" s="24"/>
      <c r="F10" s="25">
        <f t="shared" si="0"/>
        <v>2000</v>
      </c>
      <c r="G10" s="26"/>
    </row>
    <row r="11" spans="1:10" x14ac:dyDescent="0.25">
      <c r="B11" s="22"/>
      <c r="C11" s="44"/>
      <c r="D11" s="27"/>
      <c r="E11" s="24"/>
      <c r="F11" s="25">
        <f t="shared" si="0"/>
        <v>2000</v>
      </c>
      <c r="G11" s="26"/>
    </row>
    <row r="12" spans="1:10" x14ac:dyDescent="0.25">
      <c r="B12" s="22"/>
      <c r="C12" s="44"/>
      <c r="D12" s="27"/>
      <c r="E12" s="24"/>
      <c r="F12" s="25">
        <f t="shared" si="0"/>
        <v>2000</v>
      </c>
      <c r="G12" s="26"/>
    </row>
    <row r="13" spans="1:10" x14ac:dyDescent="0.25">
      <c r="B13" s="22"/>
      <c r="C13" s="44"/>
      <c r="D13" s="27"/>
      <c r="E13" s="24"/>
      <c r="F13" s="25">
        <f t="shared" si="0"/>
        <v>2000</v>
      </c>
      <c r="G13" s="26"/>
    </row>
    <row r="14" spans="1:10" x14ac:dyDescent="0.25">
      <c r="B14" s="22"/>
      <c r="C14" s="44"/>
      <c r="D14" s="27"/>
      <c r="E14" s="24"/>
      <c r="F14" s="25">
        <f t="shared" si="0"/>
        <v>2000</v>
      </c>
      <c r="G14" s="26"/>
    </row>
    <row r="15" spans="1:10" x14ac:dyDescent="0.25">
      <c r="B15" s="22"/>
      <c r="C15" s="44"/>
      <c r="D15" s="27"/>
      <c r="E15" s="24"/>
      <c r="F15" s="25">
        <f t="shared" si="0"/>
        <v>2000</v>
      </c>
      <c r="G15" s="26"/>
    </row>
    <row r="16" spans="1:10" x14ac:dyDescent="0.25">
      <c r="B16" s="22"/>
      <c r="C16" s="44"/>
      <c r="D16" s="27"/>
      <c r="E16" s="24"/>
      <c r="F16" s="25">
        <f t="shared" si="0"/>
        <v>2000</v>
      </c>
      <c r="G16" s="26"/>
    </row>
    <row r="17" spans="1:10" x14ac:dyDescent="0.25">
      <c r="B17" s="22"/>
      <c r="C17" s="44"/>
      <c r="D17" s="27"/>
      <c r="E17" s="24"/>
      <c r="F17" s="25">
        <f t="shared" si="0"/>
        <v>2000</v>
      </c>
      <c r="G17" s="26"/>
    </row>
    <row r="18" spans="1:10" x14ac:dyDescent="0.25">
      <c r="B18" s="22"/>
      <c r="C18" s="44"/>
      <c r="D18" s="27"/>
      <c r="E18" s="24"/>
      <c r="F18" s="25">
        <f t="shared" si="0"/>
        <v>2000</v>
      </c>
      <c r="G18" s="26"/>
    </row>
    <row r="19" spans="1:10" x14ac:dyDescent="0.25">
      <c r="B19" s="22"/>
      <c r="C19" s="44"/>
      <c r="D19" s="27"/>
      <c r="E19" s="24"/>
      <c r="F19" s="25">
        <f t="shared" si="0"/>
        <v>2000</v>
      </c>
      <c r="G19" s="26"/>
    </row>
    <row r="20" spans="1:10" x14ac:dyDescent="0.25">
      <c r="B20" s="28"/>
      <c r="C20" s="44"/>
      <c r="D20" s="29"/>
      <c r="E20" s="30"/>
      <c r="F20" s="25">
        <f t="shared" si="0"/>
        <v>2000</v>
      </c>
      <c r="G20" s="26"/>
    </row>
    <row r="21" spans="1:10" x14ac:dyDescent="0.25">
      <c r="B21" s="28"/>
      <c r="C21" s="44"/>
      <c r="D21" s="29"/>
      <c r="E21" s="30"/>
      <c r="F21" s="25">
        <f t="shared" si="0"/>
        <v>2000</v>
      </c>
      <c r="G21" s="26"/>
    </row>
    <row r="22" spans="1:10" x14ac:dyDescent="0.25">
      <c r="B22" s="28"/>
      <c r="C22" s="44"/>
      <c r="D22" s="29"/>
      <c r="E22" s="30"/>
      <c r="F22" s="25">
        <f t="shared" si="0"/>
        <v>2000</v>
      </c>
      <c r="G22" s="26"/>
    </row>
    <row r="23" spans="1:10" x14ac:dyDescent="0.25">
      <c r="B23" s="28"/>
      <c r="C23" s="44"/>
      <c r="D23" s="29"/>
      <c r="E23" s="30"/>
      <c r="F23" s="25">
        <f t="shared" si="0"/>
        <v>2000</v>
      </c>
      <c r="G23" s="26"/>
    </row>
    <row r="24" spans="1:10" x14ac:dyDescent="0.25">
      <c r="B24" s="28"/>
      <c r="C24" s="44"/>
      <c r="D24" s="29"/>
      <c r="E24" s="30"/>
      <c r="F24" s="25">
        <f t="shared" si="0"/>
        <v>2000</v>
      </c>
      <c r="G24" s="26"/>
    </row>
    <row r="25" spans="1:10" x14ac:dyDescent="0.25">
      <c r="B25" s="28"/>
      <c r="C25" s="44"/>
      <c r="D25" s="29"/>
      <c r="E25" s="30"/>
      <c r="F25" s="25">
        <f t="shared" si="0"/>
        <v>2000</v>
      </c>
      <c r="G25" s="26"/>
    </row>
    <row r="26" spans="1:10" x14ac:dyDescent="0.25">
      <c r="B26" s="28"/>
      <c r="C26" s="44"/>
      <c r="D26" s="29"/>
      <c r="E26" s="30"/>
      <c r="F26" s="25">
        <f t="shared" si="0"/>
        <v>2000</v>
      </c>
      <c r="G26" s="26"/>
    </row>
    <row r="27" spans="1:10" ht="16.5" thickBot="1" x14ac:dyDescent="0.3">
      <c r="B27" s="31"/>
      <c r="C27" s="45"/>
      <c r="D27" s="32"/>
      <c r="E27" s="33"/>
      <c r="F27" s="34">
        <f t="shared" si="0"/>
        <v>2000</v>
      </c>
      <c r="G27" s="35"/>
    </row>
    <row r="28" spans="1:10" x14ac:dyDescent="0.25">
      <c r="A28" s="16"/>
      <c r="H28" s="16"/>
      <c r="I28" s="16"/>
      <c r="J28" s="16"/>
    </row>
    <row r="29" spans="1:10" x14ac:dyDescent="0.25">
      <c r="B29" s="3" t="s">
        <v>7</v>
      </c>
      <c r="C29" s="46">
        <f>F27</f>
        <v>2000</v>
      </c>
    </row>
    <row r="30" spans="1:10" ht="15.75" customHeight="1" x14ac:dyDescent="0.25">
      <c r="B30" s="36"/>
      <c r="C30" s="36"/>
    </row>
    <row r="31" spans="1:10" ht="15.75" customHeight="1" x14ac:dyDescent="0.25">
      <c r="A31" s="16"/>
      <c r="B31" s="16"/>
      <c r="C31" s="16"/>
      <c r="D31" s="16"/>
      <c r="E31" s="16"/>
      <c r="F31" s="16"/>
      <c r="G31" s="16"/>
    </row>
    <row r="32" spans="1:10" x14ac:dyDescent="0.25">
      <c r="B32" s="47" t="s">
        <v>0</v>
      </c>
      <c r="C32" s="48">
        <v>46054</v>
      </c>
      <c r="D32" s="41">
        <f>C29</f>
        <v>2000</v>
      </c>
      <c r="E32" t="s">
        <v>52</v>
      </c>
    </row>
    <row r="33" spans="2:10" ht="16.5" thickBot="1" x14ac:dyDescent="0.3"/>
    <row r="34" spans="2:10" ht="16.5" thickBot="1" x14ac:dyDescent="0.3">
      <c r="B34" s="37" t="s">
        <v>1</v>
      </c>
      <c r="C34" s="42" t="s">
        <v>2</v>
      </c>
      <c r="D34" s="38" t="s">
        <v>3</v>
      </c>
      <c r="E34" s="38" t="s">
        <v>4</v>
      </c>
      <c r="F34" s="39" t="s">
        <v>5</v>
      </c>
      <c r="G34" s="40" t="s">
        <v>6</v>
      </c>
      <c r="H34" s="16"/>
      <c r="I34" s="16"/>
      <c r="J34" s="16"/>
    </row>
    <row r="35" spans="2:10" x14ac:dyDescent="0.25">
      <c r="B35" s="17">
        <v>46054</v>
      </c>
      <c r="C35" s="43" t="s">
        <v>26</v>
      </c>
      <c r="D35" s="18"/>
      <c r="E35" s="19">
        <v>300</v>
      </c>
      <c r="F35" s="20">
        <f>D32+E35-D35</f>
        <v>2300</v>
      </c>
      <c r="G35" s="21"/>
    </row>
    <row r="36" spans="2:10" x14ac:dyDescent="0.25">
      <c r="B36" s="22">
        <v>46059</v>
      </c>
      <c r="C36" s="44" t="s">
        <v>31</v>
      </c>
      <c r="D36" s="23">
        <v>8</v>
      </c>
      <c r="E36" s="24"/>
      <c r="F36" s="25">
        <f t="shared" ref="F36:F57" si="1">F35+E36-D36</f>
        <v>2292</v>
      </c>
      <c r="G36" s="26"/>
    </row>
    <row r="37" spans="2:10" x14ac:dyDescent="0.25">
      <c r="B37" s="22"/>
      <c r="C37" s="44"/>
      <c r="D37" s="27"/>
      <c r="E37" s="24"/>
      <c r="F37" s="25">
        <f t="shared" si="1"/>
        <v>2292</v>
      </c>
      <c r="G37" s="26"/>
    </row>
    <row r="38" spans="2:10" x14ac:dyDescent="0.25">
      <c r="B38" s="22"/>
      <c r="C38" s="44"/>
      <c r="D38" s="27"/>
      <c r="E38" s="24"/>
      <c r="F38" s="25">
        <f t="shared" si="1"/>
        <v>2292</v>
      </c>
      <c r="G38" s="26"/>
    </row>
    <row r="39" spans="2:10" x14ac:dyDescent="0.25">
      <c r="B39" s="22"/>
      <c r="C39" s="44"/>
      <c r="D39" s="27"/>
      <c r="E39" s="24"/>
      <c r="F39" s="25">
        <f t="shared" si="1"/>
        <v>2292</v>
      </c>
      <c r="G39" s="26"/>
    </row>
    <row r="40" spans="2:10" x14ac:dyDescent="0.25">
      <c r="B40" s="22"/>
      <c r="C40" s="44"/>
      <c r="D40" s="27"/>
      <c r="E40" s="24"/>
      <c r="F40" s="25">
        <f t="shared" si="1"/>
        <v>2292</v>
      </c>
      <c r="G40" s="26"/>
    </row>
    <row r="41" spans="2:10" x14ac:dyDescent="0.25">
      <c r="B41" s="22"/>
      <c r="C41" s="44"/>
      <c r="D41" s="27"/>
      <c r="E41" s="24"/>
      <c r="F41" s="25">
        <f t="shared" si="1"/>
        <v>2292</v>
      </c>
      <c r="G41" s="26"/>
    </row>
    <row r="42" spans="2:10" x14ac:dyDescent="0.25">
      <c r="B42" s="22"/>
      <c r="C42" s="44"/>
      <c r="D42" s="27"/>
      <c r="E42" s="24"/>
      <c r="F42" s="25">
        <f t="shared" si="1"/>
        <v>2292</v>
      </c>
      <c r="G42" s="26"/>
    </row>
    <row r="43" spans="2:10" x14ac:dyDescent="0.25">
      <c r="B43" s="22"/>
      <c r="C43" s="44"/>
      <c r="D43" s="27"/>
      <c r="E43" s="24"/>
      <c r="F43" s="25">
        <f t="shared" si="1"/>
        <v>2292</v>
      </c>
      <c r="G43" s="26"/>
    </row>
    <row r="44" spans="2:10" x14ac:dyDescent="0.25">
      <c r="B44" s="22"/>
      <c r="C44" s="44"/>
      <c r="D44" s="27"/>
      <c r="E44" s="24"/>
      <c r="F44" s="25">
        <f t="shared" si="1"/>
        <v>2292</v>
      </c>
      <c r="G44" s="26"/>
    </row>
    <row r="45" spans="2:10" x14ac:dyDescent="0.25">
      <c r="B45" s="22"/>
      <c r="C45" s="44"/>
      <c r="D45" s="27"/>
      <c r="E45" s="24"/>
      <c r="F45" s="25">
        <f t="shared" si="1"/>
        <v>2292</v>
      </c>
      <c r="G45" s="26"/>
    </row>
    <row r="46" spans="2:10" x14ac:dyDescent="0.25">
      <c r="B46" s="22"/>
      <c r="C46" s="44"/>
      <c r="D46" s="27"/>
      <c r="E46" s="24"/>
      <c r="F46" s="25">
        <f t="shared" si="1"/>
        <v>2292</v>
      </c>
      <c r="G46" s="26"/>
    </row>
    <row r="47" spans="2:10" x14ac:dyDescent="0.25">
      <c r="B47" s="22"/>
      <c r="C47" s="44"/>
      <c r="D47" s="27"/>
      <c r="E47" s="24"/>
      <c r="F47" s="25">
        <f t="shared" si="1"/>
        <v>2292</v>
      </c>
      <c r="G47" s="26"/>
    </row>
    <row r="48" spans="2:10" x14ac:dyDescent="0.25">
      <c r="B48" s="22"/>
      <c r="C48" s="44"/>
      <c r="D48" s="27"/>
      <c r="E48" s="24"/>
      <c r="F48" s="25">
        <f t="shared" si="1"/>
        <v>2292</v>
      </c>
      <c r="G48" s="26"/>
    </row>
    <row r="49" spans="1:10" x14ac:dyDescent="0.25">
      <c r="B49" s="22"/>
      <c r="C49" s="44"/>
      <c r="D49" s="27"/>
      <c r="E49" s="24"/>
      <c r="F49" s="25">
        <f t="shared" si="1"/>
        <v>2292</v>
      </c>
      <c r="G49" s="26"/>
    </row>
    <row r="50" spans="1:10" x14ac:dyDescent="0.25">
      <c r="B50" s="28"/>
      <c r="C50" s="44"/>
      <c r="D50" s="29"/>
      <c r="E50" s="30"/>
      <c r="F50" s="25">
        <f t="shared" si="1"/>
        <v>2292</v>
      </c>
      <c r="G50" s="26"/>
    </row>
    <row r="51" spans="1:10" x14ac:dyDescent="0.25">
      <c r="B51" s="28"/>
      <c r="C51" s="44"/>
      <c r="D51" s="29"/>
      <c r="E51" s="30"/>
      <c r="F51" s="25">
        <f t="shared" si="1"/>
        <v>2292</v>
      </c>
      <c r="G51" s="26"/>
    </row>
    <row r="52" spans="1:10" x14ac:dyDescent="0.25">
      <c r="B52" s="28"/>
      <c r="C52" s="44"/>
      <c r="D52" s="29"/>
      <c r="E52" s="30"/>
      <c r="F52" s="25">
        <f t="shared" si="1"/>
        <v>2292</v>
      </c>
      <c r="G52" s="26"/>
    </row>
    <row r="53" spans="1:10" x14ac:dyDescent="0.25">
      <c r="B53" s="28"/>
      <c r="C53" s="44"/>
      <c r="D53" s="29"/>
      <c r="E53" s="30"/>
      <c r="F53" s="25">
        <f t="shared" si="1"/>
        <v>2292</v>
      </c>
      <c r="G53" s="26"/>
    </row>
    <row r="54" spans="1:10" x14ac:dyDescent="0.25">
      <c r="B54" s="28"/>
      <c r="C54" s="44"/>
      <c r="D54" s="29"/>
      <c r="E54" s="30"/>
      <c r="F54" s="25">
        <f t="shared" si="1"/>
        <v>2292</v>
      </c>
      <c r="G54" s="26"/>
    </row>
    <row r="55" spans="1:10" x14ac:dyDescent="0.25">
      <c r="B55" s="28"/>
      <c r="C55" s="44"/>
      <c r="D55" s="29"/>
      <c r="E55" s="30"/>
      <c r="F55" s="25">
        <f t="shared" si="1"/>
        <v>2292</v>
      </c>
      <c r="G55" s="26"/>
    </row>
    <row r="56" spans="1:10" x14ac:dyDescent="0.25">
      <c r="B56" s="28"/>
      <c r="C56" s="44"/>
      <c r="D56" s="29"/>
      <c r="E56" s="30"/>
      <c r="F56" s="25">
        <f t="shared" si="1"/>
        <v>2292</v>
      </c>
      <c r="G56" s="26"/>
    </row>
    <row r="57" spans="1:10" ht="16.5" thickBot="1" x14ac:dyDescent="0.3">
      <c r="B57" s="31"/>
      <c r="C57" s="45"/>
      <c r="D57" s="32"/>
      <c r="E57" s="33"/>
      <c r="F57" s="34">
        <f t="shared" si="1"/>
        <v>2292</v>
      </c>
      <c r="G57" s="35"/>
    </row>
    <row r="58" spans="1:10" x14ac:dyDescent="0.25">
      <c r="A58" s="16"/>
    </row>
    <row r="59" spans="1:10" x14ac:dyDescent="0.25">
      <c r="B59" s="3" t="s">
        <v>7</v>
      </c>
      <c r="C59" s="46">
        <f>F57</f>
        <v>2292</v>
      </c>
    </row>
    <row r="60" spans="1:10" x14ac:dyDescent="0.25">
      <c r="B60" s="41"/>
      <c r="C60" s="41"/>
    </row>
    <row r="61" spans="1:10" x14ac:dyDescent="0.25">
      <c r="B61" s="41"/>
      <c r="C61" s="41"/>
      <c r="H61" s="16"/>
      <c r="I61" s="16"/>
      <c r="J61" s="16"/>
    </row>
    <row r="62" spans="1:10" x14ac:dyDescent="0.25">
      <c r="B62" s="41"/>
      <c r="C62" s="41"/>
    </row>
    <row r="63" spans="1:10" x14ac:dyDescent="0.25">
      <c r="B63" s="41"/>
      <c r="C63" s="41"/>
    </row>
    <row r="64" spans="1:10" x14ac:dyDescent="0.25">
      <c r="B64" s="41"/>
      <c r="C64" s="41"/>
    </row>
    <row r="65" spans="2:7" x14ac:dyDescent="0.25">
      <c r="B65" s="41"/>
      <c r="C65" s="41"/>
    </row>
    <row r="66" spans="2:7" x14ac:dyDescent="0.25">
      <c r="B66" s="41"/>
      <c r="C66" s="41"/>
    </row>
    <row r="67" spans="2:7" x14ac:dyDescent="0.25">
      <c r="B67" s="41"/>
      <c r="C67" s="41"/>
    </row>
    <row r="68" spans="2:7" x14ac:dyDescent="0.25">
      <c r="B68" s="41"/>
      <c r="C68" s="41"/>
    </row>
    <row r="69" spans="2:7" x14ac:dyDescent="0.25">
      <c r="B69" s="41"/>
      <c r="C69" s="41"/>
    </row>
    <row r="70" spans="2:7" x14ac:dyDescent="0.25">
      <c r="B70" s="47" t="s">
        <v>0</v>
      </c>
      <c r="C70" s="48">
        <v>46082</v>
      </c>
      <c r="D70" s="41">
        <f>C59</f>
        <v>2292</v>
      </c>
      <c r="E70" t="s">
        <v>52</v>
      </c>
    </row>
    <row r="71" spans="2:7" ht="16.5" thickBot="1" x14ac:dyDescent="0.3"/>
    <row r="72" spans="2:7" ht="16.5" thickBot="1" x14ac:dyDescent="0.3">
      <c r="B72" s="37" t="s">
        <v>1</v>
      </c>
      <c r="C72" s="42" t="s">
        <v>2</v>
      </c>
      <c r="D72" s="38" t="s">
        <v>3</v>
      </c>
      <c r="E72" s="38" t="s">
        <v>4</v>
      </c>
      <c r="F72" s="39" t="s">
        <v>5</v>
      </c>
      <c r="G72" s="40" t="s">
        <v>6</v>
      </c>
    </row>
    <row r="73" spans="2:7" x14ac:dyDescent="0.25">
      <c r="B73" s="17"/>
      <c r="C73" s="43"/>
      <c r="D73" s="18"/>
      <c r="E73" s="19"/>
      <c r="F73" s="20">
        <f>D70+E73-D73</f>
        <v>2292</v>
      </c>
      <c r="G73" s="21"/>
    </row>
    <row r="74" spans="2:7" x14ac:dyDescent="0.25">
      <c r="B74" s="22"/>
      <c r="C74" s="44"/>
      <c r="D74" s="23"/>
      <c r="E74" s="24"/>
      <c r="F74" s="25">
        <f t="shared" ref="F74:F95" si="2">F73+E74-D74</f>
        <v>2292</v>
      </c>
      <c r="G74" s="26"/>
    </row>
    <row r="75" spans="2:7" x14ac:dyDescent="0.25">
      <c r="B75" s="22"/>
      <c r="C75" s="44"/>
      <c r="D75" s="27"/>
      <c r="E75" s="24"/>
      <c r="F75" s="25">
        <f t="shared" si="2"/>
        <v>2292</v>
      </c>
      <c r="G75" s="26"/>
    </row>
    <row r="76" spans="2:7" x14ac:dyDescent="0.25">
      <c r="B76" s="22"/>
      <c r="C76" s="44"/>
      <c r="D76" s="27"/>
      <c r="E76" s="24"/>
      <c r="F76" s="25">
        <f t="shared" si="2"/>
        <v>2292</v>
      </c>
      <c r="G76" s="26"/>
    </row>
    <row r="77" spans="2:7" x14ac:dyDescent="0.25">
      <c r="B77" s="22"/>
      <c r="C77" s="44"/>
      <c r="D77" s="27"/>
      <c r="E77" s="24"/>
      <c r="F77" s="25">
        <f t="shared" si="2"/>
        <v>2292</v>
      </c>
      <c r="G77" s="26"/>
    </row>
    <row r="78" spans="2:7" x14ac:dyDescent="0.25">
      <c r="B78" s="22"/>
      <c r="C78" s="44"/>
      <c r="D78" s="27"/>
      <c r="E78" s="24"/>
      <c r="F78" s="25">
        <f t="shared" si="2"/>
        <v>2292</v>
      </c>
      <c r="G78" s="26"/>
    </row>
    <row r="79" spans="2:7" x14ac:dyDescent="0.25">
      <c r="B79" s="22"/>
      <c r="C79" s="44"/>
      <c r="D79" s="27"/>
      <c r="E79" s="24"/>
      <c r="F79" s="25">
        <f t="shared" si="2"/>
        <v>2292</v>
      </c>
      <c r="G79" s="26"/>
    </row>
    <row r="80" spans="2:7" x14ac:dyDescent="0.25">
      <c r="B80" s="22"/>
      <c r="C80" s="44"/>
      <c r="D80" s="27"/>
      <c r="E80" s="24"/>
      <c r="F80" s="25">
        <f t="shared" si="2"/>
        <v>2292</v>
      </c>
      <c r="G80" s="26"/>
    </row>
    <row r="81" spans="1:7" x14ac:dyDescent="0.25">
      <c r="B81" s="22"/>
      <c r="C81" s="44"/>
      <c r="D81" s="27"/>
      <c r="E81" s="24"/>
      <c r="F81" s="25">
        <f t="shared" si="2"/>
        <v>2292</v>
      </c>
      <c r="G81" s="26"/>
    </row>
    <row r="82" spans="1:7" x14ac:dyDescent="0.25">
      <c r="B82" s="22"/>
      <c r="C82" s="44"/>
      <c r="D82" s="27"/>
      <c r="E82" s="24"/>
      <c r="F82" s="25">
        <f t="shared" si="2"/>
        <v>2292</v>
      </c>
      <c r="G82" s="26"/>
    </row>
    <row r="83" spans="1:7" x14ac:dyDescent="0.25">
      <c r="B83" s="22"/>
      <c r="C83" s="44"/>
      <c r="D83" s="27"/>
      <c r="E83" s="24"/>
      <c r="F83" s="25">
        <f t="shared" si="2"/>
        <v>2292</v>
      </c>
      <c r="G83" s="26"/>
    </row>
    <row r="84" spans="1:7" x14ac:dyDescent="0.25">
      <c r="B84" s="22"/>
      <c r="C84" s="44"/>
      <c r="D84" s="27"/>
      <c r="E84" s="24"/>
      <c r="F84" s="25">
        <f t="shared" si="2"/>
        <v>2292</v>
      </c>
      <c r="G84" s="26"/>
    </row>
    <row r="85" spans="1:7" x14ac:dyDescent="0.25">
      <c r="B85" s="22"/>
      <c r="C85" s="44"/>
      <c r="D85" s="27"/>
      <c r="E85" s="24"/>
      <c r="F85" s="25">
        <f t="shared" si="2"/>
        <v>2292</v>
      </c>
      <c r="G85" s="26"/>
    </row>
    <row r="86" spans="1:7" x14ac:dyDescent="0.25">
      <c r="B86" s="22"/>
      <c r="C86" s="44"/>
      <c r="D86" s="27"/>
      <c r="E86" s="24"/>
      <c r="F86" s="25">
        <f t="shared" si="2"/>
        <v>2292</v>
      </c>
      <c r="G86" s="26"/>
    </row>
    <row r="87" spans="1:7" x14ac:dyDescent="0.25">
      <c r="B87" s="22"/>
      <c r="C87" s="44"/>
      <c r="D87" s="27"/>
      <c r="E87" s="24"/>
      <c r="F87" s="25">
        <f t="shared" si="2"/>
        <v>2292</v>
      </c>
      <c r="G87" s="26"/>
    </row>
    <row r="88" spans="1:7" x14ac:dyDescent="0.25">
      <c r="B88" s="28"/>
      <c r="C88" s="44"/>
      <c r="D88" s="29"/>
      <c r="E88" s="30"/>
      <c r="F88" s="25">
        <f t="shared" si="2"/>
        <v>2292</v>
      </c>
      <c r="G88" s="26"/>
    </row>
    <row r="89" spans="1:7" x14ac:dyDescent="0.25">
      <c r="B89" s="28"/>
      <c r="C89" s="44"/>
      <c r="D89" s="29"/>
      <c r="E89" s="30"/>
      <c r="F89" s="25">
        <f t="shared" si="2"/>
        <v>2292</v>
      </c>
      <c r="G89" s="26"/>
    </row>
    <row r="90" spans="1:7" x14ac:dyDescent="0.25">
      <c r="B90" s="28"/>
      <c r="C90" s="44"/>
      <c r="D90" s="29"/>
      <c r="E90" s="30"/>
      <c r="F90" s="25">
        <f t="shared" si="2"/>
        <v>2292</v>
      </c>
      <c r="G90" s="26"/>
    </row>
    <row r="91" spans="1:7" x14ac:dyDescent="0.25">
      <c r="B91" s="28"/>
      <c r="C91" s="44"/>
      <c r="D91" s="29"/>
      <c r="E91" s="30"/>
      <c r="F91" s="25">
        <f t="shared" si="2"/>
        <v>2292</v>
      </c>
      <c r="G91" s="26"/>
    </row>
    <row r="92" spans="1:7" x14ac:dyDescent="0.25">
      <c r="B92" s="28"/>
      <c r="C92" s="44"/>
      <c r="D92" s="29"/>
      <c r="E92" s="30"/>
      <c r="F92" s="25">
        <f t="shared" si="2"/>
        <v>2292</v>
      </c>
      <c r="G92" s="26"/>
    </row>
    <row r="93" spans="1:7" x14ac:dyDescent="0.25">
      <c r="B93" s="28"/>
      <c r="C93" s="44"/>
      <c r="D93" s="29"/>
      <c r="E93" s="30"/>
      <c r="F93" s="25">
        <f t="shared" si="2"/>
        <v>2292</v>
      </c>
      <c r="G93" s="26"/>
    </row>
    <row r="94" spans="1:7" x14ac:dyDescent="0.25">
      <c r="B94" s="28"/>
      <c r="C94" s="44"/>
      <c r="D94" s="29"/>
      <c r="E94" s="30"/>
      <c r="F94" s="25">
        <f t="shared" si="2"/>
        <v>2292</v>
      </c>
      <c r="G94" s="26"/>
    </row>
    <row r="95" spans="1:7" ht="16.5" thickBot="1" x14ac:dyDescent="0.3">
      <c r="B95" s="31"/>
      <c r="C95" s="45"/>
      <c r="D95" s="32"/>
      <c r="E95" s="33"/>
      <c r="F95" s="34">
        <f t="shared" si="2"/>
        <v>2292</v>
      </c>
      <c r="G95" s="35"/>
    </row>
    <row r="96" spans="1:7" x14ac:dyDescent="0.25">
      <c r="A96" s="16"/>
    </row>
    <row r="97" spans="2:10" x14ac:dyDescent="0.25">
      <c r="B97" s="3" t="s">
        <v>7</v>
      </c>
      <c r="C97" s="46">
        <f>F95</f>
        <v>2292</v>
      </c>
      <c r="H97" s="16"/>
      <c r="I97" s="16"/>
      <c r="J97" s="16"/>
    </row>
    <row r="98" spans="2:10" x14ac:dyDescent="0.25">
      <c r="B98" s="41"/>
      <c r="C98" s="41"/>
    </row>
    <row r="100" spans="2:10" x14ac:dyDescent="0.25">
      <c r="B100" s="47" t="s">
        <v>0</v>
      </c>
      <c r="C100" s="48">
        <v>46113</v>
      </c>
      <c r="D100" s="41">
        <f>C97</f>
        <v>2292</v>
      </c>
      <c r="E100" t="s">
        <v>52</v>
      </c>
    </row>
    <row r="101" spans="2:10" ht="16.5" thickBot="1" x14ac:dyDescent="0.3"/>
    <row r="102" spans="2:10" ht="16.5" thickBot="1" x14ac:dyDescent="0.3">
      <c r="B102" s="37" t="s">
        <v>1</v>
      </c>
      <c r="C102" s="42" t="s">
        <v>2</v>
      </c>
      <c r="D102" s="38" t="s">
        <v>3</v>
      </c>
      <c r="E102" s="38" t="s">
        <v>4</v>
      </c>
      <c r="F102" s="39" t="s">
        <v>5</v>
      </c>
      <c r="G102" s="40" t="s">
        <v>6</v>
      </c>
    </row>
    <row r="103" spans="2:10" x14ac:dyDescent="0.25">
      <c r="B103" s="17"/>
      <c r="C103" s="43"/>
      <c r="D103" s="18"/>
      <c r="E103" s="19"/>
      <c r="F103" s="20">
        <f>D100+E103-D103</f>
        <v>2292</v>
      </c>
      <c r="G103" s="21"/>
    </row>
    <row r="104" spans="2:10" x14ac:dyDescent="0.25">
      <c r="B104" s="22"/>
      <c r="C104" s="44"/>
      <c r="D104" s="23"/>
      <c r="E104" s="24"/>
      <c r="F104" s="25">
        <f t="shared" ref="F104:F125" si="3">F103+E104-D104</f>
        <v>2292</v>
      </c>
      <c r="G104" s="26"/>
    </row>
    <row r="105" spans="2:10" x14ac:dyDescent="0.25">
      <c r="B105" s="22"/>
      <c r="C105" s="44"/>
      <c r="D105" s="27"/>
      <c r="E105" s="24"/>
      <c r="F105" s="25">
        <f t="shared" si="3"/>
        <v>2292</v>
      </c>
      <c r="G105" s="26"/>
    </row>
    <row r="106" spans="2:10" x14ac:dyDescent="0.25">
      <c r="B106" s="22"/>
      <c r="C106" s="44"/>
      <c r="D106" s="27"/>
      <c r="E106" s="24"/>
      <c r="F106" s="25">
        <f t="shared" si="3"/>
        <v>2292</v>
      </c>
      <c r="G106" s="26"/>
    </row>
    <row r="107" spans="2:10" x14ac:dyDescent="0.25">
      <c r="B107" s="22"/>
      <c r="C107" s="44"/>
      <c r="D107" s="27"/>
      <c r="E107" s="24"/>
      <c r="F107" s="25">
        <f t="shared" si="3"/>
        <v>2292</v>
      </c>
      <c r="G107" s="26"/>
    </row>
    <row r="108" spans="2:10" x14ac:dyDescent="0.25">
      <c r="B108" s="22"/>
      <c r="C108" s="44"/>
      <c r="D108" s="27"/>
      <c r="E108" s="24"/>
      <c r="F108" s="25">
        <f t="shared" si="3"/>
        <v>2292</v>
      </c>
      <c r="G108" s="26"/>
    </row>
    <row r="109" spans="2:10" x14ac:dyDescent="0.25">
      <c r="B109" s="22"/>
      <c r="C109" s="44"/>
      <c r="D109" s="27"/>
      <c r="E109" s="24"/>
      <c r="F109" s="25">
        <f t="shared" si="3"/>
        <v>2292</v>
      </c>
      <c r="G109" s="26"/>
    </row>
    <row r="110" spans="2:10" x14ac:dyDescent="0.25">
      <c r="B110" s="22"/>
      <c r="C110" s="44"/>
      <c r="D110" s="27"/>
      <c r="E110" s="24"/>
      <c r="F110" s="25">
        <f t="shared" si="3"/>
        <v>2292</v>
      </c>
      <c r="G110" s="26"/>
    </row>
    <row r="111" spans="2:10" x14ac:dyDescent="0.25">
      <c r="B111" s="22"/>
      <c r="C111" s="44"/>
      <c r="D111" s="27"/>
      <c r="E111" s="24"/>
      <c r="F111" s="25">
        <f t="shared" si="3"/>
        <v>2292</v>
      </c>
      <c r="G111" s="26"/>
    </row>
    <row r="112" spans="2:10" x14ac:dyDescent="0.25">
      <c r="B112" s="22"/>
      <c r="C112" s="44"/>
      <c r="D112" s="27"/>
      <c r="E112" s="24"/>
      <c r="F112" s="25">
        <f t="shared" si="3"/>
        <v>2292</v>
      </c>
      <c r="G112" s="26"/>
    </row>
    <row r="113" spans="1:7" x14ac:dyDescent="0.25">
      <c r="B113" s="22"/>
      <c r="C113" s="44"/>
      <c r="D113" s="27"/>
      <c r="E113" s="24"/>
      <c r="F113" s="25">
        <f t="shared" si="3"/>
        <v>2292</v>
      </c>
      <c r="G113" s="26"/>
    </row>
    <row r="114" spans="1:7" x14ac:dyDescent="0.25">
      <c r="B114" s="22"/>
      <c r="C114" s="44"/>
      <c r="D114" s="27"/>
      <c r="E114" s="24"/>
      <c r="F114" s="25">
        <f t="shared" si="3"/>
        <v>2292</v>
      </c>
      <c r="G114" s="26"/>
    </row>
    <row r="115" spans="1:7" x14ac:dyDescent="0.25">
      <c r="B115" s="22"/>
      <c r="C115" s="44"/>
      <c r="D115" s="27"/>
      <c r="E115" s="24"/>
      <c r="F115" s="25">
        <f t="shared" si="3"/>
        <v>2292</v>
      </c>
      <c r="G115" s="26"/>
    </row>
    <row r="116" spans="1:7" x14ac:dyDescent="0.25">
      <c r="B116" s="22"/>
      <c r="C116" s="44"/>
      <c r="D116" s="27"/>
      <c r="E116" s="24"/>
      <c r="F116" s="25">
        <f t="shared" si="3"/>
        <v>2292</v>
      </c>
      <c r="G116" s="26"/>
    </row>
    <row r="117" spans="1:7" x14ac:dyDescent="0.25">
      <c r="B117" s="22"/>
      <c r="C117" s="44"/>
      <c r="D117" s="27"/>
      <c r="E117" s="24"/>
      <c r="F117" s="25">
        <f t="shared" si="3"/>
        <v>2292</v>
      </c>
      <c r="G117" s="26"/>
    </row>
    <row r="118" spans="1:7" x14ac:dyDescent="0.25">
      <c r="B118" s="28"/>
      <c r="C118" s="44"/>
      <c r="D118" s="29"/>
      <c r="E118" s="30"/>
      <c r="F118" s="25">
        <f t="shared" si="3"/>
        <v>2292</v>
      </c>
      <c r="G118" s="26"/>
    </row>
    <row r="119" spans="1:7" x14ac:dyDescent="0.25">
      <c r="B119" s="28"/>
      <c r="C119" s="44"/>
      <c r="D119" s="29"/>
      <c r="E119" s="30"/>
      <c r="F119" s="25">
        <f t="shared" si="3"/>
        <v>2292</v>
      </c>
      <c r="G119" s="26"/>
    </row>
    <row r="120" spans="1:7" x14ac:dyDescent="0.25">
      <c r="B120" s="28"/>
      <c r="C120" s="44"/>
      <c r="D120" s="29"/>
      <c r="E120" s="30"/>
      <c r="F120" s="25">
        <f t="shared" si="3"/>
        <v>2292</v>
      </c>
      <c r="G120" s="26"/>
    </row>
    <row r="121" spans="1:7" x14ac:dyDescent="0.25">
      <c r="B121" s="28"/>
      <c r="C121" s="44"/>
      <c r="D121" s="29"/>
      <c r="E121" s="30"/>
      <c r="F121" s="25">
        <f t="shared" si="3"/>
        <v>2292</v>
      </c>
      <c r="G121" s="26"/>
    </row>
    <row r="122" spans="1:7" x14ac:dyDescent="0.25">
      <c r="B122" s="28"/>
      <c r="C122" s="44"/>
      <c r="D122" s="29"/>
      <c r="E122" s="30"/>
      <c r="F122" s="25">
        <f t="shared" si="3"/>
        <v>2292</v>
      </c>
      <c r="G122" s="26"/>
    </row>
    <row r="123" spans="1:7" x14ac:dyDescent="0.25">
      <c r="B123" s="28"/>
      <c r="C123" s="44"/>
      <c r="D123" s="29"/>
      <c r="E123" s="30"/>
      <c r="F123" s="25">
        <f t="shared" si="3"/>
        <v>2292</v>
      </c>
      <c r="G123" s="26"/>
    </row>
    <row r="124" spans="1:7" x14ac:dyDescent="0.25">
      <c r="B124" s="28"/>
      <c r="C124" s="44"/>
      <c r="D124" s="29"/>
      <c r="E124" s="30"/>
      <c r="F124" s="25">
        <f t="shared" si="3"/>
        <v>2292</v>
      </c>
      <c r="G124" s="26"/>
    </row>
    <row r="125" spans="1:7" ht="16.5" thickBot="1" x14ac:dyDescent="0.3">
      <c r="B125" s="31"/>
      <c r="C125" s="45"/>
      <c r="D125" s="32"/>
      <c r="E125" s="33"/>
      <c r="F125" s="34">
        <f t="shared" si="3"/>
        <v>2292</v>
      </c>
      <c r="G125" s="35"/>
    </row>
    <row r="126" spans="1:7" x14ac:dyDescent="0.25">
      <c r="A126" s="16"/>
    </row>
    <row r="127" spans="1:7" x14ac:dyDescent="0.25">
      <c r="B127" s="3" t="s">
        <v>7</v>
      </c>
      <c r="C127" s="46">
        <f>F125</f>
        <v>2292</v>
      </c>
    </row>
    <row r="128" spans="1:7" x14ac:dyDescent="0.25">
      <c r="B128" s="41"/>
      <c r="C128" s="41"/>
    </row>
    <row r="129" spans="2:7" x14ac:dyDescent="0.25">
      <c r="B129" s="36"/>
      <c r="C129" s="36"/>
    </row>
    <row r="139" spans="2:7" x14ac:dyDescent="0.25">
      <c r="B139" s="47" t="s">
        <v>0</v>
      </c>
      <c r="C139" s="48">
        <v>46143</v>
      </c>
      <c r="D139" s="41">
        <f>C127</f>
        <v>2292</v>
      </c>
      <c r="E139" t="s">
        <v>52</v>
      </c>
    </row>
    <row r="140" spans="2:7" ht="16.5" thickBot="1" x14ac:dyDescent="0.3"/>
    <row r="141" spans="2:7" ht="16.5" thickBot="1" x14ac:dyDescent="0.3">
      <c r="B141" s="37" t="s">
        <v>1</v>
      </c>
      <c r="C141" s="42" t="s">
        <v>2</v>
      </c>
      <c r="D141" s="38" t="s">
        <v>3</v>
      </c>
      <c r="E141" s="38" t="s">
        <v>4</v>
      </c>
      <c r="F141" s="39" t="s">
        <v>5</v>
      </c>
      <c r="G141" s="40" t="s">
        <v>6</v>
      </c>
    </row>
    <row r="142" spans="2:7" x14ac:dyDescent="0.25">
      <c r="B142" s="17"/>
      <c r="C142" s="43"/>
      <c r="D142" s="18"/>
      <c r="E142" s="19"/>
      <c r="F142" s="20">
        <f>D139+E142-D142</f>
        <v>2292</v>
      </c>
      <c r="G142" s="21"/>
    </row>
    <row r="143" spans="2:7" x14ac:dyDescent="0.25">
      <c r="B143" s="22"/>
      <c r="C143" s="44"/>
      <c r="D143" s="23"/>
      <c r="E143" s="24"/>
      <c r="F143" s="25">
        <f t="shared" ref="F143:F164" si="4">F142+E143-D143</f>
        <v>2292</v>
      </c>
      <c r="G143" s="26"/>
    </row>
    <row r="144" spans="2:7" x14ac:dyDescent="0.25">
      <c r="B144" s="22"/>
      <c r="C144" s="44"/>
      <c r="D144" s="27"/>
      <c r="E144" s="24"/>
      <c r="F144" s="25">
        <f t="shared" si="4"/>
        <v>2292</v>
      </c>
      <c r="G144" s="26"/>
    </row>
    <row r="145" spans="2:7" x14ac:dyDescent="0.25">
      <c r="B145" s="22"/>
      <c r="C145" s="44"/>
      <c r="D145" s="27"/>
      <c r="E145" s="24"/>
      <c r="F145" s="25">
        <f t="shared" si="4"/>
        <v>2292</v>
      </c>
      <c r="G145" s="26"/>
    </row>
    <row r="146" spans="2:7" x14ac:dyDescent="0.25">
      <c r="B146" s="22"/>
      <c r="C146" s="44"/>
      <c r="D146" s="27"/>
      <c r="E146" s="24"/>
      <c r="F146" s="25">
        <f t="shared" si="4"/>
        <v>2292</v>
      </c>
      <c r="G146" s="26"/>
    </row>
    <row r="147" spans="2:7" x14ac:dyDescent="0.25">
      <c r="B147" s="22"/>
      <c r="C147" s="44"/>
      <c r="D147" s="27"/>
      <c r="E147" s="24"/>
      <c r="F147" s="25">
        <f t="shared" si="4"/>
        <v>2292</v>
      </c>
      <c r="G147" s="26"/>
    </row>
    <row r="148" spans="2:7" x14ac:dyDescent="0.25">
      <c r="B148" s="22"/>
      <c r="C148" s="44"/>
      <c r="D148" s="27"/>
      <c r="E148" s="24"/>
      <c r="F148" s="25">
        <f t="shared" si="4"/>
        <v>2292</v>
      </c>
      <c r="G148" s="26"/>
    </row>
    <row r="149" spans="2:7" x14ac:dyDescent="0.25">
      <c r="B149" s="22"/>
      <c r="C149" s="44"/>
      <c r="D149" s="27"/>
      <c r="E149" s="24"/>
      <c r="F149" s="25">
        <f t="shared" si="4"/>
        <v>2292</v>
      </c>
      <c r="G149" s="26"/>
    </row>
    <row r="150" spans="2:7" x14ac:dyDescent="0.25">
      <c r="B150" s="22"/>
      <c r="C150" s="44"/>
      <c r="D150" s="27"/>
      <c r="E150" s="24"/>
      <c r="F150" s="25">
        <f t="shared" si="4"/>
        <v>2292</v>
      </c>
      <c r="G150" s="26"/>
    </row>
    <row r="151" spans="2:7" x14ac:dyDescent="0.25">
      <c r="B151" s="22"/>
      <c r="C151" s="44"/>
      <c r="D151" s="27"/>
      <c r="E151" s="24"/>
      <c r="F151" s="25">
        <f t="shared" si="4"/>
        <v>2292</v>
      </c>
      <c r="G151" s="26"/>
    </row>
    <row r="152" spans="2:7" x14ac:dyDescent="0.25">
      <c r="B152" s="22"/>
      <c r="C152" s="44"/>
      <c r="D152" s="27"/>
      <c r="E152" s="24"/>
      <c r="F152" s="25">
        <f t="shared" si="4"/>
        <v>2292</v>
      </c>
      <c r="G152" s="26"/>
    </row>
    <row r="153" spans="2:7" x14ac:dyDescent="0.25">
      <c r="B153" s="22"/>
      <c r="C153" s="44"/>
      <c r="D153" s="27"/>
      <c r="E153" s="24"/>
      <c r="F153" s="25">
        <f t="shared" si="4"/>
        <v>2292</v>
      </c>
      <c r="G153" s="26"/>
    </row>
    <row r="154" spans="2:7" x14ac:dyDescent="0.25">
      <c r="B154" s="22"/>
      <c r="C154" s="44"/>
      <c r="D154" s="27"/>
      <c r="E154" s="24"/>
      <c r="F154" s="25">
        <f t="shared" si="4"/>
        <v>2292</v>
      </c>
      <c r="G154" s="26"/>
    </row>
    <row r="155" spans="2:7" x14ac:dyDescent="0.25">
      <c r="B155" s="22"/>
      <c r="C155" s="44"/>
      <c r="D155" s="27"/>
      <c r="E155" s="24"/>
      <c r="F155" s="25">
        <f t="shared" si="4"/>
        <v>2292</v>
      </c>
      <c r="G155" s="26"/>
    </row>
    <row r="156" spans="2:7" x14ac:dyDescent="0.25">
      <c r="B156" s="22"/>
      <c r="C156" s="44"/>
      <c r="D156" s="27"/>
      <c r="E156" s="24"/>
      <c r="F156" s="25">
        <f t="shared" si="4"/>
        <v>2292</v>
      </c>
      <c r="G156" s="26"/>
    </row>
    <row r="157" spans="2:7" x14ac:dyDescent="0.25">
      <c r="B157" s="28"/>
      <c r="C157" s="44"/>
      <c r="D157" s="29"/>
      <c r="E157" s="30"/>
      <c r="F157" s="25">
        <f t="shared" si="4"/>
        <v>2292</v>
      </c>
      <c r="G157" s="26"/>
    </row>
    <row r="158" spans="2:7" x14ac:dyDescent="0.25">
      <c r="B158" s="28"/>
      <c r="C158" s="44"/>
      <c r="D158" s="29"/>
      <c r="E158" s="30"/>
      <c r="F158" s="25">
        <f t="shared" si="4"/>
        <v>2292</v>
      </c>
      <c r="G158" s="26"/>
    </row>
    <row r="159" spans="2:7" x14ac:dyDescent="0.25">
      <c r="B159" s="28"/>
      <c r="C159" s="44"/>
      <c r="D159" s="29"/>
      <c r="E159" s="30"/>
      <c r="F159" s="25">
        <f t="shared" si="4"/>
        <v>2292</v>
      </c>
      <c r="G159" s="26"/>
    </row>
    <row r="160" spans="2:7" x14ac:dyDescent="0.25">
      <c r="B160" s="28"/>
      <c r="C160" s="44"/>
      <c r="D160" s="29"/>
      <c r="E160" s="30"/>
      <c r="F160" s="25">
        <f t="shared" si="4"/>
        <v>2292</v>
      </c>
      <c r="G160" s="26"/>
    </row>
    <row r="161" spans="1:7" x14ac:dyDescent="0.25">
      <c r="B161" s="28"/>
      <c r="C161" s="44"/>
      <c r="D161" s="29"/>
      <c r="E161" s="30"/>
      <c r="F161" s="25">
        <f t="shared" si="4"/>
        <v>2292</v>
      </c>
      <c r="G161" s="26"/>
    </row>
    <row r="162" spans="1:7" x14ac:dyDescent="0.25">
      <c r="B162" s="28"/>
      <c r="C162" s="44"/>
      <c r="D162" s="29"/>
      <c r="E162" s="30"/>
      <c r="F162" s="25">
        <f t="shared" si="4"/>
        <v>2292</v>
      </c>
      <c r="G162" s="26"/>
    </row>
    <row r="163" spans="1:7" x14ac:dyDescent="0.25">
      <c r="B163" s="28"/>
      <c r="C163" s="44"/>
      <c r="D163" s="29"/>
      <c r="E163" s="30"/>
      <c r="F163" s="25">
        <f t="shared" si="4"/>
        <v>2292</v>
      </c>
      <c r="G163" s="26"/>
    </row>
    <row r="164" spans="1:7" ht="16.5" thickBot="1" x14ac:dyDescent="0.3">
      <c r="B164" s="31"/>
      <c r="C164" s="45"/>
      <c r="D164" s="32"/>
      <c r="E164" s="33"/>
      <c r="F164" s="34">
        <f t="shared" si="4"/>
        <v>2292</v>
      </c>
      <c r="G164" s="35"/>
    </row>
    <row r="165" spans="1:7" x14ac:dyDescent="0.25">
      <c r="A165" s="16"/>
    </row>
    <row r="166" spans="1:7" x14ac:dyDescent="0.25">
      <c r="B166" s="3" t="s">
        <v>7</v>
      </c>
      <c r="C166" s="46">
        <f>F164</f>
        <v>2292</v>
      </c>
    </row>
    <row r="169" spans="1:7" x14ac:dyDescent="0.25">
      <c r="B169" s="47" t="s">
        <v>0</v>
      </c>
      <c r="C169" s="48">
        <v>46174</v>
      </c>
      <c r="D169" s="41">
        <f>C166</f>
        <v>2292</v>
      </c>
      <c r="E169" t="s">
        <v>52</v>
      </c>
    </row>
    <row r="170" spans="1:7" ht="16.5" thickBot="1" x14ac:dyDescent="0.3"/>
    <row r="171" spans="1:7" ht="16.5" thickBot="1" x14ac:dyDescent="0.3">
      <c r="B171" s="37" t="s">
        <v>1</v>
      </c>
      <c r="C171" s="42" t="s">
        <v>2</v>
      </c>
      <c r="D171" s="38" t="s">
        <v>3</v>
      </c>
      <c r="E171" s="38" t="s">
        <v>4</v>
      </c>
      <c r="F171" s="39" t="s">
        <v>5</v>
      </c>
      <c r="G171" s="40" t="s">
        <v>6</v>
      </c>
    </row>
    <row r="172" spans="1:7" x14ac:dyDescent="0.25">
      <c r="B172" s="17"/>
      <c r="C172" s="43"/>
      <c r="D172" s="18"/>
      <c r="E172" s="19"/>
      <c r="F172" s="20">
        <f>D169+E172-D172</f>
        <v>2292</v>
      </c>
      <c r="G172" s="21"/>
    </row>
    <row r="173" spans="1:7" x14ac:dyDescent="0.25">
      <c r="B173" s="22"/>
      <c r="C173" s="44"/>
      <c r="D173" s="23"/>
      <c r="E173" s="24"/>
      <c r="F173" s="25">
        <f t="shared" ref="F173:F194" si="5">F172+E173-D173</f>
        <v>2292</v>
      </c>
      <c r="G173" s="26"/>
    </row>
    <row r="174" spans="1:7" x14ac:dyDescent="0.25">
      <c r="B174" s="22"/>
      <c r="C174" s="44"/>
      <c r="D174" s="27"/>
      <c r="E174" s="24"/>
      <c r="F174" s="25">
        <f t="shared" si="5"/>
        <v>2292</v>
      </c>
      <c r="G174" s="26"/>
    </row>
    <row r="175" spans="1:7" x14ac:dyDescent="0.25">
      <c r="B175" s="22"/>
      <c r="C175" s="44"/>
      <c r="D175" s="27"/>
      <c r="E175" s="24"/>
      <c r="F175" s="25">
        <f t="shared" si="5"/>
        <v>2292</v>
      </c>
      <c r="G175" s="26"/>
    </row>
    <row r="176" spans="1:7" x14ac:dyDescent="0.25">
      <c r="B176" s="22"/>
      <c r="C176" s="44"/>
      <c r="D176" s="27"/>
      <c r="E176" s="24"/>
      <c r="F176" s="25">
        <f t="shared" si="5"/>
        <v>2292</v>
      </c>
      <c r="G176" s="26"/>
    </row>
    <row r="177" spans="2:7" x14ac:dyDescent="0.25">
      <c r="B177" s="22"/>
      <c r="C177" s="44"/>
      <c r="D177" s="27"/>
      <c r="E177" s="24"/>
      <c r="F177" s="25">
        <f t="shared" si="5"/>
        <v>2292</v>
      </c>
      <c r="G177" s="26"/>
    </row>
    <row r="178" spans="2:7" x14ac:dyDescent="0.25">
      <c r="B178" s="22"/>
      <c r="C178" s="44"/>
      <c r="D178" s="27"/>
      <c r="E178" s="24"/>
      <c r="F178" s="25">
        <f t="shared" si="5"/>
        <v>2292</v>
      </c>
      <c r="G178" s="26"/>
    </row>
    <row r="179" spans="2:7" x14ac:dyDescent="0.25">
      <c r="B179" s="22"/>
      <c r="C179" s="44"/>
      <c r="D179" s="27"/>
      <c r="E179" s="24"/>
      <c r="F179" s="25">
        <f t="shared" si="5"/>
        <v>2292</v>
      </c>
      <c r="G179" s="26"/>
    </row>
    <row r="180" spans="2:7" x14ac:dyDescent="0.25">
      <c r="B180" s="22"/>
      <c r="C180" s="44"/>
      <c r="D180" s="27"/>
      <c r="E180" s="24"/>
      <c r="F180" s="25">
        <f t="shared" si="5"/>
        <v>2292</v>
      </c>
      <c r="G180" s="26"/>
    </row>
    <row r="181" spans="2:7" x14ac:dyDescent="0.25">
      <c r="B181" s="22"/>
      <c r="C181" s="44"/>
      <c r="D181" s="27"/>
      <c r="E181" s="24"/>
      <c r="F181" s="25">
        <f t="shared" si="5"/>
        <v>2292</v>
      </c>
      <c r="G181" s="26"/>
    </row>
    <row r="182" spans="2:7" x14ac:dyDescent="0.25">
      <c r="B182" s="22"/>
      <c r="C182" s="44"/>
      <c r="D182" s="27"/>
      <c r="E182" s="24"/>
      <c r="F182" s="25">
        <f t="shared" si="5"/>
        <v>2292</v>
      </c>
      <c r="G182" s="26"/>
    </row>
    <row r="183" spans="2:7" x14ac:dyDescent="0.25">
      <c r="B183" s="22"/>
      <c r="C183" s="44"/>
      <c r="D183" s="27"/>
      <c r="E183" s="24"/>
      <c r="F183" s="25">
        <f t="shared" si="5"/>
        <v>2292</v>
      </c>
      <c r="G183" s="26"/>
    </row>
    <row r="184" spans="2:7" x14ac:dyDescent="0.25">
      <c r="B184" s="22"/>
      <c r="C184" s="44"/>
      <c r="D184" s="27"/>
      <c r="E184" s="24"/>
      <c r="F184" s="25">
        <f t="shared" si="5"/>
        <v>2292</v>
      </c>
      <c r="G184" s="26"/>
    </row>
    <row r="185" spans="2:7" x14ac:dyDescent="0.25">
      <c r="B185" s="22"/>
      <c r="C185" s="44"/>
      <c r="D185" s="27"/>
      <c r="E185" s="24"/>
      <c r="F185" s="25">
        <f t="shared" si="5"/>
        <v>2292</v>
      </c>
      <c r="G185" s="26"/>
    </row>
    <row r="186" spans="2:7" x14ac:dyDescent="0.25">
      <c r="B186" s="22"/>
      <c r="C186" s="44"/>
      <c r="D186" s="27"/>
      <c r="E186" s="24"/>
      <c r="F186" s="25">
        <f t="shared" si="5"/>
        <v>2292</v>
      </c>
      <c r="G186" s="26"/>
    </row>
    <row r="187" spans="2:7" x14ac:dyDescent="0.25">
      <c r="B187" s="28"/>
      <c r="C187" s="44"/>
      <c r="D187" s="29"/>
      <c r="E187" s="30"/>
      <c r="F187" s="25">
        <f t="shared" si="5"/>
        <v>2292</v>
      </c>
      <c r="G187" s="26"/>
    </row>
    <row r="188" spans="2:7" x14ac:dyDescent="0.25">
      <c r="B188" s="28"/>
      <c r="C188" s="44"/>
      <c r="D188" s="29"/>
      <c r="E188" s="30"/>
      <c r="F188" s="25">
        <f t="shared" si="5"/>
        <v>2292</v>
      </c>
      <c r="G188" s="26"/>
    </row>
    <row r="189" spans="2:7" x14ac:dyDescent="0.25">
      <c r="B189" s="28"/>
      <c r="C189" s="44"/>
      <c r="D189" s="29"/>
      <c r="E189" s="30"/>
      <c r="F189" s="25">
        <f t="shared" si="5"/>
        <v>2292</v>
      </c>
      <c r="G189" s="26"/>
    </row>
    <row r="190" spans="2:7" x14ac:dyDescent="0.25">
      <c r="B190" s="28"/>
      <c r="C190" s="44"/>
      <c r="D190" s="29"/>
      <c r="E190" s="30"/>
      <c r="F190" s="25">
        <f t="shared" si="5"/>
        <v>2292</v>
      </c>
      <c r="G190" s="26"/>
    </row>
    <row r="191" spans="2:7" x14ac:dyDescent="0.25">
      <c r="B191" s="28"/>
      <c r="C191" s="44"/>
      <c r="D191" s="29"/>
      <c r="E191" s="30"/>
      <c r="F191" s="25">
        <f t="shared" si="5"/>
        <v>2292</v>
      </c>
      <c r="G191" s="26"/>
    </row>
    <row r="192" spans="2:7" x14ac:dyDescent="0.25">
      <c r="B192" s="28"/>
      <c r="C192" s="44"/>
      <c r="D192" s="29"/>
      <c r="E192" s="30"/>
      <c r="F192" s="25">
        <f t="shared" si="5"/>
        <v>2292</v>
      </c>
      <c r="G192" s="26"/>
    </row>
    <row r="193" spans="1:7" x14ac:dyDescent="0.25">
      <c r="B193" s="28"/>
      <c r="C193" s="44"/>
      <c r="D193" s="29"/>
      <c r="E193" s="30"/>
      <c r="F193" s="25">
        <f t="shared" si="5"/>
        <v>2292</v>
      </c>
      <c r="G193" s="26"/>
    </row>
    <row r="194" spans="1:7" ht="16.5" thickBot="1" x14ac:dyDescent="0.3">
      <c r="B194" s="31"/>
      <c r="C194" s="45"/>
      <c r="D194" s="32"/>
      <c r="E194" s="33"/>
      <c r="F194" s="34">
        <f t="shared" si="5"/>
        <v>2292</v>
      </c>
      <c r="G194" s="35"/>
    </row>
    <row r="195" spans="1:7" x14ac:dyDescent="0.25">
      <c r="A195" s="16"/>
    </row>
    <row r="196" spans="1:7" x14ac:dyDescent="0.25">
      <c r="B196" s="3" t="s">
        <v>7</v>
      </c>
      <c r="C196" s="46">
        <f>F194</f>
        <v>2292</v>
      </c>
    </row>
    <row r="197" spans="1:7" x14ac:dyDescent="0.25">
      <c r="B197" s="3"/>
      <c r="C197" s="41"/>
    </row>
    <row r="198" spans="1:7" x14ac:dyDescent="0.25">
      <c r="B198" s="3"/>
      <c r="C198" s="41"/>
    </row>
    <row r="199" spans="1:7" x14ac:dyDescent="0.25">
      <c r="B199" s="3"/>
      <c r="C199" s="41"/>
    </row>
    <row r="200" spans="1:7" x14ac:dyDescent="0.25">
      <c r="B200" s="3"/>
      <c r="C200" s="41"/>
    </row>
    <row r="201" spans="1:7" x14ac:dyDescent="0.25">
      <c r="B201" s="3"/>
      <c r="C201" s="41"/>
    </row>
    <row r="202" spans="1:7" x14ac:dyDescent="0.25">
      <c r="B202" s="3"/>
      <c r="C202" s="41"/>
    </row>
    <row r="203" spans="1:7" x14ac:dyDescent="0.25">
      <c r="B203" s="3"/>
      <c r="C203" s="41"/>
    </row>
    <row r="204" spans="1:7" x14ac:dyDescent="0.25">
      <c r="B204" s="3"/>
      <c r="C204" s="41"/>
    </row>
    <row r="205" spans="1:7" x14ac:dyDescent="0.25">
      <c r="B205" s="3"/>
      <c r="C205" s="41"/>
    </row>
    <row r="208" spans="1:7" x14ac:dyDescent="0.25">
      <c r="B208" s="47" t="s">
        <v>0</v>
      </c>
      <c r="C208" s="48">
        <v>46204</v>
      </c>
      <c r="D208" s="41">
        <f>C196</f>
        <v>2292</v>
      </c>
      <c r="E208" t="s">
        <v>52</v>
      </c>
    </row>
    <row r="209" spans="2:7" ht="16.5" thickBot="1" x14ac:dyDescent="0.3"/>
    <row r="210" spans="2:7" ht="16.5" thickBot="1" x14ac:dyDescent="0.3">
      <c r="B210" s="37" t="s">
        <v>1</v>
      </c>
      <c r="C210" s="42" t="s">
        <v>2</v>
      </c>
      <c r="D210" s="38" t="s">
        <v>3</v>
      </c>
      <c r="E210" s="38" t="s">
        <v>4</v>
      </c>
      <c r="F210" s="39" t="s">
        <v>5</v>
      </c>
      <c r="G210" s="40" t="s">
        <v>6</v>
      </c>
    </row>
    <row r="211" spans="2:7" x14ac:dyDescent="0.25">
      <c r="B211" s="17"/>
      <c r="C211" s="43"/>
      <c r="D211" s="18"/>
      <c r="E211" s="19"/>
      <c r="F211" s="20">
        <f>D208+E211-D211</f>
        <v>2292</v>
      </c>
      <c r="G211" s="21"/>
    </row>
    <row r="212" spans="2:7" x14ac:dyDescent="0.25">
      <c r="B212" s="22"/>
      <c r="C212" s="44"/>
      <c r="D212" s="23"/>
      <c r="E212" s="24"/>
      <c r="F212" s="25">
        <f t="shared" ref="F212:F233" si="6">F211+E212-D212</f>
        <v>2292</v>
      </c>
      <c r="G212" s="26"/>
    </row>
    <row r="213" spans="2:7" x14ac:dyDescent="0.25">
      <c r="B213" s="22"/>
      <c r="C213" s="44"/>
      <c r="D213" s="27"/>
      <c r="E213" s="24"/>
      <c r="F213" s="25">
        <f t="shared" si="6"/>
        <v>2292</v>
      </c>
      <c r="G213" s="26"/>
    </row>
    <row r="214" spans="2:7" x14ac:dyDescent="0.25">
      <c r="B214" s="22"/>
      <c r="C214" s="44"/>
      <c r="D214" s="27"/>
      <c r="E214" s="24"/>
      <c r="F214" s="25">
        <f t="shared" si="6"/>
        <v>2292</v>
      </c>
      <c r="G214" s="26"/>
    </row>
    <row r="215" spans="2:7" x14ac:dyDescent="0.25">
      <c r="B215" s="22"/>
      <c r="C215" s="44"/>
      <c r="D215" s="27"/>
      <c r="E215" s="24"/>
      <c r="F215" s="25">
        <f t="shared" si="6"/>
        <v>2292</v>
      </c>
      <c r="G215" s="26"/>
    </row>
    <row r="216" spans="2:7" x14ac:dyDescent="0.25">
      <c r="B216" s="22"/>
      <c r="C216" s="44"/>
      <c r="D216" s="27"/>
      <c r="E216" s="24"/>
      <c r="F216" s="25">
        <f t="shared" si="6"/>
        <v>2292</v>
      </c>
      <c r="G216" s="26"/>
    </row>
    <row r="217" spans="2:7" x14ac:dyDescent="0.25">
      <c r="B217" s="22"/>
      <c r="C217" s="44"/>
      <c r="D217" s="27"/>
      <c r="E217" s="24"/>
      <c r="F217" s="25">
        <f t="shared" si="6"/>
        <v>2292</v>
      </c>
      <c r="G217" s="26"/>
    </row>
    <row r="218" spans="2:7" x14ac:dyDescent="0.25">
      <c r="B218" s="22"/>
      <c r="C218" s="44"/>
      <c r="D218" s="27"/>
      <c r="E218" s="24"/>
      <c r="F218" s="25">
        <f t="shared" si="6"/>
        <v>2292</v>
      </c>
      <c r="G218" s="26"/>
    </row>
    <row r="219" spans="2:7" x14ac:dyDescent="0.25">
      <c r="B219" s="22"/>
      <c r="C219" s="44"/>
      <c r="D219" s="27"/>
      <c r="E219" s="24"/>
      <c r="F219" s="25">
        <f t="shared" si="6"/>
        <v>2292</v>
      </c>
      <c r="G219" s="26"/>
    </row>
    <row r="220" spans="2:7" x14ac:dyDescent="0.25">
      <c r="B220" s="22"/>
      <c r="C220" s="44"/>
      <c r="D220" s="27"/>
      <c r="E220" s="24"/>
      <c r="F220" s="25">
        <f t="shared" si="6"/>
        <v>2292</v>
      </c>
      <c r="G220" s="26"/>
    </row>
    <row r="221" spans="2:7" x14ac:dyDescent="0.25">
      <c r="B221" s="22"/>
      <c r="C221" s="44"/>
      <c r="D221" s="27"/>
      <c r="E221" s="24"/>
      <c r="F221" s="25">
        <f t="shared" si="6"/>
        <v>2292</v>
      </c>
      <c r="G221" s="26"/>
    </row>
    <row r="222" spans="2:7" x14ac:dyDescent="0.25">
      <c r="B222" s="22"/>
      <c r="C222" s="44"/>
      <c r="D222" s="27"/>
      <c r="E222" s="24"/>
      <c r="F222" s="25">
        <f t="shared" si="6"/>
        <v>2292</v>
      </c>
      <c r="G222" s="26"/>
    </row>
    <row r="223" spans="2:7" x14ac:dyDescent="0.25">
      <c r="B223" s="22"/>
      <c r="C223" s="44"/>
      <c r="D223" s="27"/>
      <c r="E223" s="24"/>
      <c r="F223" s="25">
        <f t="shared" si="6"/>
        <v>2292</v>
      </c>
      <c r="G223" s="26"/>
    </row>
    <row r="224" spans="2:7" x14ac:dyDescent="0.25">
      <c r="B224" s="22"/>
      <c r="C224" s="44"/>
      <c r="D224" s="27"/>
      <c r="E224" s="24"/>
      <c r="F224" s="25">
        <f t="shared" si="6"/>
        <v>2292</v>
      </c>
      <c r="G224" s="26"/>
    </row>
    <row r="225" spans="1:7" x14ac:dyDescent="0.25">
      <c r="B225" s="22"/>
      <c r="C225" s="44"/>
      <c r="D225" s="27"/>
      <c r="E225" s="24"/>
      <c r="F225" s="25">
        <f t="shared" si="6"/>
        <v>2292</v>
      </c>
      <c r="G225" s="26"/>
    </row>
    <row r="226" spans="1:7" x14ac:dyDescent="0.25">
      <c r="B226" s="28"/>
      <c r="C226" s="44"/>
      <c r="D226" s="29"/>
      <c r="E226" s="30"/>
      <c r="F226" s="25">
        <f t="shared" si="6"/>
        <v>2292</v>
      </c>
      <c r="G226" s="26"/>
    </row>
    <row r="227" spans="1:7" x14ac:dyDescent="0.25">
      <c r="B227" s="28"/>
      <c r="C227" s="44"/>
      <c r="D227" s="29"/>
      <c r="E227" s="30"/>
      <c r="F227" s="25">
        <f t="shared" si="6"/>
        <v>2292</v>
      </c>
      <c r="G227" s="26"/>
    </row>
    <row r="228" spans="1:7" x14ac:dyDescent="0.25">
      <c r="B228" s="28"/>
      <c r="C228" s="44"/>
      <c r="D228" s="29"/>
      <c r="E228" s="30"/>
      <c r="F228" s="25">
        <f t="shared" si="6"/>
        <v>2292</v>
      </c>
      <c r="G228" s="26"/>
    </row>
    <row r="229" spans="1:7" x14ac:dyDescent="0.25">
      <c r="B229" s="28"/>
      <c r="C229" s="44"/>
      <c r="D229" s="29"/>
      <c r="E229" s="30"/>
      <c r="F229" s="25">
        <f t="shared" si="6"/>
        <v>2292</v>
      </c>
      <c r="G229" s="26"/>
    </row>
    <row r="230" spans="1:7" x14ac:dyDescent="0.25">
      <c r="B230" s="28"/>
      <c r="C230" s="44"/>
      <c r="D230" s="29"/>
      <c r="E230" s="30"/>
      <c r="F230" s="25">
        <f t="shared" si="6"/>
        <v>2292</v>
      </c>
      <c r="G230" s="26"/>
    </row>
    <row r="231" spans="1:7" x14ac:dyDescent="0.25">
      <c r="B231" s="28"/>
      <c r="C231" s="44"/>
      <c r="D231" s="29"/>
      <c r="E231" s="30"/>
      <c r="F231" s="25">
        <f t="shared" si="6"/>
        <v>2292</v>
      </c>
      <c r="G231" s="26"/>
    </row>
    <row r="232" spans="1:7" x14ac:dyDescent="0.25">
      <c r="B232" s="28"/>
      <c r="C232" s="44"/>
      <c r="D232" s="29"/>
      <c r="E232" s="30"/>
      <c r="F232" s="25">
        <f t="shared" si="6"/>
        <v>2292</v>
      </c>
      <c r="G232" s="26"/>
    </row>
    <row r="233" spans="1:7" ht="16.5" thickBot="1" x14ac:dyDescent="0.3">
      <c r="B233" s="31"/>
      <c r="C233" s="45"/>
      <c r="D233" s="32"/>
      <c r="E233" s="33"/>
      <c r="F233" s="34">
        <f t="shared" si="6"/>
        <v>2292</v>
      </c>
      <c r="G233" s="35"/>
    </row>
    <row r="234" spans="1:7" x14ac:dyDescent="0.25">
      <c r="A234" s="16"/>
    </row>
    <row r="235" spans="1:7" x14ac:dyDescent="0.25">
      <c r="B235" s="3" t="s">
        <v>7</v>
      </c>
      <c r="C235" s="46">
        <f>F233</f>
        <v>2292</v>
      </c>
    </row>
    <row r="238" spans="1:7" x14ac:dyDescent="0.25">
      <c r="B238" s="47" t="s">
        <v>0</v>
      </c>
      <c r="C238" s="48">
        <v>46235</v>
      </c>
      <c r="D238" s="41">
        <f>C235</f>
        <v>2292</v>
      </c>
      <c r="E238" t="s">
        <v>52</v>
      </c>
    </row>
    <row r="239" spans="1:7" ht="16.5" thickBot="1" x14ac:dyDescent="0.3"/>
    <row r="240" spans="1:7" ht="16.5" thickBot="1" x14ac:dyDescent="0.3">
      <c r="B240" s="37" t="s">
        <v>1</v>
      </c>
      <c r="C240" s="42" t="s">
        <v>2</v>
      </c>
      <c r="D240" s="38" t="s">
        <v>3</v>
      </c>
      <c r="E240" s="38" t="s">
        <v>4</v>
      </c>
      <c r="F240" s="39" t="s">
        <v>5</v>
      </c>
      <c r="G240" s="40" t="s">
        <v>6</v>
      </c>
    </row>
    <row r="241" spans="2:7" x14ac:dyDescent="0.25">
      <c r="B241" s="17"/>
      <c r="C241" s="43"/>
      <c r="D241" s="18"/>
      <c r="E241" s="19"/>
      <c r="F241" s="20">
        <f>D238+E241-D241</f>
        <v>2292</v>
      </c>
      <c r="G241" s="21"/>
    </row>
    <row r="242" spans="2:7" x14ac:dyDescent="0.25">
      <c r="B242" s="22"/>
      <c r="C242" s="44"/>
      <c r="D242" s="23"/>
      <c r="E242" s="24"/>
      <c r="F242" s="25">
        <f t="shared" ref="F242:F263" si="7">F241+E242-D242</f>
        <v>2292</v>
      </c>
      <c r="G242" s="26"/>
    </row>
    <row r="243" spans="2:7" x14ac:dyDescent="0.25">
      <c r="B243" s="22"/>
      <c r="C243" s="44"/>
      <c r="D243" s="27"/>
      <c r="E243" s="24"/>
      <c r="F243" s="25">
        <f t="shared" si="7"/>
        <v>2292</v>
      </c>
      <c r="G243" s="26"/>
    </row>
    <row r="244" spans="2:7" x14ac:dyDescent="0.25">
      <c r="B244" s="22"/>
      <c r="C244" s="44"/>
      <c r="D244" s="27"/>
      <c r="E244" s="24"/>
      <c r="F244" s="25">
        <f t="shared" si="7"/>
        <v>2292</v>
      </c>
      <c r="G244" s="26"/>
    </row>
    <row r="245" spans="2:7" x14ac:dyDescent="0.25">
      <c r="B245" s="22"/>
      <c r="C245" s="44"/>
      <c r="D245" s="27"/>
      <c r="E245" s="24"/>
      <c r="F245" s="25">
        <f t="shared" si="7"/>
        <v>2292</v>
      </c>
      <c r="G245" s="26"/>
    </row>
    <row r="246" spans="2:7" x14ac:dyDescent="0.25">
      <c r="B246" s="22"/>
      <c r="C246" s="44"/>
      <c r="D246" s="27"/>
      <c r="E246" s="24"/>
      <c r="F246" s="25">
        <f t="shared" si="7"/>
        <v>2292</v>
      </c>
      <c r="G246" s="26"/>
    </row>
    <row r="247" spans="2:7" x14ac:dyDescent="0.25">
      <c r="B247" s="22"/>
      <c r="C247" s="44"/>
      <c r="D247" s="27"/>
      <c r="E247" s="24"/>
      <c r="F247" s="25">
        <f t="shared" si="7"/>
        <v>2292</v>
      </c>
      <c r="G247" s="26"/>
    </row>
    <row r="248" spans="2:7" x14ac:dyDescent="0.25">
      <c r="B248" s="22"/>
      <c r="C248" s="44"/>
      <c r="D248" s="27"/>
      <c r="E248" s="24"/>
      <c r="F248" s="25">
        <f t="shared" si="7"/>
        <v>2292</v>
      </c>
      <c r="G248" s="26"/>
    </row>
    <row r="249" spans="2:7" x14ac:dyDescent="0.25">
      <c r="B249" s="22"/>
      <c r="C249" s="44"/>
      <c r="D249" s="27"/>
      <c r="E249" s="24"/>
      <c r="F249" s="25">
        <f t="shared" si="7"/>
        <v>2292</v>
      </c>
      <c r="G249" s="26"/>
    </row>
    <row r="250" spans="2:7" x14ac:dyDescent="0.25">
      <c r="B250" s="22"/>
      <c r="C250" s="44"/>
      <c r="D250" s="27"/>
      <c r="E250" s="24"/>
      <c r="F250" s="25">
        <f t="shared" si="7"/>
        <v>2292</v>
      </c>
      <c r="G250" s="26"/>
    </row>
    <row r="251" spans="2:7" x14ac:dyDescent="0.25">
      <c r="B251" s="22"/>
      <c r="C251" s="44"/>
      <c r="D251" s="27"/>
      <c r="E251" s="24"/>
      <c r="F251" s="25">
        <f t="shared" si="7"/>
        <v>2292</v>
      </c>
      <c r="G251" s="26"/>
    </row>
    <row r="252" spans="2:7" x14ac:dyDescent="0.25">
      <c r="B252" s="22"/>
      <c r="C252" s="44"/>
      <c r="D252" s="27"/>
      <c r="E252" s="24"/>
      <c r="F252" s="25">
        <f t="shared" si="7"/>
        <v>2292</v>
      </c>
      <c r="G252" s="26"/>
    </row>
    <row r="253" spans="2:7" x14ac:dyDescent="0.25">
      <c r="B253" s="22"/>
      <c r="C253" s="44"/>
      <c r="D253" s="27"/>
      <c r="E253" s="24"/>
      <c r="F253" s="25">
        <f t="shared" si="7"/>
        <v>2292</v>
      </c>
      <c r="G253" s="26"/>
    </row>
    <row r="254" spans="2:7" x14ac:dyDescent="0.25">
      <c r="B254" s="22"/>
      <c r="C254" s="44"/>
      <c r="D254" s="27"/>
      <c r="E254" s="24"/>
      <c r="F254" s="25">
        <f t="shared" si="7"/>
        <v>2292</v>
      </c>
      <c r="G254" s="26"/>
    </row>
    <row r="255" spans="2:7" x14ac:dyDescent="0.25">
      <c r="B255" s="22"/>
      <c r="C255" s="44"/>
      <c r="D255" s="27"/>
      <c r="E255" s="24"/>
      <c r="F255" s="25">
        <f t="shared" si="7"/>
        <v>2292</v>
      </c>
      <c r="G255" s="26"/>
    </row>
    <row r="256" spans="2:7" x14ac:dyDescent="0.25">
      <c r="B256" s="28"/>
      <c r="C256" s="44"/>
      <c r="D256" s="29"/>
      <c r="E256" s="30"/>
      <c r="F256" s="25">
        <f t="shared" si="7"/>
        <v>2292</v>
      </c>
      <c r="G256" s="26"/>
    </row>
    <row r="257" spans="1:7" x14ac:dyDescent="0.25">
      <c r="B257" s="28"/>
      <c r="C257" s="44"/>
      <c r="D257" s="29"/>
      <c r="E257" s="30"/>
      <c r="F257" s="25">
        <f t="shared" si="7"/>
        <v>2292</v>
      </c>
      <c r="G257" s="26"/>
    </row>
    <row r="258" spans="1:7" x14ac:dyDescent="0.25">
      <c r="B258" s="28"/>
      <c r="C258" s="44"/>
      <c r="D258" s="29"/>
      <c r="E258" s="30"/>
      <c r="F258" s="25">
        <f t="shared" si="7"/>
        <v>2292</v>
      </c>
      <c r="G258" s="26"/>
    </row>
    <row r="259" spans="1:7" x14ac:dyDescent="0.25">
      <c r="B259" s="28"/>
      <c r="C259" s="44"/>
      <c r="D259" s="29"/>
      <c r="E259" s="30"/>
      <c r="F259" s="25">
        <f t="shared" si="7"/>
        <v>2292</v>
      </c>
      <c r="G259" s="26"/>
    </row>
    <row r="260" spans="1:7" x14ac:dyDescent="0.25">
      <c r="B260" s="28"/>
      <c r="C260" s="44"/>
      <c r="D260" s="29"/>
      <c r="E260" s="30"/>
      <c r="F260" s="25">
        <f t="shared" si="7"/>
        <v>2292</v>
      </c>
      <c r="G260" s="26"/>
    </row>
    <row r="261" spans="1:7" x14ac:dyDescent="0.25">
      <c r="B261" s="28"/>
      <c r="C261" s="44"/>
      <c r="D261" s="29"/>
      <c r="E261" s="30"/>
      <c r="F261" s="25">
        <f t="shared" si="7"/>
        <v>2292</v>
      </c>
      <c r="G261" s="26"/>
    </row>
    <row r="262" spans="1:7" x14ac:dyDescent="0.25">
      <c r="B262" s="28"/>
      <c r="C262" s="44"/>
      <c r="D262" s="29"/>
      <c r="E262" s="30"/>
      <c r="F262" s="25">
        <f t="shared" si="7"/>
        <v>2292</v>
      </c>
      <c r="G262" s="26"/>
    </row>
    <row r="263" spans="1:7" ht="16.5" thickBot="1" x14ac:dyDescent="0.3">
      <c r="B263" s="31"/>
      <c r="C263" s="45"/>
      <c r="D263" s="32"/>
      <c r="E263" s="33"/>
      <c r="F263" s="34">
        <f t="shared" si="7"/>
        <v>2292</v>
      </c>
      <c r="G263" s="35"/>
    </row>
    <row r="264" spans="1:7" x14ac:dyDescent="0.25">
      <c r="A264" s="16"/>
    </row>
    <row r="265" spans="1:7" x14ac:dyDescent="0.25">
      <c r="B265" s="3" t="s">
        <v>7</v>
      </c>
      <c r="C265" s="46">
        <f>F263</f>
        <v>2292</v>
      </c>
    </row>
    <row r="277" spans="2:7" x14ac:dyDescent="0.25">
      <c r="B277" s="47" t="s">
        <v>0</v>
      </c>
      <c r="C277" s="48">
        <v>46266</v>
      </c>
      <c r="D277" s="41">
        <f>C265</f>
        <v>2292</v>
      </c>
      <c r="E277" t="s">
        <v>52</v>
      </c>
    </row>
    <row r="278" spans="2:7" ht="16.5" thickBot="1" x14ac:dyDescent="0.3"/>
    <row r="279" spans="2:7" ht="16.5" thickBot="1" x14ac:dyDescent="0.3">
      <c r="B279" s="37" t="s">
        <v>1</v>
      </c>
      <c r="C279" s="42" t="s">
        <v>2</v>
      </c>
      <c r="D279" s="38" t="s">
        <v>3</v>
      </c>
      <c r="E279" s="38" t="s">
        <v>4</v>
      </c>
      <c r="F279" s="39" t="s">
        <v>5</v>
      </c>
      <c r="G279" s="40" t="s">
        <v>6</v>
      </c>
    </row>
    <row r="280" spans="2:7" x14ac:dyDescent="0.25">
      <c r="B280" s="17"/>
      <c r="C280" s="43"/>
      <c r="D280" s="18"/>
      <c r="E280" s="19"/>
      <c r="F280" s="20">
        <f>D277+E280-D280</f>
        <v>2292</v>
      </c>
      <c r="G280" s="21"/>
    </row>
    <row r="281" spans="2:7" x14ac:dyDescent="0.25">
      <c r="B281" s="22"/>
      <c r="C281" s="44"/>
      <c r="D281" s="23"/>
      <c r="E281" s="24"/>
      <c r="F281" s="25">
        <f t="shared" ref="F281:F302" si="8">F280+E281-D281</f>
        <v>2292</v>
      </c>
      <c r="G281" s="26"/>
    </row>
    <row r="282" spans="2:7" x14ac:dyDescent="0.25">
      <c r="B282" s="22"/>
      <c r="C282" s="44"/>
      <c r="D282" s="27"/>
      <c r="E282" s="24"/>
      <c r="F282" s="25">
        <f t="shared" si="8"/>
        <v>2292</v>
      </c>
      <c r="G282" s="26"/>
    </row>
    <row r="283" spans="2:7" x14ac:dyDescent="0.25">
      <c r="B283" s="22"/>
      <c r="C283" s="44"/>
      <c r="D283" s="27"/>
      <c r="E283" s="24"/>
      <c r="F283" s="25">
        <f t="shared" si="8"/>
        <v>2292</v>
      </c>
      <c r="G283" s="26"/>
    </row>
    <row r="284" spans="2:7" x14ac:dyDescent="0.25">
      <c r="B284" s="22"/>
      <c r="C284" s="44"/>
      <c r="D284" s="27"/>
      <c r="E284" s="24"/>
      <c r="F284" s="25">
        <f t="shared" si="8"/>
        <v>2292</v>
      </c>
      <c r="G284" s="26"/>
    </row>
    <row r="285" spans="2:7" x14ac:dyDescent="0.25">
      <c r="B285" s="22"/>
      <c r="C285" s="44"/>
      <c r="D285" s="27"/>
      <c r="E285" s="24"/>
      <c r="F285" s="25">
        <f t="shared" si="8"/>
        <v>2292</v>
      </c>
      <c r="G285" s="26"/>
    </row>
    <row r="286" spans="2:7" x14ac:dyDescent="0.25">
      <c r="B286" s="22"/>
      <c r="C286" s="44"/>
      <c r="D286" s="27"/>
      <c r="E286" s="24"/>
      <c r="F286" s="25">
        <f t="shared" si="8"/>
        <v>2292</v>
      </c>
      <c r="G286" s="26"/>
    </row>
    <row r="287" spans="2:7" x14ac:dyDescent="0.25">
      <c r="B287" s="22"/>
      <c r="C287" s="44"/>
      <c r="D287" s="27"/>
      <c r="E287" s="24"/>
      <c r="F287" s="25">
        <f t="shared" si="8"/>
        <v>2292</v>
      </c>
      <c r="G287" s="26"/>
    </row>
    <row r="288" spans="2:7" x14ac:dyDescent="0.25">
      <c r="B288" s="22"/>
      <c r="C288" s="44"/>
      <c r="D288" s="27"/>
      <c r="E288" s="24"/>
      <c r="F288" s="25">
        <f t="shared" si="8"/>
        <v>2292</v>
      </c>
      <c r="G288" s="26"/>
    </row>
    <row r="289" spans="1:7" x14ac:dyDescent="0.25">
      <c r="B289" s="22"/>
      <c r="C289" s="44"/>
      <c r="D289" s="27"/>
      <c r="E289" s="24"/>
      <c r="F289" s="25">
        <f t="shared" si="8"/>
        <v>2292</v>
      </c>
      <c r="G289" s="26"/>
    </row>
    <row r="290" spans="1:7" x14ac:dyDescent="0.25">
      <c r="B290" s="22"/>
      <c r="C290" s="44"/>
      <c r="D290" s="27"/>
      <c r="E290" s="24"/>
      <c r="F290" s="25">
        <f t="shared" si="8"/>
        <v>2292</v>
      </c>
      <c r="G290" s="26"/>
    </row>
    <row r="291" spans="1:7" x14ac:dyDescent="0.25">
      <c r="B291" s="22"/>
      <c r="C291" s="44"/>
      <c r="D291" s="27"/>
      <c r="E291" s="24"/>
      <c r="F291" s="25">
        <f t="shared" si="8"/>
        <v>2292</v>
      </c>
      <c r="G291" s="26"/>
    </row>
    <row r="292" spans="1:7" x14ac:dyDescent="0.25">
      <c r="B292" s="22"/>
      <c r="C292" s="44"/>
      <c r="D292" s="27"/>
      <c r="E292" s="24"/>
      <c r="F292" s="25">
        <f t="shared" si="8"/>
        <v>2292</v>
      </c>
      <c r="G292" s="26"/>
    </row>
    <row r="293" spans="1:7" x14ac:dyDescent="0.25">
      <c r="B293" s="22"/>
      <c r="C293" s="44"/>
      <c r="D293" s="27"/>
      <c r="E293" s="24"/>
      <c r="F293" s="25">
        <f t="shared" si="8"/>
        <v>2292</v>
      </c>
      <c r="G293" s="26"/>
    </row>
    <row r="294" spans="1:7" x14ac:dyDescent="0.25">
      <c r="B294" s="22"/>
      <c r="C294" s="44"/>
      <c r="D294" s="27"/>
      <c r="E294" s="24"/>
      <c r="F294" s="25">
        <f t="shared" si="8"/>
        <v>2292</v>
      </c>
      <c r="G294" s="26"/>
    </row>
    <row r="295" spans="1:7" x14ac:dyDescent="0.25">
      <c r="B295" s="28"/>
      <c r="C295" s="44"/>
      <c r="D295" s="29"/>
      <c r="E295" s="30"/>
      <c r="F295" s="25">
        <f t="shared" si="8"/>
        <v>2292</v>
      </c>
      <c r="G295" s="26"/>
    </row>
    <row r="296" spans="1:7" x14ac:dyDescent="0.25">
      <c r="B296" s="28"/>
      <c r="C296" s="44"/>
      <c r="D296" s="29"/>
      <c r="E296" s="30"/>
      <c r="F296" s="25">
        <f t="shared" si="8"/>
        <v>2292</v>
      </c>
      <c r="G296" s="26"/>
    </row>
    <row r="297" spans="1:7" x14ac:dyDescent="0.25">
      <c r="B297" s="28"/>
      <c r="C297" s="44"/>
      <c r="D297" s="29"/>
      <c r="E297" s="30"/>
      <c r="F297" s="25">
        <f t="shared" si="8"/>
        <v>2292</v>
      </c>
      <c r="G297" s="26"/>
    </row>
    <row r="298" spans="1:7" x14ac:dyDescent="0.25">
      <c r="B298" s="28"/>
      <c r="C298" s="44"/>
      <c r="D298" s="29"/>
      <c r="E298" s="30"/>
      <c r="F298" s="25">
        <f t="shared" si="8"/>
        <v>2292</v>
      </c>
      <c r="G298" s="26"/>
    </row>
    <row r="299" spans="1:7" x14ac:dyDescent="0.25">
      <c r="B299" s="28"/>
      <c r="C299" s="44"/>
      <c r="D299" s="29"/>
      <c r="E299" s="30"/>
      <c r="F299" s="25">
        <f t="shared" si="8"/>
        <v>2292</v>
      </c>
      <c r="G299" s="26"/>
    </row>
    <row r="300" spans="1:7" x14ac:dyDescent="0.25">
      <c r="B300" s="28"/>
      <c r="C300" s="44"/>
      <c r="D300" s="29"/>
      <c r="E300" s="30"/>
      <c r="F300" s="25">
        <f t="shared" si="8"/>
        <v>2292</v>
      </c>
      <c r="G300" s="26"/>
    </row>
    <row r="301" spans="1:7" x14ac:dyDescent="0.25">
      <c r="B301" s="28"/>
      <c r="C301" s="44"/>
      <c r="D301" s="29"/>
      <c r="E301" s="30"/>
      <c r="F301" s="25">
        <f t="shared" si="8"/>
        <v>2292</v>
      </c>
      <c r="G301" s="26"/>
    </row>
    <row r="302" spans="1:7" ht="16.5" thickBot="1" x14ac:dyDescent="0.3">
      <c r="B302" s="31"/>
      <c r="C302" s="45"/>
      <c r="D302" s="32"/>
      <c r="E302" s="33"/>
      <c r="F302" s="34">
        <f t="shared" si="8"/>
        <v>2292</v>
      </c>
      <c r="G302" s="35"/>
    </row>
    <row r="303" spans="1:7" x14ac:dyDescent="0.25">
      <c r="A303" s="16"/>
    </row>
    <row r="304" spans="1:7" x14ac:dyDescent="0.25">
      <c r="B304" s="3" t="s">
        <v>7</v>
      </c>
      <c r="C304" s="46">
        <f>F302</f>
        <v>2292</v>
      </c>
    </row>
    <row r="305" spans="2:7" x14ac:dyDescent="0.25">
      <c r="B305" s="3"/>
      <c r="C305" s="41"/>
    </row>
    <row r="307" spans="2:7" x14ac:dyDescent="0.25">
      <c r="B307" s="47" t="s">
        <v>0</v>
      </c>
      <c r="C307" s="48">
        <v>46296</v>
      </c>
      <c r="D307" s="41">
        <f>C304</f>
        <v>2292</v>
      </c>
      <c r="E307" t="s">
        <v>52</v>
      </c>
    </row>
    <row r="308" spans="2:7" ht="16.5" thickBot="1" x14ac:dyDescent="0.3"/>
    <row r="309" spans="2:7" ht="16.5" thickBot="1" x14ac:dyDescent="0.3">
      <c r="B309" s="37" t="s">
        <v>1</v>
      </c>
      <c r="C309" s="42" t="s">
        <v>2</v>
      </c>
      <c r="D309" s="38" t="s">
        <v>3</v>
      </c>
      <c r="E309" s="38" t="s">
        <v>4</v>
      </c>
      <c r="F309" s="39" t="s">
        <v>5</v>
      </c>
      <c r="G309" s="40" t="s">
        <v>6</v>
      </c>
    </row>
    <row r="310" spans="2:7" x14ac:dyDescent="0.25">
      <c r="B310" s="17"/>
      <c r="C310" s="43"/>
      <c r="D310" s="18"/>
      <c r="E310" s="19"/>
      <c r="F310" s="20">
        <f>D307+E310-D310</f>
        <v>2292</v>
      </c>
      <c r="G310" s="21"/>
    </row>
    <row r="311" spans="2:7" x14ac:dyDescent="0.25">
      <c r="B311" s="22"/>
      <c r="C311" s="44"/>
      <c r="D311" s="23"/>
      <c r="E311" s="24"/>
      <c r="F311" s="25">
        <f t="shared" ref="F311:F332" si="9">F310+E311-D311</f>
        <v>2292</v>
      </c>
      <c r="G311" s="26"/>
    </row>
    <row r="312" spans="2:7" x14ac:dyDescent="0.25">
      <c r="B312" s="22"/>
      <c r="C312" s="44"/>
      <c r="D312" s="27"/>
      <c r="E312" s="24"/>
      <c r="F312" s="25">
        <f t="shared" si="9"/>
        <v>2292</v>
      </c>
      <c r="G312" s="26"/>
    </row>
    <row r="313" spans="2:7" x14ac:dyDescent="0.25">
      <c r="B313" s="22"/>
      <c r="C313" s="44"/>
      <c r="D313" s="27"/>
      <c r="E313" s="24"/>
      <c r="F313" s="25">
        <f t="shared" si="9"/>
        <v>2292</v>
      </c>
      <c r="G313" s="26"/>
    </row>
    <row r="314" spans="2:7" x14ac:dyDescent="0.25">
      <c r="B314" s="22"/>
      <c r="C314" s="44"/>
      <c r="D314" s="27"/>
      <c r="E314" s="24"/>
      <c r="F314" s="25">
        <f t="shared" si="9"/>
        <v>2292</v>
      </c>
      <c r="G314" s="26"/>
    </row>
    <row r="315" spans="2:7" x14ac:dyDescent="0.25">
      <c r="B315" s="22"/>
      <c r="C315" s="44"/>
      <c r="D315" s="27"/>
      <c r="E315" s="24"/>
      <c r="F315" s="25">
        <f t="shared" si="9"/>
        <v>2292</v>
      </c>
      <c r="G315" s="26"/>
    </row>
    <row r="316" spans="2:7" x14ac:dyDescent="0.25">
      <c r="B316" s="22"/>
      <c r="C316" s="44"/>
      <c r="D316" s="27"/>
      <c r="E316" s="24"/>
      <c r="F316" s="25">
        <f t="shared" si="9"/>
        <v>2292</v>
      </c>
      <c r="G316" s="26"/>
    </row>
    <row r="317" spans="2:7" x14ac:dyDescent="0.25">
      <c r="B317" s="22"/>
      <c r="C317" s="44"/>
      <c r="D317" s="27"/>
      <c r="E317" s="24"/>
      <c r="F317" s="25">
        <f t="shared" si="9"/>
        <v>2292</v>
      </c>
      <c r="G317" s="26"/>
    </row>
    <row r="318" spans="2:7" x14ac:dyDescent="0.25">
      <c r="B318" s="22"/>
      <c r="C318" s="44"/>
      <c r="D318" s="27"/>
      <c r="E318" s="24"/>
      <c r="F318" s="25">
        <f t="shared" si="9"/>
        <v>2292</v>
      </c>
      <c r="G318" s="26"/>
    </row>
    <row r="319" spans="2:7" x14ac:dyDescent="0.25">
      <c r="B319" s="22"/>
      <c r="C319" s="44"/>
      <c r="D319" s="27"/>
      <c r="E319" s="24"/>
      <c r="F319" s="25">
        <f t="shared" si="9"/>
        <v>2292</v>
      </c>
      <c r="G319" s="26"/>
    </row>
    <row r="320" spans="2:7" x14ac:dyDescent="0.25">
      <c r="B320" s="22"/>
      <c r="C320" s="44"/>
      <c r="D320" s="27"/>
      <c r="E320" s="24"/>
      <c r="F320" s="25">
        <f t="shared" si="9"/>
        <v>2292</v>
      </c>
      <c r="G320" s="26"/>
    </row>
    <row r="321" spans="1:7" x14ac:dyDescent="0.25">
      <c r="B321" s="22"/>
      <c r="C321" s="44"/>
      <c r="D321" s="27"/>
      <c r="E321" s="24"/>
      <c r="F321" s="25">
        <f t="shared" si="9"/>
        <v>2292</v>
      </c>
      <c r="G321" s="26"/>
    </row>
    <row r="322" spans="1:7" x14ac:dyDescent="0.25">
      <c r="B322" s="22"/>
      <c r="C322" s="44"/>
      <c r="D322" s="27"/>
      <c r="E322" s="24"/>
      <c r="F322" s="25">
        <f t="shared" si="9"/>
        <v>2292</v>
      </c>
      <c r="G322" s="26"/>
    </row>
    <row r="323" spans="1:7" x14ac:dyDescent="0.25">
      <c r="B323" s="22"/>
      <c r="C323" s="44"/>
      <c r="D323" s="27"/>
      <c r="E323" s="24"/>
      <c r="F323" s="25">
        <f t="shared" si="9"/>
        <v>2292</v>
      </c>
      <c r="G323" s="26"/>
    </row>
    <row r="324" spans="1:7" x14ac:dyDescent="0.25">
      <c r="B324" s="22"/>
      <c r="C324" s="44"/>
      <c r="D324" s="27"/>
      <c r="E324" s="24"/>
      <c r="F324" s="25">
        <f t="shared" si="9"/>
        <v>2292</v>
      </c>
      <c r="G324" s="26"/>
    </row>
    <row r="325" spans="1:7" x14ac:dyDescent="0.25">
      <c r="B325" s="28"/>
      <c r="C325" s="44"/>
      <c r="D325" s="29"/>
      <c r="E325" s="30"/>
      <c r="F325" s="25">
        <f t="shared" si="9"/>
        <v>2292</v>
      </c>
      <c r="G325" s="26"/>
    </row>
    <row r="326" spans="1:7" x14ac:dyDescent="0.25">
      <c r="B326" s="28"/>
      <c r="C326" s="44"/>
      <c r="D326" s="29"/>
      <c r="E326" s="30"/>
      <c r="F326" s="25">
        <f t="shared" si="9"/>
        <v>2292</v>
      </c>
      <c r="G326" s="26"/>
    </row>
    <row r="327" spans="1:7" x14ac:dyDescent="0.25">
      <c r="B327" s="28"/>
      <c r="C327" s="44"/>
      <c r="D327" s="29"/>
      <c r="E327" s="30"/>
      <c r="F327" s="25">
        <f t="shared" si="9"/>
        <v>2292</v>
      </c>
      <c r="G327" s="26"/>
    </row>
    <row r="328" spans="1:7" x14ac:dyDescent="0.25">
      <c r="B328" s="28"/>
      <c r="C328" s="44"/>
      <c r="D328" s="29"/>
      <c r="E328" s="30"/>
      <c r="F328" s="25">
        <f t="shared" si="9"/>
        <v>2292</v>
      </c>
      <c r="G328" s="26"/>
    </row>
    <row r="329" spans="1:7" x14ac:dyDescent="0.25">
      <c r="B329" s="28"/>
      <c r="C329" s="44"/>
      <c r="D329" s="29"/>
      <c r="E329" s="30"/>
      <c r="F329" s="25">
        <f t="shared" si="9"/>
        <v>2292</v>
      </c>
      <c r="G329" s="26"/>
    </row>
    <row r="330" spans="1:7" x14ac:dyDescent="0.25">
      <c r="B330" s="28"/>
      <c r="C330" s="44"/>
      <c r="D330" s="29"/>
      <c r="E330" s="30"/>
      <c r="F330" s="25">
        <f t="shared" si="9"/>
        <v>2292</v>
      </c>
      <c r="G330" s="26"/>
    </row>
    <row r="331" spans="1:7" x14ac:dyDescent="0.25">
      <c r="B331" s="28"/>
      <c r="C331" s="44"/>
      <c r="D331" s="29"/>
      <c r="E331" s="30"/>
      <c r="F331" s="25">
        <f t="shared" si="9"/>
        <v>2292</v>
      </c>
      <c r="G331" s="26"/>
    </row>
    <row r="332" spans="1:7" ht="16.5" thickBot="1" x14ac:dyDescent="0.3">
      <c r="B332" s="31"/>
      <c r="C332" s="45"/>
      <c r="D332" s="32"/>
      <c r="E332" s="33"/>
      <c r="F332" s="34">
        <f t="shared" si="9"/>
        <v>2292</v>
      </c>
      <c r="G332" s="35"/>
    </row>
    <row r="333" spans="1:7" x14ac:dyDescent="0.25">
      <c r="A333" s="16"/>
    </row>
    <row r="334" spans="1:7" x14ac:dyDescent="0.25">
      <c r="B334" s="3" t="s">
        <v>7</v>
      </c>
      <c r="C334" s="46">
        <f>F332</f>
        <v>2292</v>
      </c>
    </row>
    <row r="335" spans="1:7" x14ac:dyDescent="0.25">
      <c r="B335" s="3"/>
      <c r="C335" s="41"/>
    </row>
    <row r="336" spans="1:7" x14ac:dyDescent="0.25">
      <c r="B336" s="3"/>
      <c r="C336" s="41"/>
    </row>
    <row r="337" spans="2:7" x14ac:dyDescent="0.25">
      <c r="B337" s="3"/>
      <c r="C337" s="41"/>
    </row>
    <row r="338" spans="2:7" x14ac:dyDescent="0.25">
      <c r="B338" s="3"/>
      <c r="C338" s="41"/>
    </row>
    <row r="339" spans="2:7" x14ac:dyDescent="0.25">
      <c r="B339" s="3"/>
      <c r="C339" s="41"/>
    </row>
    <row r="340" spans="2:7" x14ac:dyDescent="0.25">
      <c r="B340" s="3"/>
      <c r="C340" s="41"/>
    </row>
    <row r="341" spans="2:7" x14ac:dyDescent="0.25">
      <c r="B341" s="3"/>
      <c r="C341" s="41"/>
    </row>
    <row r="342" spans="2:7" x14ac:dyDescent="0.25">
      <c r="B342" s="3"/>
      <c r="C342" s="41"/>
    </row>
    <row r="343" spans="2:7" x14ac:dyDescent="0.25">
      <c r="B343" s="3"/>
      <c r="C343" s="41"/>
    </row>
    <row r="346" spans="2:7" x14ac:dyDescent="0.25">
      <c r="B346" s="47" t="s">
        <v>0</v>
      </c>
      <c r="C346" s="48">
        <v>46327</v>
      </c>
      <c r="D346" s="41">
        <f>C334</f>
        <v>2292</v>
      </c>
      <c r="E346" t="s">
        <v>52</v>
      </c>
    </row>
    <row r="347" spans="2:7" ht="16.5" thickBot="1" x14ac:dyDescent="0.3"/>
    <row r="348" spans="2:7" ht="16.5" thickBot="1" x14ac:dyDescent="0.3">
      <c r="B348" s="37" t="s">
        <v>1</v>
      </c>
      <c r="C348" s="42" t="s">
        <v>2</v>
      </c>
      <c r="D348" s="38" t="s">
        <v>3</v>
      </c>
      <c r="E348" s="38" t="s">
        <v>4</v>
      </c>
      <c r="F348" s="39" t="s">
        <v>5</v>
      </c>
      <c r="G348" s="40" t="s">
        <v>6</v>
      </c>
    </row>
    <row r="349" spans="2:7" x14ac:dyDescent="0.25">
      <c r="B349" s="17"/>
      <c r="C349" s="43"/>
      <c r="D349" s="18"/>
      <c r="E349" s="19"/>
      <c r="F349" s="20">
        <f>D346+E349-D349</f>
        <v>2292</v>
      </c>
      <c r="G349" s="21"/>
    </row>
    <row r="350" spans="2:7" x14ac:dyDescent="0.25">
      <c r="B350" s="22"/>
      <c r="C350" s="44"/>
      <c r="D350" s="23"/>
      <c r="E350" s="24"/>
      <c r="F350" s="25">
        <f t="shared" ref="F350:F371" si="10">F349+E350-D350</f>
        <v>2292</v>
      </c>
      <c r="G350" s="26"/>
    </row>
    <row r="351" spans="2:7" x14ac:dyDescent="0.25">
      <c r="B351" s="22"/>
      <c r="C351" s="44"/>
      <c r="D351" s="27"/>
      <c r="E351" s="24"/>
      <c r="F351" s="25">
        <f t="shared" si="10"/>
        <v>2292</v>
      </c>
      <c r="G351" s="26"/>
    </row>
    <row r="352" spans="2:7" x14ac:dyDescent="0.25">
      <c r="B352" s="22"/>
      <c r="C352" s="44"/>
      <c r="D352" s="27"/>
      <c r="E352" s="24"/>
      <c r="F352" s="25">
        <f t="shared" si="10"/>
        <v>2292</v>
      </c>
      <c r="G352" s="26"/>
    </row>
    <row r="353" spans="2:7" x14ac:dyDescent="0.25">
      <c r="B353" s="22"/>
      <c r="C353" s="44"/>
      <c r="D353" s="27"/>
      <c r="E353" s="24"/>
      <c r="F353" s="25">
        <f t="shared" si="10"/>
        <v>2292</v>
      </c>
      <c r="G353" s="26"/>
    </row>
    <row r="354" spans="2:7" x14ac:dyDescent="0.25">
      <c r="B354" s="22"/>
      <c r="C354" s="44"/>
      <c r="D354" s="27"/>
      <c r="E354" s="24"/>
      <c r="F354" s="25">
        <f t="shared" si="10"/>
        <v>2292</v>
      </c>
      <c r="G354" s="26"/>
    </row>
    <row r="355" spans="2:7" x14ac:dyDescent="0.25">
      <c r="B355" s="22"/>
      <c r="C355" s="44"/>
      <c r="D355" s="27"/>
      <c r="E355" s="24"/>
      <c r="F355" s="25">
        <f t="shared" si="10"/>
        <v>2292</v>
      </c>
      <c r="G355" s="26"/>
    </row>
    <row r="356" spans="2:7" x14ac:dyDescent="0.25">
      <c r="B356" s="22"/>
      <c r="C356" s="44"/>
      <c r="D356" s="27"/>
      <c r="E356" s="24"/>
      <c r="F356" s="25">
        <f t="shared" si="10"/>
        <v>2292</v>
      </c>
      <c r="G356" s="26"/>
    </row>
    <row r="357" spans="2:7" x14ac:dyDescent="0.25">
      <c r="B357" s="22"/>
      <c r="C357" s="44"/>
      <c r="D357" s="27"/>
      <c r="E357" s="24"/>
      <c r="F357" s="25">
        <f t="shared" si="10"/>
        <v>2292</v>
      </c>
      <c r="G357" s="26"/>
    </row>
    <row r="358" spans="2:7" x14ac:dyDescent="0.25">
      <c r="B358" s="22"/>
      <c r="C358" s="44"/>
      <c r="D358" s="27"/>
      <c r="E358" s="24"/>
      <c r="F358" s="25">
        <f t="shared" si="10"/>
        <v>2292</v>
      </c>
      <c r="G358" s="26"/>
    </row>
    <row r="359" spans="2:7" x14ac:dyDescent="0.25">
      <c r="B359" s="22"/>
      <c r="C359" s="44"/>
      <c r="D359" s="27"/>
      <c r="E359" s="24"/>
      <c r="F359" s="25">
        <f t="shared" si="10"/>
        <v>2292</v>
      </c>
      <c r="G359" s="26"/>
    </row>
    <row r="360" spans="2:7" x14ac:dyDescent="0.25">
      <c r="B360" s="22"/>
      <c r="C360" s="44"/>
      <c r="D360" s="27"/>
      <c r="E360" s="24"/>
      <c r="F360" s="25">
        <f t="shared" si="10"/>
        <v>2292</v>
      </c>
      <c r="G360" s="26"/>
    </row>
    <row r="361" spans="2:7" x14ac:dyDescent="0.25">
      <c r="B361" s="22"/>
      <c r="C361" s="44"/>
      <c r="D361" s="27"/>
      <c r="E361" s="24"/>
      <c r="F361" s="25">
        <f t="shared" si="10"/>
        <v>2292</v>
      </c>
      <c r="G361" s="26"/>
    </row>
    <row r="362" spans="2:7" x14ac:dyDescent="0.25">
      <c r="B362" s="22"/>
      <c r="C362" s="44"/>
      <c r="D362" s="27"/>
      <c r="E362" s="24"/>
      <c r="F362" s="25">
        <f t="shared" si="10"/>
        <v>2292</v>
      </c>
      <c r="G362" s="26"/>
    </row>
    <row r="363" spans="2:7" x14ac:dyDescent="0.25">
      <c r="B363" s="22"/>
      <c r="C363" s="44"/>
      <c r="D363" s="27"/>
      <c r="E363" s="24"/>
      <c r="F363" s="25">
        <f t="shared" si="10"/>
        <v>2292</v>
      </c>
      <c r="G363" s="26"/>
    </row>
    <row r="364" spans="2:7" x14ac:dyDescent="0.25">
      <c r="B364" s="28"/>
      <c r="C364" s="44"/>
      <c r="D364" s="29"/>
      <c r="E364" s="30"/>
      <c r="F364" s="25">
        <f t="shared" si="10"/>
        <v>2292</v>
      </c>
      <c r="G364" s="26"/>
    </row>
    <row r="365" spans="2:7" x14ac:dyDescent="0.25">
      <c r="B365" s="28"/>
      <c r="C365" s="44"/>
      <c r="D365" s="29"/>
      <c r="E365" s="30"/>
      <c r="F365" s="25">
        <f t="shared" si="10"/>
        <v>2292</v>
      </c>
      <c r="G365" s="26"/>
    </row>
    <row r="366" spans="2:7" x14ac:dyDescent="0.25">
      <c r="B366" s="28"/>
      <c r="C366" s="44"/>
      <c r="D366" s="29"/>
      <c r="E366" s="30"/>
      <c r="F366" s="25">
        <f t="shared" si="10"/>
        <v>2292</v>
      </c>
      <c r="G366" s="26"/>
    </row>
    <row r="367" spans="2:7" x14ac:dyDescent="0.25">
      <c r="B367" s="28"/>
      <c r="C367" s="44"/>
      <c r="D367" s="29"/>
      <c r="E367" s="30"/>
      <c r="F367" s="25">
        <f t="shared" si="10"/>
        <v>2292</v>
      </c>
      <c r="G367" s="26"/>
    </row>
    <row r="368" spans="2:7" x14ac:dyDescent="0.25">
      <c r="B368" s="28"/>
      <c r="C368" s="44"/>
      <c r="D368" s="29"/>
      <c r="E368" s="30"/>
      <c r="F368" s="25">
        <f t="shared" si="10"/>
        <v>2292</v>
      </c>
      <c r="G368" s="26"/>
    </row>
    <row r="369" spans="1:7" x14ac:dyDescent="0.25">
      <c r="B369" s="28"/>
      <c r="C369" s="44"/>
      <c r="D369" s="29"/>
      <c r="E369" s="30"/>
      <c r="F369" s="25">
        <f t="shared" si="10"/>
        <v>2292</v>
      </c>
      <c r="G369" s="26"/>
    </row>
    <row r="370" spans="1:7" x14ac:dyDescent="0.25">
      <c r="B370" s="28"/>
      <c r="C370" s="44"/>
      <c r="D370" s="29"/>
      <c r="E370" s="30"/>
      <c r="F370" s="25">
        <f t="shared" si="10"/>
        <v>2292</v>
      </c>
      <c r="G370" s="26"/>
    </row>
    <row r="371" spans="1:7" ht="16.5" thickBot="1" x14ac:dyDescent="0.3">
      <c r="B371" s="31"/>
      <c r="C371" s="45"/>
      <c r="D371" s="32"/>
      <c r="E371" s="33"/>
      <c r="F371" s="34">
        <f t="shared" si="10"/>
        <v>2292</v>
      </c>
      <c r="G371" s="35"/>
    </row>
    <row r="372" spans="1:7" x14ac:dyDescent="0.25">
      <c r="A372" s="16"/>
    </row>
    <row r="373" spans="1:7" x14ac:dyDescent="0.25">
      <c r="B373" s="3" t="s">
        <v>7</v>
      </c>
      <c r="C373" s="46">
        <f>F371</f>
        <v>2292</v>
      </c>
    </row>
    <row r="376" spans="1:7" x14ac:dyDescent="0.25">
      <c r="B376" s="47" t="s">
        <v>0</v>
      </c>
      <c r="C376" s="48">
        <v>46357</v>
      </c>
      <c r="D376" s="41">
        <f>C373</f>
        <v>2292</v>
      </c>
      <c r="E376" t="s">
        <v>52</v>
      </c>
    </row>
    <row r="377" spans="1:7" ht="16.5" thickBot="1" x14ac:dyDescent="0.3"/>
    <row r="378" spans="1:7" ht="16.5" thickBot="1" x14ac:dyDescent="0.3">
      <c r="B378" s="37" t="s">
        <v>1</v>
      </c>
      <c r="C378" s="42" t="s">
        <v>2</v>
      </c>
      <c r="D378" s="38" t="s">
        <v>3</v>
      </c>
      <c r="E378" s="38" t="s">
        <v>4</v>
      </c>
      <c r="F378" s="39" t="s">
        <v>5</v>
      </c>
      <c r="G378" s="40" t="s">
        <v>6</v>
      </c>
    </row>
    <row r="379" spans="1:7" x14ac:dyDescent="0.25">
      <c r="B379" s="17"/>
      <c r="C379" s="43"/>
      <c r="D379" s="18"/>
      <c r="E379" s="19"/>
      <c r="F379" s="20">
        <f>D376+E379-D379</f>
        <v>2292</v>
      </c>
      <c r="G379" s="21"/>
    </row>
    <row r="380" spans="1:7" x14ac:dyDescent="0.25">
      <c r="B380" s="22"/>
      <c r="C380" s="44"/>
      <c r="D380" s="23"/>
      <c r="E380" s="24"/>
      <c r="F380" s="25">
        <f t="shared" ref="F380:F401" si="11">F379+E380-D380</f>
        <v>2292</v>
      </c>
      <c r="G380" s="26"/>
    </row>
    <row r="381" spans="1:7" x14ac:dyDescent="0.25">
      <c r="B381" s="22"/>
      <c r="C381" s="44"/>
      <c r="D381" s="27"/>
      <c r="E381" s="24"/>
      <c r="F381" s="25">
        <f t="shared" si="11"/>
        <v>2292</v>
      </c>
      <c r="G381" s="26"/>
    </row>
    <row r="382" spans="1:7" x14ac:dyDescent="0.25">
      <c r="B382" s="22"/>
      <c r="C382" s="44"/>
      <c r="D382" s="27"/>
      <c r="E382" s="24"/>
      <c r="F382" s="25">
        <f t="shared" si="11"/>
        <v>2292</v>
      </c>
      <c r="G382" s="26"/>
    </row>
    <row r="383" spans="1:7" x14ac:dyDescent="0.25">
      <c r="B383" s="22"/>
      <c r="C383" s="44"/>
      <c r="D383" s="27"/>
      <c r="E383" s="24"/>
      <c r="F383" s="25">
        <f t="shared" si="11"/>
        <v>2292</v>
      </c>
      <c r="G383" s="26"/>
    </row>
    <row r="384" spans="1:7" x14ac:dyDescent="0.25">
      <c r="B384" s="22"/>
      <c r="C384" s="44"/>
      <c r="D384" s="27"/>
      <c r="E384" s="24"/>
      <c r="F384" s="25">
        <f t="shared" si="11"/>
        <v>2292</v>
      </c>
      <c r="G384" s="26"/>
    </row>
    <row r="385" spans="2:7" x14ac:dyDescent="0.25">
      <c r="B385" s="22"/>
      <c r="C385" s="44"/>
      <c r="D385" s="27"/>
      <c r="E385" s="24"/>
      <c r="F385" s="25">
        <f t="shared" si="11"/>
        <v>2292</v>
      </c>
      <c r="G385" s="26"/>
    </row>
    <row r="386" spans="2:7" x14ac:dyDescent="0.25">
      <c r="B386" s="22"/>
      <c r="C386" s="44"/>
      <c r="D386" s="27"/>
      <c r="E386" s="24"/>
      <c r="F386" s="25">
        <f t="shared" si="11"/>
        <v>2292</v>
      </c>
      <c r="G386" s="26"/>
    </row>
    <row r="387" spans="2:7" x14ac:dyDescent="0.25">
      <c r="B387" s="22"/>
      <c r="C387" s="44"/>
      <c r="D387" s="27"/>
      <c r="E387" s="24"/>
      <c r="F387" s="25">
        <f t="shared" si="11"/>
        <v>2292</v>
      </c>
      <c r="G387" s="26"/>
    </row>
    <row r="388" spans="2:7" x14ac:dyDescent="0.25">
      <c r="B388" s="22"/>
      <c r="C388" s="44"/>
      <c r="D388" s="27"/>
      <c r="E388" s="24"/>
      <c r="F388" s="25">
        <f t="shared" si="11"/>
        <v>2292</v>
      </c>
      <c r="G388" s="26"/>
    </row>
    <row r="389" spans="2:7" x14ac:dyDescent="0.25">
      <c r="B389" s="22"/>
      <c r="C389" s="44"/>
      <c r="D389" s="27"/>
      <c r="E389" s="24"/>
      <c r="F389" s="25">
        <f t="shared" si="11"/>
        <v>2292</v>
      </c>
      <c r="G389" s="26"/>
    </row>
    <row r="390" spans="2:7" x14ac:dyDescent="0.25">
      <c r="B390" s="22"/>
      <c r="C390" s="44"/>
      <c r="D390" s="27"/>
      <c r="E390" s="24"/>
      <c r="F390" s="25">
        <f t="shared" si="11"/>
        <v>2292</v>
      </c>
      <c r="G390" s="26"/>
    </row>
    <row r="391" spans="2:7" x14ac:dyDescent="0.25">
      <c r="B391" s="22"/>
      <c r="C391" s="44"/>
      <c r="D391" s="27"/>
      <c r="E391" s="24"/>
      <c r="F391" s="25">
        <f t="shared" si="11"/>
        <v>2292</v>
      </c>
      <c r="G391" s="26"/>
    </row>
    <row r="392" spans="2:7" x14ac:dyDescent="0.25">
      <c r="B392" s="22"/>
      <c r="C392" s="44"/>
      <c r="D392" s="27"/>
      <c r="E392" s="24"/>
      <c r="F392" s="25">
        <f t="shared" si="11"/>
        <v>2292</v>
      </c>
      <c r="G392" s="26"/>
    </row>
    <row r="393" spans="2:7" x14ac:dyDescent="0.25">
      <c r="B393" s="22"/>
      <c r="C393" s="44"/>
      <c r="D393" s="27"/>
      <c r="E393" s="24"/>
      <c r="F393" s="25">
        <f t="shared" si="11"/>
        <v>2292</v>
      </c>
      <c r="G393" s="26"/>
    </row>
    <row r="394" spans="2:7" x14ac:dyDescent="0.25">
      <c r="B394" s="28"/>
      <c r="C394" s="44"/>
      <c r="D394" s="29"/>
      <c r="E394" s="30"/>
      <c r="F394" s="25">
        <f t="shared" si="11"/>
        <v>2292</v>
      </c>
      <c r="G394" s="26"/>
    </row>
    <row r="395" spans="2:7" x14ac:dyDescent="0.25">
      <c r="B395" s="28"/>
      <c r="C395" s="44"/>
      <c r="D395" s="29"/>
      <c r="E395" s="30"/>
      <c r="F395" s="25">
        <f t="shared" si="11"/>
        <v>2292</v>
      </c>
      <c r="G395" s="26"/>
    </row>
    <row r="396" spans="2:7" x14ac:dyDescent="0.25">
      <c r="B396" s="28"/>
      <c r="C396" s="44"/>
      <c r="D396" s="29"/>
      <c r="E396" s="30"/>
      <c r="F396" s="25">
        <f t="shared" si="11"/>
        <v>2292</v>
      </c>
      <c r="G396" s="26"/>
    </row>
    <row r="397" spans="2:7" x14ac:dyDescent="0.25">
      <c r="B397" s="28"/>
      <c r="C397" s="44"/>
      <c r="D397" s="29"/>
      <c r="E397" s="30"/>
      <c r="F397" s="25">
        <f t="shared" si="11"/>
        <v>2292</v>
      </c>
      <c r="G397" s="26"/>
    </row>
    <row r="398" spans="2:7" x14ac:dyDescent="0.25">
      <c r="B398" s="28"/>
      <c r="C398" s="44"/>
      <c r="D398" s="29"/>
      <c r="E398" s="30"/>
      <c r="F398" s="25">
        <f t="shared" si="11"/>
        <v>2292</v>
      </c>
      <c r="G398" s="26"/>
    </row>
    <row r="399" spans="2:7" x14ac:dyDescent="0.25">
      <c r="B399" s="28"/>
      <c r="C399" s="44"/>
      <c r="D399" s="29"/>
      <c r="E399" s="30"/>
      <c r="F399" s="25">
        <f t="shared" si="11"/>
        <v>2292</v>
      </c>
      <c r="G399" s="26"/>
    </row>
    <row r="400" spans="2:7" x14ac:dyDescent="0.25">
      <c r="B400" s="28"/>
      <c r="C400" s="44"/>
      <c r="D400" s="29"/>
      <c r="E400" s="30"/>
      <c r="F400" s="25">
        <f t="shared" si="11"/>
        <v>2292</v>
      </c>
      <c r="G400" s="26"/>
    </row>
    <row r="401" spans="1:7" ht="16.5" thickBot="1" x14ac:dyDescent="0.3">
      <c r="B401" s="31"/>
      <c r="C401" s="45"/>
      <c r="D401" s="32"/>
      <c r="E401" s="33"/>
      <c r="F401" s="34">
        <f t="shared" si="11"/>
        <v>2292</v>
      </c>
      <c r="G401" s="35"/>
    </row>
    <row r="402" spans="1:7" x14ac:dyDescent="0.25">
      <c r="A402" s="16"/>
    </row>
    <row r="403" spans="1:7" x14ac:dyDescent="0.25">
      <c r="B403" s="3" t="s">
        <v>7</v>
      </c>
      <c r="C403" s="46">
        <f>F401</f>
        <v>2292</v>
      </c>
    </row>
  </sheetData>
  <dataValidations count="1">
    <dataValidation type="list" allowBlank="1" showInputMessage="1" showErrorMessage="1" sqref="C5:C27 C35:C57 C73:C95 C103:C125 C142:C164 C172:C194 C211:C233 C241:C263 C280:C302 C310:C332 C349:C371 C379:C401" xr:uid="{E4217B24-8012-4CC9-BC2C-3F0E41B9FC91}">
      <formula1>operation</formula1>
    </dataValidation>
  </dataValidation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44EDD59-4E8A-4F91-A86F-4CDCB46B5F06}">
  <sheetPr codeName="Feuil4"/>
  <dimension ref="A1:J403"/>
  <sheetViews>
    <sheetView topLeftCell="A49" workbookViewId="0">
      <selection activeCell="D3" sqref="D3"/>
    </sheetView>
  </sheetViews>
  <sheetFormatPr baseColWidth="10" defaultRowHeight="15.75" x14ac:dyDescent="0.25"/>
  <cols>
    <col min="2" max="2" width="13.625" bestFit="1" customWidth="1"/>
    <col min="3" max="3" width="34.125" bestFit="1" customWidth="1"/>
    <col min="6" max="6" width="14.5" bestFit="1" customWidth="1"/>
    <col min="7" max="7" width="14.375" bestFit="1" customWidth="1"/>
  </cols>
  <sheetData>
    <row r="1" spans="1:10" x14ac:dyDescent="0.25">
      <c r="A1" s="16"/>
      <c r="H1" s="16"/>
      <c r="I1" s="16"/>
      <c r="J1" s="16"/>
    </row>
    <row r="2" spans="1:10" x14ac:dyDescent="0.25">
      <c r="B2" s="47" t="s">
        <v>0</v>
      </c>
      <c r="C2" s="48">
        <v>46023</v>
      </c>
      <c r="D2" s="41">
        <f>Paramètres!D6</f>
        <v>3000</v>
      </c>
      <c r="E2" t="s">
        <v>52</v>
      </c>
    </row>
    <row r="3" spans="1:10" ht="16.5" thickBot="1" x14ac:dyDescent="0.3"/>
    <row r="4" spans="1:10" ht="16.5" thickBot="1" x14ac:dyDescent="0.3">
      <c r="B4" s="37" t="s">
        <v>1</v>
      </c>
      <c r="C4" s="42" t="s">
        <v>51</v>
      </c>
      <c r="D4" s="38" t="s">
        <v>3</v>
      </c>
      <c r="E4" s="38" t="s">
        <v>4</v>
      </c>
      <c r="F4" s="39" t="s">
        <v>5</v>
      </c>
      <c r="G4" s="40" t="s">
        <v>6</v>
      </c>
    </row>
    <row r="5" spans="1:10" x14ac:dyDescent="0.25">
      <c r="B5" s="17"/>
      <c r="C5" s="43"/>
      <c r="D5" s="18"/>
      <c r="E5" s="19"/>
      <c r="F5" s="20">
        <f>D2+E5-D5</f>
        <v>3000</v>
      </c>
      <c r="G5" s="21"/>
    </row>
    <row r="6" spans="1:10" x14ac:dyDescent="0.25">
      <c r="B6" s="22"/>
      <c r="C6" s="44"/>
      <c r="D6" s="23"/>
      <c r="E6" s="24"/>
      <c r="F6" s="25">
        <f t="shared" ref="F6:F27" si="0">F5+E6-D6</f>
        <v>3000</v>
      </c>
      <c r="G6" s="26"/>
    </row>
    <row r="7" spans="1:10" x14ac:dyDescent="0.25">
      <c r="B7" s="22"/>
      <c r="C7" s="44"/>
      <c r="D7" s="27"/>
      <c r="E7" s="24"/>
      <c r="F7" s="25">
        <f t="shared" si="0"/>
        <v>3000</v>
      </c>
      <c r="G7" s="26"/>
    </row>
    <row r="8" spans="1:10" x14ac:dyDescent="0.25">
      <c r="B8" s="22"/>
      <c r="C8" s="44"/>
      <c r="D8" s="27"/>
      <c r="E8" s="24"/>
      <c r="F8" s="25">
        <f t="shared" si="0"/>
        <v>3000</v>
      </c>
      <c r="G8" s="26"/>
    </row>
    <row r="9" spans="1:10" x14ac:dyDescent="0.25">
      <c r="B9" s="22"/>
      <c r="C9" s="44"/>
      <c r="D9" s="27"/>
      <c r="E9" s="24"/>
      <c r="F9" s="25">
        <f t="shared" si="0"/>
        <v>3000</v>
      </c>
      <c r="G9" s="26"/>
    </row>
    <row r="10" spans="1:10" x14ac:dyDescent="0.25">
      <c r="B10" s="22"/>
      <c r="C10" s="44"/>
      <c r="D10" s="27"/>
      <c r="E10" s="24"/>
      <c r="F10" s="25">
        <f t="shared" si="0"/>
        <v>3000</v>
      </c>
      <c r="G10" s="26"/>
    </row>
    <row r="11" spans="1:10" x14ac:dyDescent="0.25">
      <c r="B11" s="22"/>
      <c r="C11" s="44"/>
      <c r="D11" s="27"/>
      <c r="E11" s="24"/>
      <c r="F11" s="25">
        <f t="shared" si="0"/>
        <v>3000</v>
      </c>
      <c r="G11" s="26"/>
    </row>
    <row r="12" spans="1:10" x14ac:dyDescent="0.25">
      <c r="B12" s="22"/>
      <c r="C12" s="44"/>
      <c r="D12" s="27"/>
      <c r="E12" s="24"/>
      <c r="F12" s="25">
        <f t="shared" si="0"/>
        <v>3000</v>
      </c>
      <c r="G12" s="26"/>
    </row>
    <row r="13" spans="1:10" x14ac:dyDescent="0.25">
      <c r="B13" s="22"/>
      <c r="C13" s="44"/>
      <c r="D13" s="27"/>
      <c r="E13" s="24"/>
      <c r="F13" s="25">
        <f t="shared" si="0"/>
        <v>3000</v>
      </c>
      <c r="G13" s="26"/>
    </row>
    <row r="14" spans="1:10" x14ac:dyDescent="0.25">
      <c r="B14" s="22"/>
      <c r="C14" s="44"/>
      <c r="D14" s="27"/>
      <c r="E14" s="24"/>
      <c r="F14" s="25">
        <f t="shared" si="0"/>
        <v>3000</v>
      </c>
      <c r="G14" s="26"/>
    </row>
    <row r="15" spans="1:10" x14ac:dyDescent="0.25">
      <c r="B15" s="22"/>
      <c r="C15" s="44"/>
      <c r="D15" s="27"/>
      <c r="E15" s="24"/>
      <c r="F15" s="25">
        <f t="shared" si="0"/>
        <v>3000</v>
      </c>
      <c r="G15" s="26"/>
    </row>
    <row r="16" spans="1:10" x14ac:dyDescent="0.25">
      <c r="B16" s="22"/>
      <c r="C16" s="44"/>
      <c r="D16" s="27"/>
      <c r="E16" s="24"/>
      <c r="F16" s="25">
        <f t="shared" si="0"/>
        <v>3000</v>
      </c>
      <c r="G16" s="26"/>
    </row>
    <row r="17" spans="1:10" x14ac:dyDescent="0.25">
      <c r="B17" s="22"/>
      <c r="C17" s="44"/>
      <c r="D17" s="27"/>
      <c r="E17" s="24"/>
      <c r="F17" s="25">
        <f t="shared" si="0"/>
        <v>3000</v>
      </c>
      <c r="G17" s="26"/>
    </row>
    <row r="18" spans="1:10" x14ac:dyDescent="0.25">
      <c r="B18" s="22"/>
      <c r="C18" s="44"/>
      <c r="D18" s="27"/>
      <c r="E18" s="24"/>
      <c r="F18" s="25">
        <f t="shared" si="0"/>
        <v>3000</v>
      </c>
      <c r="G18" s="26"/>
    </row>
    <row r="19" spans="1:10" x14ac:dyDescent="0.25">
      <c r="B19" s="22"/>
      <c r="C19" s="44"/>
      <c r="D19" s="27"/>
      <c r="E19" s="24"/>
      <c r="F19" s="25">
        <f t="shared" si="0"/>
        <v>3000</v>
      </c>
      <c r="G19" s="26"/>
    </row>
    <row r="20" spans="1:10" x14ac:dyDescent="0.25">
      <c r="B20" s="28"/>
      <c r="C20" s="44"/>
      <c r="D20" s="29"/>
      <c r="E20" s="30"/>
      <c r="F20" s="25">
        <f t="shared" si="0"/>
        <v>3000</v>
      </c>
      <c r="G20" s="26"/>
    </row>
    <row r="21" spans="1:10" x14ac:dyDescent="0.25">
      <c r="B21" s="28"/>
      <c r="C21" s="44"/>
      <c r="D21" s="29"/>
      <c r="E21" s="30"/>
      <c r="F21" s="25">
        <f t="shared" si="0"/>
        <v>3000</v>
      </c>
      <c r="G21" s="26"/>
    </row>
    <row r="22" spans="1:10" x14ac:dyDescent="0.25">
      <c r="B22" s="28"/>
      <c r="C22" s="44"/>
      <c r="D22" s="29"/>
      <c r="E22" s="30"/>
      <c r="F22" s="25">
        <f t="shared" si="0"/>
        <v>3000</v>
      </c>
      <c r="G22" s="26"/>
    </row>
    <row r="23" spans="1:10" x14ac:dyDescent="0.25">
      <c r="B23" s="28"/>
      <c r="C23" s="44"/>
      <c r="D23" s="29"/>
      <c r="E23" s="30"/>
      <c r="F23" s="25">
        <f t="shared" si="0"/>
        <v>3000</v>
      </c>
      <c r="G23" s="26"/>
    </row>
    <row r="24" spans="1:10" x14ac:dyDescent="0.25">
      <c r="B24" s="28"/>
      <c r="C24" s="44"/>
      <c r="D24" s="29"/>
      <c r="E24" s="30"/>
      <c r="F24" s="25">
        <f t="shared" si="0"/>
        <v>3000</v>
      </c>
      <c r="G24" s="26"/>
    </row>
    <row r="25" spans="1:10" x14ac:dyDescent="0.25">
      <c r="B25" s="28"/>
      <c r="C25" s="44"/>
      <c r="D25" s="29"/>
      <c r="E25" s="30"/>
      <c r="F25" s="25">
        <f t="shared" si="0"/>
        <v>3000</v>
      </c>
      <c r="G25" s="26"/>
    </row>
    <row r="26" spans="1:10" x14ac:dyDescent="0.25">
      <c r="B26" s="28"/>
      <c r="C26" s="44"/>
      <c r="D26" s="29"/>
      <c r="E26" s="30"/>
      <c r="F26" s="25">
        <f t="shared" si="0"/>
        <v>3000</v>
      </c>
      <c r="G26" s="26"/>
    </row>
    <row r="27" spans="1:10" ht="16.5" thickBot="1" x14ac:dyDescent="0.3">
      <c r="B27" s="31"/>
      <c r="C27" s="45"/>
      <c r="D27" s="32"/>
      <c r="E27" s="33"/>
      <c r="F27" s="34">
        <f t="shared" si="0"/>
        <v>3000</v>
      </c>
      <c r="G27" s="35"/>
    </row>
    <row r="28" spans="1:10" x14ac:dyDescent="0.25">
      <c r="A28" s="16"/>
      <c r="H28" s="16"/>
      <c r="I28" s="16"/>
      <c r="J28" s="16"/>
    </row>
    <row r="29" spans="1:10" x14ac:dyDescent="0.25">
      <c r="B29" s="3" t="s">
        <v>7</v>
      </c>
      <c r="C29" s="46">
        <f>F27</f>
        <v>3000</v>
      </c>
    </row>
    <row r="30" spans="1:10" x14ac:dyDescent="0.25">
      <c r="B30" s="36"/>
      <c r="C30" s="36"/>
    </row>
    <row r="31" spans="1:10" x14ac:dyDescent="0.25">
      <c r="A31" s="16"/>
      <c r="B31" s="16"/>
      <c r="C31" s="16"/>
      <c r="D31" s="16"/>
      <c r="E31" s="16"/>
      <c r="F31" s="16"/>
      <c r="G31" s="16"/>
    </row>
    <row r="32" spans="1:10" x14ac:dyDescent="0.25">
      <c r="B32" s="47" t="s">
        <v>0</v>
      </c>
      <c r="C32" s="48">
        <v>46054</v>
      </c>
      <c r="D32" s="41">
        <f>C29</f>
        <v>3000</v>
      </c>
      <c r="E32" t="s">
        <v>52</v>
      </c>
    </row>
    <row r="33" spans="2:10" ht="16.5" thickBot="1" x14ac:dyDescent="0.3"/>
    <row r="34" spans="2:10" ht="16.5" thickBot="1" x14ac:dyDescent="0.3">
      <c r="B34" s="37" t="s">
        <v>1</v>
      </c>
      <c r="C34" s="42" t="s">
        <v>2</v>
      </c>
      <c r="D34" s="38" t="s">
        <v>3</v>
      </c>
      <c r="E34" s="38" t="s">
        <v>4</v>
      </c>
      <c r="F34" s="39" t="s">
        <v>5</v>
      </c>
      <c r="G34" s="40" t="s">
        <v>6</v>
      </c>
      <c r="H34" s="16"/>
      <c r="I34" s="16"/>
      <c r="J34" s="16"/>
    </row>
    <row r="35" spans="2:10" x14ac:dyDescent="0.25">
      <c r="B35" s="17"/>
      <c r="C35" s="43"/>
      <c r="D35" s="18"/>
      <c r="E35" s="19"/>
      <c r="F35" s="20">
        <f>D32+E35-D35</f>
        <v>3000</v>
      </c>
      <c r="G35" s="21"/>
    </row>
    <row r="36" spans="2:10" x14ac:dyDescent="0.25">
      <c r="B36" s="22"/>
      <c r="C36" s="44"/>
      <c r="D36" s="23"/>
      <c r="E36" s="24"/>
      <c r="F36" s="25">
        <f t="shared" ref="F36:F57" si="1">F35+E36-D36</f>
        <v>3000</v>
      </c>
      <c r="G36" s="26"/>
    </row>
    <row r="37" spans="2:10" x14ac:dyDescent="0.25">
      <c r="B37" s="22"/>
      <c r="C37" s="44"/>
      <c r="D37" s="27"/>
      <c r="E37" s="24"/>
      <c r="F37" s="25">
        <f t="shared" si="1"/>
        <v>3000</v>
      </c>
      <c r="G37" s="26"/>
    </row>
    <row r="38" spans="2:10" x14ac:dyDescent="0.25">
      <c r="B38" s="22"/>
      <c r="C38" s="44"/>
      <c r="D38" s="27"/>
      <c r="E38" s="24"/>
      <c r="F38" s="25">
        <f t="shared" si="1"/>
        <v>3000</v>
      </c>
      <c r="G38" s="26"/>
    </row>
    <row r="39" spans="2:10" x14ac:dyDescent="0.25">
      <c r="B39" s="22"/>
      <c r="C39" s="44"/>
      <c r="D39" s="27"/>
      <c r="E39" s="24"/>
      <c r="F39" s="25">
        <f t="shared" si="1"/>
        <v>3000</v>
      </c>
      <c r="G39" s="26"/>
    </row>
    <row r="40" spans="2:10" x14ac:dyDescent="0.25">
      <c r="B40" s="22"/>
      <c r="C40" s="44"/>
      <c r="D40" s="27"/>
      <c r="E40" s="24"/>
      <c r="F40" s="25">
        <f t="shared" si="1"/>
        <v>3000</v>
      </c>
      <c r="G40" s="26"/>
    </row>
    <row r="41" spans="2:10" ht="18.75" customHeight="1" x14ac:dyDescent="0.25">
      <c r="B41" s="22"/>
      <c r="C41" s="44"/>
      <c r="D41" s="27"/>
      <c r="E41" s="24"/>
      <c r="F41" s="25">
        <f t="shared" si="1"/>
        <v>3000</v>
      </c>
      <c r="G41" s="26"/>
    </row>
    <row r="42" spans="2:10" ht="18.75" customHeight="1" x14ac:dyDescent="0.25">
      <c r="B42" s="22"/>
      <c r="C42" s="44"/>
      <c r="D42" s="27"/>
      <c r="E42" s="24"/>
      <c r="F42" s="25">
        <f t="shared" si="1"/>
        <v>3000</v>
      </c>
      <c r="G42" s="26"/>
    </row>
    <row r="43" spans="2:10" ht="15.75" customHeight="1" x14ac:dyDescent="0.25">
      <c r="B43" s="22"/>
      <c r="C43" s="44"/>
      <c r="D43" s="27"/>
      <c r="E43" s="24"/>
      <c r="F43" s="25">
        <f t="shared" si="1"/>
        <v>3000</v>
      </c>
      <c r="G43" s="26"/>
    </row>
    <row r="44" spans="2:10" ht="18.75" customHeight="1" x14ac:dyDescent="0.25">
      <c r="B44" s="22"/>
      <c r="C44" s="44"/>
      <c r="D44" s="27"/>
      <c r="E44" s="24"/>
      <c r="F44" s="25">
        <f t="shared" si="1"/>
        <v>3000</v>
      </c>
      <c r="G44" s="26"/>
    </row>
    <row r="45" spans="2:10" ht="18.75" customHeight="1" x14ac:dyDescent="0.25">
      <c r="B45" s="22"/>
      <c r="C45" s="44"/>
      <c r="D45" s="27"/>
      <c r="E45" s="24"/>
      <c r="F45" s="25">
        <f t="shared" si="1"/>
        <v>3000</v>
      </c>
      <c r="G45" s="26"/>
    </row>
    <row r="46" spans="2:10" ht="19.5" customHeight="1" x14ac:dyDescent="0.25">
      <c r="B46" s="22"/>
      <c r="C46" s="44"/>
      <c r="D46" s="27"/>
      <c r="E46" s="24"/>
      <c r="F46" s="25">
        <f t="shared" si="1"/>
        <v>3000</v>
      </c>
      <c r="G46" s="26"/>
    </row>
    <row r="47" spans="2:10" x14ac:dyDescent="0.25">
      <c r="B47" s="22"/>
      <c r="C47" s="44"/>
      <c r="D47" s="27"/>
      <c r="E47" s="24"/>
      <c r="F47" s="25">
        <f t="shared" si="1"/>
        <v>3000</v>
      </c>
      <c r="G47" s="26"/>
    </row>
    <row r="48" spans="2:10" x14ac:dyDescent="0.25">
      <c r="B48" s="22"/>
      <c r="C48" s="44"/>
      <c r="D48" s="27"/>
      <c r="E48" s="24"/>
      <c r="F48" s="25">
        <f t="shared" si="1"/>
        <v>3000</v>
      </c>
      <c r="G48" s="26"/>
    </row>
    <row r="49" spans="1:10" x14ac:dyDescent="0.25">
      <c r="B49" s="22"/>
      <c r="C49" s="44"/>
      <c r="D49" s="27"/>
      <c r="E49" s="24"/>
      <c r="F49" s="25">
        <f t="shared" si="1"/>
        <v>3000</v>
      </c>
      <c r="G49" s="26"/>
    </row>
    <row r="50" spans="1:10" x14ac:dyDescent="0.25">
      <c r="B50" s="28"/>
      <c r="C50" s="44"/>
      <c r="D50" s="29"/>
      <c r="E50" s="30"/>
      <c r="F50" s="25">
        <f t="shared" si="1"/>
        <v>3000</v>
      </c>
      <c r="G50" s="26"/>
    </row>
    <row r="51" spans="1:10" x14ac:dyDescent="0.25">
      <c r="B51" s="28"/>
      <c r="C51" s="44"/>
      <c r="D51" s="29"/>
      <c r="E51" s="30"/>
      <c r="F51" s="25">
        <f t="shared" si="1"/>
        <v>3000</v>
      </c>
      <c r="G51" s="26"/>
    </row>
    <row r="52" spans="1:10" x14ac:dyDescent="0.25">
      <c r="B52" s="28"/>
      <c r="C52" s="44"/>
      <c r="D52" s="29"/>
      <c r="E52" s="30"/>
      <c r="F52" s="25">
        <f t="shared" si="1"/>
        <v>3000</v>
      </c>
      <c r="G52" s="26"/>
    </row>
    <row r="53" spans="1:10" x14ac:dyDescent="0.25">
      <c r="B53" s="28"/>
      <c r="C53" s="44"/>
      <c r="D53" s="29"/>
      <c r="E53" s="30"/>
      <c r="F53" s="25">
        <f t="shared" si="1"/>
        <v>3000</v>
      </c>
      <c r="G53" s="26"/>
    </row>
    <row r="54" spans="1:10" x14ac:dyDescent="0.25">
      <c r="B54" s="28"/>
      <c r="C54" s="44"/>
      <c r="D54" s="29"/>
      <c r="E54" s="30"/>
      <c r="F54" s="25">
        <f t="shared" si="1"/>
        <v>3000</v>
      </c>
      <c r="G54" s="26"/>
    </row>
    <row r="55" spans="1:10" x14ac:dyDescent="0.25">
      <c r="B55" s="28"/>
      <c r="C55" s="44"/>
      <c r="D55" s="29"/>
      <c r="E55" s="30"/>
      <c r="F55" s="25">
        <f t="shared" si="1"/>
        <v>3000</v>
      </c>
      <c r="G55" s="26"/>
    </row>
    <row r="56" spans="1:10" x14ac:dyDescent="0.25">
      <c r="B56" s="28"/>
      <c r="C56" s="44"/>
      <c r="D56" s="29"/>
      <c r="E56" s="30"/>
      <c r="F56" s="25">
        <f t="shared" si="1"/>
        <v>3000</v>
      </c>
      <c r="G56" s="26"/>
    </row>
    <row r="57" spans="1:10" ht="16.5" thickBot="1" x14ac:dyDescent="0.3">
      <c r="B57" s="31"/>
      <c r="C57" s="45"/>
      <c r="D57" s="32"/>
      <c r="E57" s="33"/>
      <c r="F57" s="34">
        <f t="shared" si="1"/>
        <v>3000</v>
      </c>
      <c r="G57" s="35"/>
    </row>
    <row r="58" spans="1:10" x14ac:dyDescent="0.25">
      <c r="A58" s="16"/>
    </row>
    <row r="59" spans="1:10" x14ac:dyDescent="0.25">
      <c r="B59" s="3" t="s">
        <v>7</v>
      </c>
      <c r="C59" s="46">
        <f>F57</f>
        <v>3000</v>
      </c>
    </row>
    <row r="60" spans="1:10" x14ac:dyDescent="0.25">
      <c r="B60" s="41"/>
      <c r="C60" s="41"/>
    </row>
    <row r="61" spans="1:10" x14ac:dyDescent="0.25">
      <c r="B61" s="41"/>
      <c r="C61" s="41"/>
      <c r="H61" s="16"/>
      <c r="I61" s="16"/>
      <c r="J61" s="16"/>
    </row>
    <row r="62" spans="1:10" x14ac:dyDescent="0.25">
      <c r="B62" s="41"/>
      <c r="C62" s="41"/>
    </row>
    <row r="63" spans="1:10" x14ac:dyDescent="0.25">
      <c r="B63" s="41"/>
      <c r="C63" s="41"/>
    </row>
    <row r="64" spans="1:10" x14ac:dyDescent="0.25">
      <c r="B64" s="41"/>
      <c r="C64" s="41"/>
    </row>
    <row r="65" spans="2:7" x14ac:dyDescent="0.25">
      <c r="B65" s="41"/>
      <c r="C65" s="41"/>
    </row>
    <row r="66" spans="2:7" x14ac:dyDescent="0.25">
      <c r="B66" s="41"/>
      <c r="C66" s="41"/>
    </row>
    <row r="67" spans="2:7" x14ac:dyDescent="0.25">
      <c r="B67" s="41"/>
      <c r="C67" s="41"/>
    </row>
    <row r="68" spans="2:7" x14ac:dyDescent="0.25">
      <c r="B68" s="41"/>
      <c r="C68" s="41"/>
    </row>
    <row r="69" spans="2:7" x14ac:dyDescent="0.25">
      <c r="B69" s="41"/>
      <c r="C69" s="41"/>
    </row>
    <row r="70" spans="2:7" x14ac:dyDescent="0.25">
      <c r="B70" s="47" t="s">
        <v>0</v>
      </c>
      <c r="C70" s="48">
        <v>46082</v>
      </c>
      <c r="D70" s="41">
        <f>C59</f>
        <v>3000</v>
      </c>
      <c r="E70" t="s">
        <v>52</v>
      </c>
    </row>
    <row r="71" spans="2:7" ht="16.5" thickBot="1" x14ac:dyDescent="0.3"/>
    <row r="72" spans="2:7" ht="16.5" thickBot="1" x14ac:dyDescent="0.3">
      <c r="B72" s="37" t="s">
        <v>1</v>
      </c>
      <c r="C72" s="42" t="s">
        <v>2</v>
      </c>
      <c r="D72" s="38" t="s">
        <v>3</v>
      </c>
      <c r="E72" s="38" t="s">
        <v>4</v>
      </c>
      <c r="F72" s="39" t="s">
        <v>5</v>
      </c>
      <c r="G72" s="40" t="s">
        <v>6</v>
      </c>
    </row>
    <row r="73" spans="2:7" x14ac:dyDescent="0.25">
      <c r="B73" s="17">
        <v>46082</v>
      </c>
      <c r="C73" s="43" t="s">
        <v>30</v>
      </c>
      <c r="D73" s="18"/>
      <c r="E73" s="19">
        <v>500</v>
      </c>
      <c r="F73" s="20">
        <f>D70+E73-D73</f>
        <v>3500</v>
      </c>
      <c r="G73" s="21"/>
    </row>
    <row r="74" spans="2:7" x14ac:dyDescent="0.25">
      <c r="B74" s="22">
        <v>46086</v>
      </c>
      <c r="C74" s="44" t="s">
        <v>53</v>
      </c>
      <c r="D74" s="23">
        <v>150</v>
      </c>
      <c r="E74" s="24"/>
      <c r="F74" s="25">
        <f t="shared" ref="F74:F95" si="2">F73+E74-D74</f>
        <v>3350</v>
      </c>
      <c r="G74" s="26"/>
    </row>
    <row r="75" spans="2:7" x14ac:dyDescent="0.25">
      <c r="B75" s="22"/>
      <c r="C75" s="44"/>
      <c r="D75" s="27"/>
      <c r="E75" s="24"/>
      <c r="F75" s="25">
        <f t="shared" si="2"/>
        <v>3350</v>
      </c>
      <c r="G75" s="26"/>
    </row>
    <row r="76" spans="2:7" x14ac:dyDescent="0.25">
      <c r="B76" s="22"/>
      <c r="C76" s="44"/>
      <c r="D76" s="27"/>
      <c r="E76" s="24"/>
      <c r="F76" s="25">
        <f t="shared" si="2"/>
        <v>3350</v>
      </c>
      <c r="G76" s="26"/>
    </row>
    <row r="77" spans="2:7" x14ac:dyDescent="0.25">
      <c r="B77" s="22"/>
      <c r="C77" s="44"/>
      <c r="D77" s="27"/>
      <c r="E77" s="24"/>
      <c r="F77" s="25">
        <f t="shared" si="2"/>
        <v>3350</v>
      </c>
      <c r="G77" s="26"/>
    </row>
    <row r="78" spans="2:7" x14ac:dyDescent="0.25">
      <c r="B78" s="22"/>
      <c r="C78" s="44"/>
      <c r="D78" s="27"/>
      <c r="E78" s="24"/>
      <c r="F78" s="25">
        <f t="shared" si="2"/>
        <v>3350</v>
      </c>
      <c r="G78" s="26"/>
    </row>
    <row r="79" spans="2:7" x14ac:dyDescent="0.25">
      <c r="B79" s="22"/>
      <c r="C79" s="44"/>
      <c r="D79" s="27"/>
      <c r="E79" s="24"/>
      <c r="F79" s="25">
        <f t="shared" si="2"/>
        <v>3350</v>
      </c>
      <c r="G79" s="26"/>
    </row>
    <row r="80" spans="2:7" x14ac:dyDescent="0.25">
      <c r="B80" s="22"/>
      <c r="C80" s="44"/>
      <c r="D80" s="27"/>
      <c r="E80" s="24"/>
      <c r="F80" s="25">
        <f t="shared" si="2"/>
        <v>3350</v>
      </c>
      <c r="G80" s="26"/>
    </row>
    <row r="81" spans="1:7" x14ac:dyDescent="0.25">
      <c r="B81" s="22"/>
      <c r="C81" s="44"/>
      <c r="D81" s="27"/>
      <c r="E81" s="24"/>
      <c r="F81" s="25">
        <f t="shared" si="2"/>
        <v>3350</v>
      </c>
      <c r="G81" s="26"/>
    </row>
    <row r="82" spans="1:7" x14ac:dyDescent="0.25">
      <c r="B82" s="22"/>
      <c r="C82" s="44"/>
      <c r="D82" s="27"/>
      <c r="E82" s="24"/>
      <c r="F82" s="25">
        <f t="shared" si="2"/>
        <v>3350</v>
      </c>
      <c r="G82" s="26"/>
    </row>
    <row r="83" spans="1:7" x14ac:dyDescent="0.25">
      <c r="B83" s="22"/>
      <c r="C83" s="44"/>
      <c r="D83" s="27"/>
      <c r="E83" s="24"/>
      <c r="F83" s="25">
        <f t="shared" si="2"/>
        <v>3350</v>
      </c>
      <c r="G83" s="26"/>
    </row>
    <row r="84" spans="1:7" x14ac:dyDescent="0.25">
      <c r="B84" s="22"/>
      <c r="C84" s="44"/>
      <c r="D84" s="27"/>
      <c r="E84" s="24"/>
      <c r="F84" s="25">
        <f t="shared" si="2"/>
        <v>3350</v>
      </c>
      <c r="G84" s="26"/>
    </row>
    <row r="85" spans="1:7" x14ac:dyDescent="0.25">
      <c r="B85" s="22"/>
      <c r="C85" s="44"/>
      <c r="D85" s="27"/>
      <c r="E85" s="24"/>
      <c r="F85" s="25">
        <f t="shared" si="2"/>
        <v>3350</v>
      </c>
      <c r="G85" s="26"/>
    </row>
    <row r="86" spans="1:7" x14ac:dyDescent="0.25">
      <c r="B86" s="22"/>
      <c r="C86" s="44"/>
      <c r="D86" s="27"/>
      <c r="E86" s="24"/>
      <c r="F86" s="25">
        <f t="shared" si="2"/>
        <v>3350</v>
      </c>
      <c r="G86" s="26"/>
    </row>
    <row r="87" spans="1:7" x14ac:dyDescent="0.25">
      <c r="B87" s="22"/>
      <c r="C87" s="44"/>
      <c r="D87" s="27"/>
      <c r="E87" s="24"/>
      <c r="F87" s="25">
        <f t="shared" si="2"/>
        <v>3350</v>
      </c>
      <c r="G87" s="26"/>
    </row>
    <row r="88" spans="1:7" x14ac:dyDescent="0.25">
      <c r="B88" s="28"/>
      <c r="C88" s="44"/>
      <c r="D88" s="29"/>
      <c r="E88" s="30"/>
      <c r="F88" s="25">
        <f t="shared" si="2"/>
        <v>3350</v>
      </c>
      <c r="G88" s="26"/>
    </row>
    <row r="89" spans="1:7" x14ac:dyDescent="0.25">
      <c r="B89" s="28"/>
      <c r="C89" s="44"/>
      <c r="D89" s="29"/>
      <c r="E89" s="30"/>
      <c r="F89" s="25">
        <f t="shared" si="2"/>
        <v>3350</v>
      </c>
      <c r="G89" s="26"/>
    </row>
    <row r="90" spans="1:7" x14ac:dyDescent="0.25">
      <c r="B90" s="28"/>
      <c r="C90" s="44"/>
      <c r="D90" s="29"/>
      <c r="E90" s="30"/>
      <c r="F90" s="25">
        <f t="shared" si="2"/>
        <v>3350</v>
      </c>
      <c r="G90" s="26"/>
    </row>
    <row r="91" spans="1:7" x14ac:dyDescent="0.25">
      <c r="B91" s="28"/>
      <c r="C91" s="44"/>
      <c r="D91" s="29"/>
      <c r="E91" s="30"/>
      <c r="F91" s="25">
        <f t="shared" si="2"/>
        <v>3350</v>
      </c>
      <c r="G91" s="26"/>
    </row>
    <row r="92" spans="1:7" x14ac:dyDescent="0.25">
      <c r="B92" s="28"/>
      <c r="C92" s="44"/>
      <c r="D92" s="29"/>
      <c r="E92" s="30"/>
      <c r="F92" s="25">
        <f t="shared" si="2"/>
        <v>3350</v>
      </c>
      <c r="G92" s="26"/>
    </row>
    <row r="93" spans="1:7" x14ac:dyDescent="0.25">
      <c r="B93" s="28"/>
      <c r="C93" s="44"/>
      <c r="D93" s="29"/>
      <c r="E93" s="30"/>
      <c r="F93" s="25">
        <f t="shared" si="2"/>
        <v>3350</v>
      </c>
      <c r="G93" s="26"/>
    </row>
    <row r="94" spans="1:7" x14ac:dyDescent="0.25">
      <c r="B94" s="28"/>
      <c r="C94" s="44"/>
      <c r="D94" s="29"/>
      <c r="E94" s="30"/>
      <c r="F94" s="25">
        <f t="shared" si="2"/>
        <v>3350</v>
      </c>
      <c r="G94" s="26"/>
    </row>
    <row r="95" spans="1:7" ht="16.5" thickBot="1" x14ac:dyDescent="0.3">
      <c r="B95" s="31"/>
      <c r="C95" s="45"/>
      <c r="D95" s="32"/>
      <c r="E95" s="33"/>
      <c r="F95" s="34">
        <f t="shared" si="2"/>
        <v>3350</v>
      </c>
      <c r="G95" s="35"/>
    </row>
    <row r="96" spans="1:7" x14ac:dyDescent="0.25">
      <c r="A96" s="16"/>
    </row>
    <row r="97" spans="2:10" x14ac:dyDescent="0.25">
      <c r="B97" s="3" t="s">
        <v>7</v>
      </c>
      <c r="C97" s="46">
        <f>F95</f>
        <v>3350</v>
      </c>
      <c r="H97" s="16"/>
      <c r="I97" s="16"/>
      <c r="J97" s="16"/>
    </row>
    <row r="98" spans="2:10" x14ac:dyDescent="0.25">
      <c r="B98" s="41"/>
      <c r="C98" s="41"/>
    </row>
    <row r="100" spans="2:10" x14ac:dyDescent="0.25">
      <c r="B100" s="47" t="s">
        <v>0</v>
      </c>
      <c r="C100" s="48">
        <v>46113</v>
      </c>
      <c r="D100" s="41">
        <f>C97</f>
        <v>3350</v>
      </c>
      <c r="E100" t="s">
        <v>52</v>
      </c>
    </row>
    <row r="101" spans="2:10" ht="16.5" thickBot="1" x14ac:dyDescent="0.3"/>
    <row r="102" spans="2:10" ht="16.5" thickBot="1" x14ac:dyDescent="0.3">
      <c r="B102" s="37" t="s">
        <v>1</v>
      </c>
      <c r="C102" s="42" t="s">
        <v>2</v>
      </c>
      <c r="D102" s="38" t="s">
        <v>3</v>
      </c>
      <c r="E102" s="38" t="s">
        <v>4</v>
      </c>
      <c r="F102" s="39" t="s">
        <v>5</v>
      </c>
      <c r="G102" s="40" t="s">
        <v>6</v>
      </c>
    </row>
    <row r="103" spans="2:10" x14ac:dyDescent="0.25">
      <c r="B103" s="17"/>
      <c r="C103" s="43"/>
      <c r="D103" s="18"/>
      <c r="E103" s="19"/>
      <c r="F103" s="20">
        <f>D100+E103-D103</f>
        <v>3350</v>
      </c>
      <c r="G103" s="21"/>
    </row>
    <row r="104" spans="2:10" x14ac:dyDescent="0.25">
      <c r="B104" s="22"/>
      <c r="C104" s="44"/>
      <c r="D104" s="23"/>
      <c r="E104" s="24"/>
      <c r="F104" s="25">
        <f t="shared" ref="F104:F125" si="3">F103+E104-D104</f>
        <v>3350</v>
      </c>
      <c r="G104" s="26"/>
    </row>
    <row r="105" spans="2:10" x14ac:dyDescent="0.25">
      <c r="B105" s="22"/>
      <c r="C105" s="44"/>
      <c r="D105" s="27"/>
      <c r="E105" s="24"/>
      <c r="F105" s="25">
        <f t="shared" si="3"/>
        <v>3350</v>
      </c>
      <c r="G105" s="26"/>
    </row>
    <row r="106" spans="2:10" x14ac:dyDescent="0.25">
      <c r="B106" s="22"/>
      <c r="C106" s="44"/>
      <c r="D106" s="27"/>
      <c r="E106" s="24"/>
      <c r="F106" s="25">
        <f t="shared" si="3"/>
        <v>3350</v>
      </c>
      <c r="G106" s="26"/>
    </row>
    <row r="107" spans="2:10" x14ac:dyDescent="0.25">
      <c r="B107" s="22"/>
      <c r="C107" s="44"/>
      <c r="D107" s="27"/>
      <c r="E107" s="24"/>
      <c r="F107" s="25">
        <f t="shared" si="3"/>
        <v>3350</v>
      </c>
      <c r="G107" s="26"/>
    </row>
    <row r="108" spans="2:10" x14ac:dyDescent="0.25">
      <c r="B108" s="22"/>
      <c r="C108" s="44"/>
      <c r="D108" s="27"/>
      <c r="E108" s="24"/>
      <c r="F108" s="25">
        <f t="shared" si="3"/>
        <v>3350</v>
      </c>
      <c r="G108" s="26"/>
    </row>
    <row r="109" spans="2:10" x14ac:dyDescent="0.25">
      <c r="B109" s="22"/>
      <c r="C109" s="44"/>
      <c r="D109" s="27"/>
      <c r="E109" s="24"/>
      <c r="F109" s="25">
        <f t="shared" si="3"/>
        <v>3350</v>
      </c>
      <c r="G109" s="26"/>
    </row>
    <row r="110" spans="2:10" x14ac:dyDescent="0.25">
      <c r="B110" s="22"/>
      <c r="C110" s="44"/>
      <c r="D110" s="27"/>
      <c r="E110" s="24"/>
      <c r="F110" s="25">
        <f t="shared" si="3"/>
        <v>3350</v>
      </c>
      <c r="G110" s="26"/>
    </row>
    <row r="111" spans="2:10" x14ac:dyDescent="0.25">
      <c r="B111" s="22"/>
      <c r="C111" s="44"/>
      <c r="D111" s="27"/>
      <c r="E111" s="24"/>
      <c r="F111" s="25">
        <f t="shared" si="3"/>
        <v>3350</v>
      </c>
      <c r="G111" s="26"/>
    </row>
    <row r="112" spans="2:10" x14ac:dyDescent="0.25">
      <c r="B112" s="22"/>
      <c r="C112" s="44"/>
      <c r="D112" s="27"/>
      <c r="E112" s="24"/>
      <c r="F112" s="25">
        <f t="shared" si="3"/>
        <v>3350</v>
      </c>
      <c r="G112" s="26"/>
    </row>
    <row r="113" spans="1:7" x14ac:dyDescent="0.25">
      <c r="B113" s="22"/>
      <c r="C113" s="44"/>
      <c r="D113" s="27"/>
      <c r="E113" s="24"/>
      <c r="F113" s="25">
        <f t="shared" si="3"/>
        <v>3350</v>
      </c>
      <c r="G113" s="26"/>
    </row>
    <row r="114" spans="1:7" x14ac:dyDescent="0.25">
      <c r="B114" s="22"/>
      <c r="C114" s="44"/>
      <c r="D114" s="27"/>
      <c r="E114" s="24"/>
      <c r="F114" s="25">
        <f t="shared" si="3"/>
        <v>3350</v>
      </c>
      <c r="G114" s="26"/>
    </row>
    <row r="115" spans="1:7" x14ac:dyDescent="0.25">
      <c r="B115" s="22"/>
      <c r="C115" s="44"/>
      <c r="D115" s="27"/>
      <c r="E115" s="24"/>
      <c r="F115" s="25">
        <f t="shared" si="3"/>
        <v>3350</v>
      </c>
      <c r="G115" s="26"/>
    </row>
    <row r="116" spans="1:7" x14ac:dyDescent="0.25">
      <c r="B116" s="22"/>
      <c r="C116" s="44"/>
      <c r="D116" s="27"/>
      <c r="E116" s="24"/>
      <c r="F116" s="25">
        <f t="shared" si="3"/>
        <v>3350</v>
      </c>
      <c r="G116" s="26"/>
    </row>
    <row r="117" spans="1:7" x14ac:dyDescent="0.25">
      <c r="B117" s="22"/>
      <c r="C117" s="44"/>
      <c r="D117" s="27"/>
      <c r="E117" s="24"/>
      <c r="F117" s="25">
        <f t="shared" si="3"/>
        <v>3350</v>
      </c>
      <c r="G117" s="26"/>
    </row>
    <row r="118" spans="1:7" x14ac:dyDescent="0.25">
      <c r="B118" s="28"/>
      <c r="C118" s="44"/>
      <c r="D118" s="29"/>
      <c r="E118" s="30"/>
      <c r="F118" s="25">
        <f t="shared" si="3"/>
        <v>3350</v>
      </c>
      <c r="G118" s="26"/>
    </row>
    <row r="119" spans="1:7" x14ac:dyDescent="0.25">
      <c r="B119" s="28"/>
      <c r="C119" s="44"/>
      <c r="D119" s="29"/>
      <c r="E119" s="30"/>
      <c r="F119" s="25">
        <f t="shared" si="3"/>
        <v>3350</v>
      </c>
      <c r="G119" s="26"/>
    </row>
    <row r="120" spans="1:7" x14ac:dyDescent="0.25">
      <c r="B120" s="28"/>
      <c r="C120" s="44"/>
      <c r="D120" s="29"/>
      <c r="E120" s="30"/>
      <c r="F120" s="25">
        <f t="shared" si="3"/>
        <v>3350</v>
      </c>
      <c r="G120" s="26"/>
    </row>
    <row r="121" spans="1:7" x14ac:dyDescent="0.25">
      <c r="B121" s="28"/>
      <c r="C121" s="44"/>
      <c r="D121" s="29"/>
      <c r="E121" s="30"/>
      <c r="F121" s="25">
        <f t="shared" si="3"/>
        <v>3350</v>
      </c>
      <c r="G121" s="26"/>
    </row>
    <row r="122" spans="1:7" x14ac:dyDescent="0.25">
      <c r="B122" s="28"/>
      <c r="C122" s="44"/>
      <c r="D122" s="29"/>
      <c r="E122" s="30"/>
      <c r="F122" s="25">
        <f t="shared" si="3"/>
        <v>3350</v>
      </c>
      <c r="G122" s="26"/>
    </row>
    <row r="123" spans="1:7" x14ac:dyDescent="0.25">
      <c r="B123" s="28"/>
      <c r="C123" s="44"/>
      <c r="D123" s="29"/>
      <c r="E123" s="30"/>
      <c r="F123" s="25">
        <f t="shared" si="3"/>
        <v>3350</v>
      </c>
      <c r="G123" s="26"/>
    </row>
    <row r="124" spans="1:7" x14ac:dyDescent="0.25">
      <c r="B124" s="28"/>
      <c r="C124" s="44"/>
      <c r="D124" s="29"/>
      <c r="E124" s="30"/>
      <c r="F124" s="25">
        <f t="shared" si="3"/>
        <v>3350</v>
      </c>
      <c r="G124" s="26"/>
    </row>
    <row r="125" spans="1:7" ht="16.5" thickBot="1" x14ac:dyDescent="0.3">
      <c r="B125" s="31"/>
      <c r="C125" s="45"/>
      <c r="D125" s="32"/>
      <c r="E125" s="33"/>
      <c r="F125" s="34">
        <f t="shared" si="3"/>
        <v>3350</v>
      </c>
      <c r="G125" s="35"/>
    </row>
    <row r="126" spans="1:7" x14ac:dyDescent="0.25">
      <c r="A126" s="16"/>
    </row>
    <row r="127" spans="1:7" x14ac:dyDescent="0.25">
      <c r="B127" s="3" t="s">
        <v>7</v>
      </c>
      <c r="C127" s="46">
        <f>F125</f>
        <v>3350</v>
      </c>
    </row>
    <row r="128" spans="1:7" x14ac:dyDescent="0.25">
      <c r="B128" s="41"/>
      <c r="C128" s="41"/>
    </row>
    <row r="129" spans="2:7" x14ac:dyDescent="0.25">
      <c r="B129" s="36"/>
      <c r="C129" s="36"/>
    </row>
    <row r="139" spans="2:7" x14ac:dyDescent="0.25">
      <c r="B139" s="47" t="s">
        <v>0</v>
      </c>
      <c r="C139" s="48">
        <v>46143</v>
      </c>
      <c r="D139" s="41">
        <f>C127</f>
        <v>3350</v>
      </c>
      <c r="E139" t="s">
        <v>52</v>
      </c>
    </row>
    <row r="140" spans="2:7" ht="16.5" thickBot="1" x14ac:dyDescent="0.3"/>
    <row r="141" spans="2:7" ht="16.5" thickBot="1" x14ac:dyDescent="0.3">
      <c r="B141" s="37" t="s">
        <v>1</v>
      </c>
      <c r="C141" s="42" t="s">
        <v>2</v>
      </c>
      <c r="D141" s="38" t="s">
        <v>3</v>
      </c>
      <c r="E141" s="38" t="s">
        <v>4</v>
      </c>
      <c r="F141" s="39" t="s">
        <v>5</v>
      </c>
      <c r="G141" s="40" t="s">
        <v>6</v>
      </c>
    </row>
    <row r="142" spans="2:7" x14ac:dyDescent="0.25">
      <c r="B142" s="17"/>
      <c r="C142" s="43"/>
      <c r="D142" s="18"/>
      <c r="E142" s="19"/>
      <c r="F142" s="20">
        <f>D139+E142-D142</f>
        <v>3350</v>
      </c>
      <c r="G142" s="21"/>
    </row>
    <row r="143" spans="2:7" x14ac:dyDescent="0.25">
      <c r="B143" s="22"/>
      <c r="C143" s="44"/>
      <c r="D143" s="23"/>
      <c r="E143" s="24"/>
      <c r="F143" s="25">
        <f t="shared" ref="F143:F164" si="4">F142+E143-D143</f>
        <v>3350</v>
      </c>
      <c r="G143" s="26"/>
    </row>
    <row r="144" spans="2:7" x14ac:dyDescent="0.25">
      <c r="B144" s="22"/>
      <c r="C144" s="44"/>
      <c r="D144" s="27"/>
      <c r="E144" s="24"/>
      <c r="F144" s="25">
        <f t="shared" si="4"/>
        <v>3350</v>
      </c>
      <c r="G144" s="26"/>
    </row>
    <row r="145" spans="2:7" x14ac:dyDescent="0.25">
      <c r="B145" s="22"/>
      <c r="C145" s="44"/>
      <c r="D145" s="27"/>
      <c r="E145" s="24"/>
      <c r="F145" s="25">
        <f t="shared" si="4"/>
        <v>3350</v>
      </c>
      <c r="G145" s="26"/>
    </row>
    <row r="146" spans="2:7" x14ac:dyDescent="0.25">
      <c r="B146" s="22"/>
      <c r="C146" s="44"/>
      <c r="D146" s="27"/>
      <c r="E146" s="24"/>
      <c r="F146" s="25">
        <f t="shared" si="4"/>
        <v>3350</v>
      </c>
      <c r="G146" s="26"/>
    </row>
    <row r="147" spans="2:7" x14ac:dyDescent="0.25">
      <c r="B147" s="22"/>
      <c r="C147" s="44"/>
      <c r="D147" s="27"/>
      <c r="E147" s="24"/>
      <c r="F147" s="25">
        <f t="shared" si="4"/>
        <v>3350</v>
      </c>
      <c r="G147" s="26"/>
    </row>
    <row r="148" spans="2:7" x14ac:dyDescent="0.25">
      <c r="B148" s="22"/>
      <c r="C148" s="44"/>
      <c r="D148" s="27"/>
      <c r="E148" s="24"/>
      <c r="F148" s="25">
        <f t="shared" si="4"/>
        <v>3350</v>
      </c>
      <c r="G148" s="26"/>
    </row>
    <row r="149" spans="2:7" x14ac:dyDescent="0.25">
      <c r="B149" s="22"/>
      <c r="C149" s="44"/>
      <c r="D149" s="27"/>
      <c r="E149" s="24"/>
      <c r="F149" s="25">
        <f t="shared" si="4"/>
        <v>3350</v>
      </c>
      <c r="G149" s="26"/>
    </row>
    <row r="150" spans="2:7" x14ac:dyDescent="0.25">
      <c r="B150" s="22"/>
      <c r="C150" s="44"/>
      <c r="D150" s="27"/>
      <c r="E150" s="24"/>
      <c r="F150" s="25">
        <f t="shared" si="4"/>
        <v>3350</v>
      </c>
      <c r="G150" s="26"/>
    </row>
    <row r="151" spans="2:7" x14ac:dyDescent="0.25">
      <c r="B151" s="22"/>
      <c r="C151" s="44"/>
      <c r="D151" s="27"/>
      <c r="E151" s="24"/>
      <c r="F151" s="25">
        <f t="shared" si="4"/>
        <v>3350</v>
      </c>
      <c r="G151" s="26"/>
    </row>
    <row r="152" spans="2:7" x14ac:dyDescent="0.25">
      <c r="B152" s="22"/>
      <c r="C152" s="44"/>
      <c r="D152" s="27"/>
      <c r="E152" s="24"/>
      <c r="F152" s="25">
        <f t="shared" si="4"/>
        <v>3350</v>
      </c>
      <c r="G152" s="26"/>
    </row>
    <row r="153" spans="2:7" x14ac:dyDescent="0.25">
      <c r="B153" s="22"/>
      <c r="C153" s="44"/>
      <c r="D153" s="27"/>
      <c r="E153" s="24"/>
      <c r="F153" s="25">
        <f t="shared" si="4"/>
        <v>3350</v>
      </c>
      <c r="G153" s="26"/>
    </row>
    <row r="154" spans="2:7" x14ac:dyDescent="0.25">
      <c r="B154" s="22"/>
      <c r="C154" s="44"/>
      <c r="D154" s="27"/>
      <c r="E154" s="24"/>
      <c r="F154" s="25">
        <f t="shared" si="4"/>
        <v>3350</v>
      </c>
      <c r="G154" s="26"/>
    </row>
    <row r="155" spans="2:7" x14ac:dyDescent="0.25">
      <c r="B155" s="22"/>
      <c r="C155" s="44"/>
      <c r="D155" s="27"/>
      <c r="E155" s="24"/>
      <c r="F155" s="25">
        <f t="shared" si="4"/>
        <v>3350</v>
      </c>
      <c r="G155" s="26"/>
    </row>
    <row r="156" spans="2:7" x14ac:dyDescent="0.25">
      <c r="B156" s="22"/>
      <c r="C156" s="44"/>
      <c r="D156" s="27"/>
      <c r="E156" s="24"/>
      <c r="F156" s="25">
        <f t="shared" si="4"/>
        <v>3350</v>
      </c>
      <c r="G156" s="26"/>
    </row>
    <row r="157" spans="2:7" x14ac:dyDescent="0.25">
      <c r="B157" s="28"/>
      <c r="C157" s="44"/>
      <c r="D157" s="29"/>
      <c r="E157" s="30"/>
      <c r="F157" s="25">
        <f t="shared" si="4"/>
        <v>3350</v>
      </c>
      <c r="G157" s="26"/>
    </row>
    <row r="158" spans="2:7" x14ac:dyDescent="0.25">
      <c r="B158" s="28"/>
      <c r="C158" s="44"/>
      <c r="D158" s="29"/>
      <c r="E158" s="30"/>
      <c r="F158" s="25">
        <f t="shared" si="4"/>
        <v>3350</v>
      </c>
      <c r="G158" s="26"/>
    </row>
    <row r="159" spans="2:7" x14ac:dyDescent="0.25">
      <c r="B159" s="28"/>
      <c r="C159" s="44"/>
      <c r="D159" s="29"/>
      <c r="E159" s="30"/>
      <c r="F159" s="25">
        <f t="shared" si="4"/>
        <v>3350</v>
      </c>
      <c r="G159" s="26"/>
    </row>
    <row r="160" spans="2:7" x14ac:dyDescent="0.25">
      <c r="B160" s="28"/>
      <c r="C160" s="44"/>
      <c r="D160" s="29"/>
      <c r="E160" s="30"/>
      <c r="F160" s="25">
        <f t="shared" si="4"/>
        <v>3350</v>
      </c>
      <c r="G160" s="26"/>
    </row>
    <row r="161" spans="1:7" x14ac:dyDescent="0.25">
      <c r="B161" s="28"/>
      <c r="C161" s="44"/>
      <c r="D161" s="29"/>
      <c r="E161" s="30"/>
      <c r="F161" s="25">
        <f t="shared" si="4"/>
        <v>3350</v>
      </c>
      <c r="G161" s="26"/>
    </row>
    <row r="162" spans="1:7" x14ac:dyDescent="0.25">
      <c r="B162" s="28"/>
      <c r="C162" s="44"/>
      <c r="D162" s="29"/>
      <c r="E162" s="30"/>
      <c r="F162" s="25">
        <f t="shared" si="4"/>
        <v>3350</v>
      </c>
      <c r="G162" s="26"/>
    </row>
    <row r="163" spans="1:7" x14ac:dyDescent="0.25">
      <c r="B163" s="28"/>
      <c r="C163" s="44"/>
      <c r="D163" s="29"/>
      <c r="E163" s="30"/>
      <c r="F163" s="25">
        <f t="shared" si="4"/>
        <v>3350</v>
      </c>
      <c r="G163" s="26"/>
    </row>
    <row r="164" spans="1:7" ht="16.5" thickBot="1" x14ac:dyDescent="0.3">
      <c r="B164" s="31"/>
      <c r="C164" s="45"/>
      <c r="D164" s="32"/>
      <c r="E164" s="33"/>
      <c r="F164" s="34">
        <f t="shared" si="4"/>
        <v>3350</v>
      </c>
      <c r="G164" s="35"/>
    </row>
    <row r="165" spans="1:7" x14ac:dyDescent="0.25">
      <c r="A165" s="16"/>
    </row>
    <row r="166" spans="1:7" x14ac:dyDescent="0.25">
      <c r="B166" s="3" t="s">
        <v>7</v>
      </c>
      <c r="C166" s="46">
        <f>F164</f>
        <v>3350</v>
      </c>
    </row>
    <row r="169" spans="1:7" x14ac:dyDescent="0.25">
      <c r="B169" s="47" t="s">
        <v>0</v>
      </c>
      <c r="C169" s="48">
        <v>46174</v>
      </c>
      <c r="D169" s="41">
        <f>C166</f>
        <v>3350</v>
      </c>
      <c r="E169" t="s">
        <v>52</v>
      </c>
    </row>
    <row r="170" spans="1:7" ht="16.5" thickBot="1" x14ac:dyDescent="0.3"/>
    <row r="171" spans="1:7" ht="16.5" thickBot="1" x14ac:dyDescent="0.3">
      <c r="B171" s="37" t="s">
        <v>1</v>
      </c>
      <c r="C171" s="42" t="s">
        <v>2</v>
      </c>
      <c r="D171" s="38" t="s">
        <v>3</v>
      </c>
      <c r="E171" s="38" t="s">
        <v>4</v>
      </c>
      <c r="F171" s="39" t="s">
        <v>5</v>
      </c>
      <c r="G171" s="40" t="s">
        <v>6</v>
      </c>
    </row>
    <row r="172" spans="1:7" x14ac:dyDescent="0.25">
      <c r="B172" s="17"/>
      <c r="C172" s="43"/>
      <c r="D172" s="18"/>
      <c r="E172" s="19"/>
      <c r="F172" s="20">
        <f>D169+E172-D172</f>
        <v>3350</v>
      </c>
      <c r="G172" s="21"/>
    </row>
    <row r="173" spans="1:7" x14ac:dyDescent="0.25">
      <c r="B173" s="22"/>
      <c r="C173" s="44"/>
      <c r="D173" s="23"/>
      <c r="E173" s="24"/>
      <c r="F173" s="25">
        <f t="shared" ref="F173:F194" si="5">F172+E173-D173</f>
        <v>3350</v>
      </c>
      <c r="G173" s="26"/>
    </row>
    <row r="174" spans="1:7" x14ac:dyDescent="0.25">
      <c r="B174" s="22"/>
      <c r="C174" s="44"/>
      <c r="D174" s="27"/>
      <c r="E174" s="24"/>
      <c r="F174" s="25">
        <f t="shared" si="5"/>
        <v>3350</v>
      </c>
      <c r="G174" s="26"/>
    </row>
    <row r="175" spans="1:7" x14ac:dyDescent="0.25">
      <c r="B175" s="22"/>
      <c r="C175" s="44"/>
      <c r="D175" s="27"/>
      <c r="E175" s="24"/>
      <c r="F175" s="25">
        <f t="shared" si="5"/>
        <v>3350</v>
      </c>
      <c r="G175" s="26"/>
    </row>
    <row r="176" spans="1:7" x14ac:dyDescent="0.25">
      <c r="B176" s="22"/>
      <c r="C176" s="44"/>
      <c r="D176" s="27"/>
      <c r="E176" s="24"/>
      <c r="F176" s="25">
        <f t="shared" si="5"/>
        <v>3350</v>
      </c>
      <c r="G176" s="26"/>
    </row>
    <row r="177" spans="2:7" x14ac:dyDescent="0.25">
      <c r="B177" s="22"/>
      <c r="C177" s="44"/>
      <c r="D177" s="27"/>
      <c r="E177" s="24"/>
      <c r="F177" s="25">
        <f t="shared" si="5"/>
        <v>3350</v>
      </c>
      <c r="G177" s="26"/>
    </row>
    <row r="178" spans="2:7" x14ac:dyDescent="0.25">
      <c r="B178" s="22"/>
      <c r="C178" s="44"/>
      <c r="D178" s="27"/>
      <c r="E178" s="24"/>
      <c r="F178" s="25">
        <f t="shared" si="5"/>
        <v>3350</v>
      </c>
      <c r="G178" s="26"/>
    </row>
    <row r="179" spans="2:7" x14ac:dyDescent="0.25">
      <c r="B179" s="22"/>
      <c r="C179" s="44"/>
      <c r="D179" s="27"/>
      <c r="E179" s="24"/>
      <c r="F179" s="25">
        <f t="shared" si="5"/>
        <v>3350</v>
      </c>
      <c r="G179" s="26"/>
    </row>
    <row r="180" spans="2:7" x14ac:dyDescent="0.25">
      <c r="B180" s="22"/>
      <c r="C180" s="44"/>
      <c r="D180" s="27"/>
      <c r="E180" s="24"/>
      <c r="F180" s="25">
        <f t="shared" si="5"/>
        <v>3350</v>
      </c>
      <c r="G180" s="26"/>
    </row>
    <row r="181" spans="2:7" x14ac:dyDescent="0.25">
      <c r="B181" s="22"/>
      <c r="C181" s="44"/>
      <c r="D181" s="27"/>
      <c r="E181" s="24"/>
      <c r="F181" s="25">
        <f t="shared" si="5"/>
        <v>3350</v>
      </c>
      <c r="G181" s="26"/>
    </row>
    <row r="182" spans="2:7" x14ac:dyDescent="0.25">
      <c r="B182" s="22"/>
      <c r="C182" s="44"/>
      <c r="D182" s="27"/>
      <c r="E182" s="24"/>
      <c r="F182" s="25">
        <f t="shared" si="5"/>
        <v>3350</v>
      </c>
      <c r="G182" s="26"/>
    </row>
    <row r="183" spans="2:7" x14ac:dyDescent="0.25">
      <c r="B183" s="22"/>
      <c r="C183" s="44"/>
      <c r="D183" s="27"/>
      <c r="E183" s="24"/>
      <c r="F183" s="25">
        <f t="shared" si="5"/>
        <v>3350</v>
      </c>
      <c r="G183" s="26"/>
    </row>
    <row r="184" spans="2:7" x14ac:dyDescent="0.25">
      <c r="B184" s="22"/>
      <c r="C184" s="44"/>
      <c r="D184" s="27"/>
      <c r="E184" s="24"/>
      <c r="F184" s="25">
        <f t="shared" si="5"/>
        <v>3350</v>
      </c>
      <c r="G184" s="26"/>
    </row>
    <row r="185" spans="2:7" x14ac:dyDescent="0.25">
      <c r="B185" s="22"/>
      <c r="C185" s="44"/>
      <c r="D185" s="27"/>
      <c r="E185" s="24"/>
      <c r="F185" s="25">
        <f t="shared" si="5"/>
        <v>3350</v>
      </c>
      <c r="G185" s="26"/>
    </row>
    <row r="186" spans="2:7" x14ac:dyDescent="0.25">
      <c r="B186" s="22"/>
      <c r="C186" s="44"/>
      <c r="D186" s="27"/>
      <c r="E186" s="24"/>
      <c r="F186" s="25">
        <f t="shared" si="5"/>
        <v>3350</v>
      </c>
      <c r="G186" s="26"/>
    </row>
    <row r="187" spans="2:7" x14ac:dyDescent="0.25">
      <c r="B187" s="28"/>
      <c r="C187" s="44"/>
      <c r="D187" s="29"/>
      <c r="E187" s="30"/>
      <c r="F187" s="25">
        <f t="shared" si="5"/>
        <v>3350</v>
      </c>
      <c r="G187" s="26"/>
    </row>
    <row r="188" spans="2:7" x14ac:dyDescent="0.25">
      <c r="B188" s="28"/>
      <c r="C188" s="44"/>
      <c r="D188" s="29"/>
      <c r="E188" s="30"/>
      <c r="F188" s="25">
        <f t="shared" si="5"/>
        <v>3350</v>
      </c>
      <c r="G188" s="26"/>
    </row>
    <row r="189" spans="2:7" x14ac:dyDescent="0.25">
      <c r="B189" s="28"/>
      <c r="C189" s="44"/>
      <c r="D189" s="29"/>
      <c r="E189" s="30"/>
      <c r="F189" s="25">
        <f t="shared" si="5"/>
        <v>3350</v>
      </c>
      <c r="G189" s="26"/>
    </row>
    <row r="190" spans="2:7" x14ac:dyDescent="0.25">
      <c r="B190" s="28"/>
      <c r="C190" s="44"/>
      <c r="D190" s="29"/>
      <c r="E190" s="30"/>
      <c r="F190" s="25">
        <f t="shared" si="5"/>
        <v>3350</v>
      </c>
      <c r="G190" s="26"/>
    </row>
    <row r="191" spans="2:7" x14ac:dyDescent="0.25">
      <c r="B191" s="28"/>
      <c r="C191" s="44"/>
      <c r="D191" s="29"/>
      <c r="E191" s="30"/>
      <c r="F191" s="25">
        <f t="shared" si="5"/>
        <v>3350</v>
      </c>
      <c r="G191" s="26"/>
    </row>
    <row r="192" spans="2:7" x14ac:dyDescent="0.25">
      <c r="B192" s="28"/>
      <c r="C192" s="44"/>
      <c r="D192" s="29"/>
      <c r="E192" s="30"/>
      <c r="F192" s="25">
        <f t="shared" si="5"/>
        <v>3350</v>
      </c>
      <c r="G192" s="26"/>
    </row>
    <row r="193" spans="1:7" x14ac:dyDescent="0.25">
      <c r="B193" s="28"/>
      <c r="C193" s="44"/>
      <c r="D193" s="29"/>
      <c r="E193" s="30"/>
      <c r="F193" s="25">
        <f t="shared" si="5"/>
        <v>3350</v>
      </c>
      <c r="G193" s="26"/>
    </row>
    <row r="194" spans="1:7" ht="16.5" thickBot="1" x14ac:dyDescent="0.3">
      <c r="B194" s="31"/>
      <c r="C194" s="45"/>
      <c r="D194" s="32"/>
      <c r="E194" s="33"/>
      <c r="F194" s="34">
        <f t="shared" si="5"/>
        <v>3350</v>
      </c>
      <c r="G194" s="35"/>
    </row>
    <row r="195" spans="1:7" x14ac:dyDescent="0.25">
      <c r="A195" s="16"/>
    </row>
    <row r="196" spans="1:7" x14ac:dyDescent="0.25">
      <c r="B196" s="3" t="s">
        <v>7</v>
      </c>
      <c r="C196" s="46">
        <f>F194</f>
        <v>3350</v>
      </c>
    </row>
    <row r="197" spans="1:7" x14ac:dyDescent="0.25">
      <c r="B197" s="3"/>
      <c r="C197" s="41"/>
    </row>
    <row r="198" spans="1:7" x14ac:dyDescent="0.25">
      <c r="B198" s="3"/>
      <c r="C198" s="41"/>
    </row>
    <row r="199" spans="1:7" x14ac:dyDescent="0.25">
      <c r="B199" s="3"/>
      <c r="C199" s="41"/>
    </row>
    <row r="200" spans="1:7" x14ac:dyDescent="0.25">
      <c r="B200" s="3"/>
      <c r="C200" s="41"/>
    </row>
    <row r="201" spans="1:7" x14ac:dyDescent="0.25">
      <c r="B201" s="3"/>
      <c r="C201" s="41"/>
    </row>
    <row r="202" spans="1:7" x14ac:dyDescent="0.25">
      <c r="B202" s="3"/>
      <c r="C202" s="41"/>
    </row>
    <row r="203" spans="1:7" x14ac:dyDescent="0.25">
      <c r="B203" s="3"/>
      <c r="C203" s="41"/>
    </row>
    <row r="204" spans="1:7" x14ac:dyDescent="0.25">
      <c r="B204" s="3"/>
      <c r="C204" s="41"/>
    </row>
    <row r="205" spans="1:7" x14ac:dyDescent="0.25">
      <c r="B205" s="3"/>
      <c r="C205" s="41"/>
    </row>
    <row r="208" spans="1:7" x14ac:dyDescent="0.25">
      <c r="B208" s="47" t="s">
        <v>0</v>
      </c>
      <c r="C208" s="48">
        <v>46204</v>
      </c>
      <c r="D208" s="41">
        <f>C196</f>
        <v>3350</v>
      </c>
      <c r="E208" t="s">
        <v>52</v>
      </c>
    </row>
    <row r="209" spans="2:7" ht="16.5" thickBot="1" x14ac:dyDescent="0.3"/>
    <row r="210" spans="2:7" ht="16.5" thickBot="1" x14ac:dyDescent="0.3">
      <c r="B210" s="37" t="s">
        <v>1</v>
      </c>
      <c r="C210" s="42" t="s">
        <v>2</v>
      </c>
      <c r="D210" s="38" t="s">
        <v>3</v>
      </c>
      <c r="E210" s="38" t="s">
        <v>4</v>
      </c>
      <c r="F210" s="39" t="s">
        <v>5</v>
      </c>
      <c r="G210" s="40" t="s">
        <v>6</v>
      </c>
    </row>
    <row r="211" spans="2:7" x14ac:dyDescent="0.25">
      <c r="B211" s="17"/>
      <c r="C211" s="43"/>
      <c r="D211" s="18"/>
      <c r="E211" s="19"/>
      <c r="F211" s="20">
        <f>D208+E211-D211</f>
        <v>3350</v>
      </c>
      <c r="G211" s="21"/>
    </row>
    <row r="212" spans="2:7" x14ac:dyDescent="0.25">
      <c r="B212" s="22"/>
      <c r="C212" s="44"/>
      <c r="D212" s="23"/>
      <c r="E212" s="24"/>
      <c r="F212" s="25">
        <f t="shared" ref="F212:F233" si="6">F211+E212-D212</f>
        <v>3350</v>
      </c>
      <c r="G212" s="26"/>
    </row>
    <row r="213" spans="2:7" x14ac:dyDescent="0.25">
      <c r="B213" s="22"/>
      <c r="C213" s="44"/>
      <c r="D213" s="27"/>
      <c r="E213" s="24"/>
      <c r="F213" s="25">
        <f t="shared" si="6"/>
        <v>3350</v>
      </c>
      <c r="G213" s="26"/>
    </row>
    <row r="214" spans="2:7" x14ac:dyDescent="0.25">
      <c r="B214" s="22"/>
      <c r="C214" s="44"/>
      <c r="D214" s="27"/>
      <c r="E214" s="24"/>
      <c r="F214" s="25">
        <f t="shared" si="6"/>
        <v>3350</v>
      </c>
      <c r="G214" s="26"/>
    </row>
    <row r="215" spans="2:7" x14ac:dyDescent="0.25">
      <c r="B215" s="22"/>
      <c r="C215" s="44"/>
      <c r="D215" s="27"/>
      <c r="E215" s="24"/>
      <c r="F215" s="25">
        <f t="shared" si="6"/>
        <v>3350</v>
      </c>
      <c r="G215" s="26"/>
    </row>
    <row r="216" spans="2:7" x14ac:dyDescent="0.25">
      <c r="B216" s="22"/>
      <c r="C216" s="44"/>
      <c r="D216" s="27"/>
      <c r="E216" s="24"/>
      <c r="F216" s="25">
        <f t="shared" si="6"/>
        <v>3350</v>
      </c>
      <c r="G216" s="26"/>
    </row>
    <row r="217" spans="2:7" x14ac:dyDescent="0.25">
      <c r="B217" s="22"/>
      <c r="C217" s="44"/>
      <c r="D217" s="27"/>
      <c r="E217" s="24"/>
      <c r="F217" s="25">
        <f t="shared" si="6"/>
        <v>3350</v>
      </c>
      <c r="G217" s="26"/>
    </row>
    <row r="218" spans="2:7" x14ac:dyDescent="0.25">
      <c r="B218" s="22"/>
      <c r="C218" s="44"/>
      <c r="D218" s="27"/>
      <c r="E218" s="24"/>
      <c r="F218" s="25">
        <f t="shared" si="6"/>
        <v>3350</v>
      </c>
      <c r="G218" s="26"/>
    </row>
    <row r="219" spans="2:7" x14ac:dyDescent="0.25">
      <c r="B219" s="22"/>
      <c r="C219" s="44"/>
      <c r="D219" s="27"/>
      <c r="E219" s="24"/>
      <c r="F219" s="25">
        <f t="shared" si="6"/>
        <v>3350</v>
      </c>
      <c r="G219" s="26"/>
    </row>
    <row r="220" spans="2:7" x14ac:dyDescent="0.25">
      <c r="B220" s="22"/>
      <c r="C220" s="44"/>
      <c r="D220" s="27"/>
      <c r="E220" s="24"/>
      <c r="F220" s="25">
        <f t="shared" si="6"/>
        <v>3350</v>
      </c>
      <c r="G220" s="26"/>
    </row>
    <row r="221" spans="2:7" x14ac:dyDescent="0.25">
      <c r="B221" s="22"/>
      <c r="C221" s="44"/>
      <c r="D221" s="27"/>
      <c r="E221" s="24"/>
      <c r="F221" s="25">
        <f t="shared" si="6"/>
        <v>3350</v>
      </c>
      <c r="G221" s="26"/>
    </row>
    <row r="222" spans="2:7" x14ac:dyDescent="0.25">
      <c r="B222" s="22"/>
      <c r="C222" s="44"/>
      <c r="D222" s="27"/>
      <c r="E222" s="24"/>
      <c r="F222" s="25">
        <f t="shared" si="6"/>
        <v>3350</v>
      </c>
      <c r="G222" s="26"/>
    </row>
    <row r="223" spans="2:7" x14ac:dyDescent="0.25">
      <c r="B223" s="22"/>
      <c r="C223" s="44"/>
      <c r="D223" s="27"/>
      <c r="E223" s="24"/>
      <c r="F223" s="25">
        <f t="shared" si="6"/>
        <v>3350</v>
      </c>
      <c r="G223" s="26"/>
    </row>
    <row r="224" spans="2:7" x14ac:dyDescent="0.25">
      <c r="B224" s="22"/>
      <c r="C224" s="44"/>
      <c r="D224" s="27"/>
      <c r="E224" s="24"/>
      <c r="F224" s="25">
        <f t="shared" si="6"/>
        <v>3350</v>
      </c>
      <c r="G224" s="26"/>
    </row>
    <row r="225" spans="1:7" x14ac:dyDescent="0.25">
      <c r="B225" s="22"/>
      <c r="C225" s="44"/>
      <c r="D225" s="27"/>
      <c r="E225" s="24"/>
      <c r="F225" s="25">
        <f t="shared" si="6"/>
        <v>3350</v>
      </c>
      <c r="G225" s="26"/>
    </row>
    <row r="226" spans="1:7" x14ac:dyDescent="0.25">
      <c r="B226" s="28"/>
      <c r="C226" s="44"/>
      <c r="D226" s="29"/>
      <c r="E226" s="30"/>
      <c r="F226" s="25">
        <f t="shared" si="6"/>
        <v>3350</v>
      </c>
      <c r="G226" s="26"/>
    </row>
    <row r="227" spans="1:7" x14ac:dyDescent="0.25">
      <c r="B227" s="28"/>
      <c r="C227" s="44"/>
      <c r="D227" s="29"/>
      <c r="E227" s="30"/>
      <c r="F227" s="25">
        <f t="shared" si="6"/>
        <v>3350</v>
      </c>
      <c r="G227" s="26"/>
    </row>
    <row r="228" spans="1:7" x14ac:dyDescent="0.25">
      <c r="B228" s="28"/>
      <c r="C228" s="44"/>
      <c r="D228" s="29"/>
      <c r="E228" s="30"/>
      <c r="F228" s="25">
        <f t="shared" si="6"/>
        <v>3350</v>
      </c>
      <c r="G228" s="26"/>
    </row>
    <row r="229" spans="1:7" x14ac:dyDescent="0.25">
      <c r="B229" s="28"/>
      <c r="C229" s="44"/>
      <c r="D229" s="29"/>
      <c r="E229" s="30"/>
      <c r="F229" s="25">
        <f t="shared" si="6"/>
        <v>3350</v>
      </c>
      <c r="G229" s="26"/>
    </row>
    <row r="230" spans="1:7" x14ac:dyDescent="0.25">
      <c r="B230" s="28"/>
      <c r="C230" s="44"/>
      <c r="D230" s="29"/>
      <c r="E230" s="30"/>
      <c r="F230" s="25">
        <f t="shared" si="6"/>
        <v>3350</v>
      </c>
      <c r="G230" s="26"/>
    </row>
    <row r="231" spans="1:7" x14ac:dyDescent="0.25">
      <c r="B231" s="28"/>
      <c r="C231" s="44"/>
      <c r="D231" s="29"/>
      <c r="E231" s="30"/>
      <c r="F231" s="25">
        <f t="shared" si="6"/>
        <v>3350</v>
      </c>
      <c r="G231" s="26"/>
    </row>
    <row r="232" spans="1:7" x14ac:dyDescent="0.25">
      <c r="B232" s="28"/>
      <c r="C232" s="44"/>
      <c r="D232" s="29"/>
      <c r="E232" s="30"/>
      <c r="F232" s="25">
        <f t="shared" si="6"/>
        <v>3350</v>
      </c>
      <c r="G232" s="26"/>
    </row>
    <row r="233" spans="1:7" ht="16.5" thickBot="1" x14ac:dyDescent="0.3">
      <c r="B233" s="31"/>
      <c r="C233" s="45"/>
      <c r="D233" s="32"/>
      <c r="E233" s="33"/>
      <c r="F233" s="34">
        <f t="shared" si="6"/>
        <v>3350</v>
      </c>
      <c r="G233" s="35"/>
    </row>
    <row r="234" spans="1:7" x14ac:dyDescent="0.25">
      <c r="A234" s="16"/>
    </row>
    <row r="235" spans="1:7" x14ac:dyDescent="0.25">
      <c r="B235" s="3" t="s">
        <v>7</v>
      </c>
      <c r="C235" s="46">
        <f>F233</f>
        <v>3350</v>
      </c>
    </row>
    <row r="238" spans="1:7" x14ac:dyDescent="0.25">
      <c r="B238" s="47" t="s">
        <v>0</v>
      </c>
      <c r="C238" s="48">
        <v>46235</v>
      </c>
      <c r="D238" s="41">
        <f>C235</f>
        <v>3350</v>
      </c>
      <c r="E238" t="s">
        <v>52</v>
      </c>
    </row>
    <row r="239" spans="1:7" ht="16.5" thickBot="1" x14ac:dyDescent="0.3"/>
    <row r="240" spans="1:7" ht="16.5" thickBot="1" x14ac:dyDescent="0.3">
      <c r="B240" s="37" t="s">
        <v>1</v>
      </c>
      <c r="C240" s="42" t="s">
        <v>2</v>
      </c>
      <c r="D240" s="38" t="s">
        <v>3</v>
      </c>
      <c r="E240" s="38" t="s">
        <v>4</v>
      </c>
      <c r="F240" s="39" t="s">
        <v>5</v>
      </c>
      <c r="G240" s="40" t="s">
        <v>6</v>
      </c>
    </row>
    <row r="241" spans="2:7" x14ac:dyDescent="0.25">
      <c r="B241" s="17"/>
      <c r="C241" s="43"/>
      <c r="D241" s="18"/>
      <c r="E241" s="19"/>
      <c r="F241" s="20">
        <f>D238+E241-D241</f>
        <v>3350</v>
      </c>
      <c r="G241" s="21"/>
    </row>
    <row r="242" spans="2:7" x14ac:dyDescent="0.25">
      <c r="B242" s="22"/>
      <c r="C242" s="44"/>
      <c r="D242" s="23"/>
      <c r="E242" s="24"/>
      <c r="F242" s="25">
        <f t="shared" ref="F242:F263" si="7">F241+E242-D242</f>
        <v>3350</v>
      </c>
      <c r="G242" s="26"/>
    </row>
    <row r="243" spans="2:7" x14ac:dyDescent="0.25">
      <c r="B243" s="22"/>
      <c r="C243" s="44"/>
      <c r="D243" s="27"/>
      <c r="E243" s="24"/>
      <c r="F243" s="25">
        <f t="shared" si="7"/>
        <v>3350</v>
      </c>
      <c r="G243" s="26"/>
    </row>
    <row r="244" spans="2:7" x14ac:dyDescent="0.25">
      <c r="B244" s="22"/>
      <c r="C244" s="44"/>
      <c r="D244" s="27"/>
      <c r="E244" s="24"/>
      <c r="F244" s="25">
        <f t="shared" si="7"/>
        <v>3350</v>
      </c>
      <c r="G244" s="26"/>
    </row>
    <row r="245" spans="2:7" x14ac:dyDescent="0.25">
      <c r="B245" s="22"/>
      <c r="C245" s="44"/>
      <c r="D245" s="27"/>
      <c r="E245" s="24"/>
      <c r="F245" s="25">
        <f t="shared" si="7"/>
        <v>3350</v>
      </c>
      <c r="G245" s="26"/>
    </row>
    <row r="246" spans="2:7" x14ac:dyDescent="0.25">
      <c r="B246" s="22"/>
      <c r="C246" s="44"/>
      <c r="D246" s="27"/>
      <c r="E246" s="24"/>
      <c r="F246" s="25">
        <f t="shared" si="7"/>
        <v>3350</v>
      </c>
      <c r="G246" s="26"/>
    </row>
    <row r="247" spans="2:7" x14ac:dyDescent="0.25">
      <c r="B247" s="22"/>
      <c r="C247" s="44"/>
      <c r="D247" s="27"/>
      <c r="E247" s="24"/>
      <c r="F247" s="25">
        <f t="shared" si="7"/>
        <v>3350</v>
      </c>
      <c r="G247" s="26"/>
    </row>
    <row r="248" spans="2:7" x14ac:dyDescent="0.25">
      <c r="B248" s="22"/>
      <c r="C248" s="44"/>
      <c r="D248" s="27"/>
      <c r="E248" s="24"/>
      <c r="F248" s="25">
        <f t="shared" si="7"/>
        <v>3350</v>
      </c>
      <c r="G248" s="26"/>
    </row>
    <row r="249" spans="2:7" x14ac:dyDescent="0.25">
      <c r="B249" s="22"/>
      <c r="C249" s="44"/>
      <c r="D249" s="27"/>
      <c r="E249" s="24"/>
      <c r="F249" s="25">
        <f t="shared" si="7"/>
        <v>3350</v>
      </c>
      <c r="G249" s="26"/>
    </row>
    <row r="250" spans="2:7" x14ac:dyDescent="0.25">
      <c r="B250" s="22"/>
      <c r="C250" s="44"/>
      <c r="D250" s="27"/>
      <c r="E250" s="24"/>
      <c r="F250" s="25">
        <f t="shared" si="7"/>
        <v>3350</v>
      </c>
      <c r="G250" s="26"/>
    </row>
    <row r="251" spans="2:7" x14ac:dyDescent="0.25">
      <c r="B251" s="22"/>
      <c r="C251" s="44"/>
      <c r="D251" s="27"/>
      <c r="E251" s="24"/>
      <c r="F251" s="25">
        <f t="shared" si="7"/>
        <v>3350</v>
      </c>
      <c r="G251" s="26"/>
    </row>
    <row r="252" spans="2:7" x14ac:dyDescent="0.25">
      <c r="B252" s="22"/>
      <c r="C252" s="44"/>
      <c r="D252" s="27"/>
      <c r="E252" s="24"/>
      <c r="F252" s="25">
        <f t="shared" si="7"/>
        <v>3350</v>
      </c>
      <c r="G252" s="26"/>
    </row>
    <row r="253" spans="2:7" x14ac:dyDescent="0.25">
      <c r="B253" s="22"/>
      <c r="C253" s="44"/>
      <c r="D253" s="27"/>
      <c r="E253" s="24"/>
      <c r="F253" s="25">
        <f t="shared" si="7"/>
        <v>3350</v>
      </c>
      <c r="G253" s="26"/>
    </row>
    <row r="254" spans="2:7" x14ac:dyDescent="0.25">
      <c r="B254" s="22"/>
      <c r="C254" s="44"/>
      <c r="D254" s="27"/>
      <c r="E254" s="24"/>
      <c r="F254" s="25">
        <f t="shared" si="7"/>
        <v>3350</v>
      </c>
      <c r="G254" s="26"/>
    </row>
    <row r="255" spans="2:7" x14ac:dyDescent="0.25">
      <c r="B255" s="22"/>
      <c r="C255" s="44"/>
      <c r="D255" s="27"/>
      <c r="E255" s="24"/>
      <c r="F255" s="25">
        <f t="shared" si="7"/>
        <v>3350</v>
      </c>
      <c r="G255" s="26"/>
    </row>
    <row r="256" spans="2:7" x14ac:dyDescent="0.25">
      <c r="B256" s="28"/>
      <c r="C256" s="44"/>
      <c r="D256" s="29"/>
      <c r="E256" s="30"/>
      <c r="F256" s="25">
        <f t="shared" si="7"/>
        <v>3350</v>
      </c>
      <c r="G256" s="26"/>
    </row>
    <row r="257" spans="1:7" x14ac:dyDescent="0.25">
      <c r="B257" s="28"/>
      <c r="C257" s="44"/>
      <c r="D257" s="29"/>
      <c r="E257" s="30"/>
      <c r="F257" s="25">
        <f t="shared" si="7"/>
        <v>3350</v>
      </c>
      <c r="G257" s="26"/>
    </row>
    <row r="258" spans="1:7" x14ac:dyDescent="0.25">
      <c r="B258" s="28"/>
      <c r="C258" s="44"/>
      <c r="D258" s="29"/>
      <c r="E258" s="30"/>
      <c r="F258" s="25">
        <f t="shared" si="7"/>
        <v>3350</v>
      </c>
      <c r="G258" s="26"/>
    </row>
    <row r="259" spans="1:7" x14ac:dyDescent="0.25">
      <c r="B259" s="28"/>
      <c r="C259" s="44"/>
      <c r="D259" s="29"/>
      <c r="E259" s="30"/>
      <c r="F259" s="25">
        <f t="shared" si="7"/>
        <v>3350</v>
      </c>
      <c r="G259" s="26"/>
    </row>
    <row r="260" spans="1:7" x14ac:dyDescent="0.25">
      <c r="B260" s="28"/>
      <c r="C260" s="44"/>
      <c r="D260" s="29"/>
      <c r="E260" s="30"/>
      <c r="F260" s="25">
        <f t="shared" si="7"/>
        <v>3350</v>
      </c>
      <c r="G260" s="26"/>
    </row>
    <row r="261" spans="1:7" x14ac:dyDescent="0.25">
      <c r="B261" s="28"/>
      <c r="C261" s="44"/>
      <c r="D261" s="29"/>
      <c r="E261" s="30"/>
      <c r="F261" s="25">
        <f t="shared" si="7"/>
        <v>3350</v>
      </c>
      <c r="G261" s="26"/>
    </row>
    <row r="262" spans="1:7" x14ac:dyDescent="0.25">
      <c r="B262" s="28"/>
      <c r="C262" s="44"/>
      <c r="D262" s="29"/>
      <c r="E262" s="30"/>
      <c r="F262" s="25">
        <f t="shared" si="7"/>
        <v>3350</v>
      </c>
      <c r="G262" s="26"/>
    </row>
    <row r="263" spans="1:7" ht="16.5" thickBot="1" x14ac:dyDescent="0.3">
      <c r="B263" s="31"/>
      <c r="C263" s="45"/>
      <c r="D263" s="32"/>
      <c r="E263" s="33"/>
      <c r="F263" s="34">
        <f t="shared" si="7"/>
        <v>3350</v>
      </c>
      <c r="G263" s="35"/>
    </row>
    <row r="264" spans="1:7" x14ac:dyDescent="0.25">
      <c r="A264" s="16"/>
    </row>
    <row r="265" spans="1:7" x14ac:dyDescent="0.25">
      <c r="B265" s="3" t="s">
        <v>7</v>
      </c>
      <c r="C265" s="46">
        <f>F263</f>
        <v>3350</v>
      </c>
    </row>
    <row r="277" spans="2:7" x14ac:dyDescent="0.25">
      <c r="B277" s="47" t="s">
        <v>0</v>
      </c>
      <c r="C277" s="48">
        <v>46266</v>
      </c>
      <c r="D277" s="41">
        <f>C265</f>
        <v>3350</v>
      </c>
      <c r="E277" t="s">
        <v>52</v>
      </c>
    </row>
    <row r="278" spans="2:7" ht="16.5" thickBot="1" x14ac:dyDescent="0.3"/>
    <row r="279" spans="2:7" ht="16.5" thickBot="1" x14ac:dyDescent="0.3">
      <c r="B279" s="37" t="s">
        <v>1</v>
      </c>
      <c r="C279" s="42" t="s">
        <v>2</v>
      </c>
      <c r="D279" s="38" t="s">
        <v>3</v>
      </c>
      <c r="E279" s="38" t="s">
        <v>4</v>
      </c>
      <c r="F279" s="39" t="s">
        <v>5</v>
      </c>
      <c r="G279" s="40" t="s">
        <v>6</v>
      </c>
    </row>
    <row r="280" spans="2:7" x14ac:dyDescent="0.25">
      <c r="B280" s="17"/>
      <c r="C280" s="43"/>
      <c r="D280" s="18"/>
      <c r="E280" s="19"/>
      <c r="F280" s="20">
        <f>D277+E280-D280</f>
        <v>3350</v>
      </c>
      <c r="G280" s="21"/>
    </row>
    <row r="281" spans="2:7" x14ac:dyDescent="0.25">
      <c r="B281" s="22"/>
      <c r="C281" s="44"/>
      <c r="D281" s="23"/>
      <c r="E281" s="24"/>
      <c r="F281" s="25">
        <f t="shared" ref="F281:F302" si="8">F280+E281-D281</f>
        <v>3350</v>
      </c>
      <c r="G281" s="26"/>
    </row>
    <row r="282" spans="2:7" x14ac:dyDescent="0.25">
      <c r="B282" s="22"/>
      <c r="C282" s="44"/>
      <c r="D282" s="27"/>
      <c r="E282" s="24"/>
      <c r="F282" s="25">
        <f t="shared" si="8"/>
        <v>3350</v>
      </c>
      <c r="G282" s="26"/>
    </row>
    <row r="283" spans="2:7" x14ac:dyDescent="0.25">
      <c r="B283" s="22"/>
      <c r="C283" s="44"/>
      <c r="D283" s="27"/>
      <c r="E283" s="24"/>
      <c r="F283" s="25">
        <f t="shared" si="8"/>
        <v>3350</v>
      </c>
      <c r="G283" s="26"/>
    </row>
    <row r="284" spans="2:7" x14ac:dyDescent="0.25">
      <c r="B284" s="22"/>
      <c r="C284" s="44"/>
      <c r="D284" s="27"/>
      <c r="E284" s="24"/>
      <c r="F284" s="25">
        <f t="shared" si="8"/>
        <v>3350</v>
      </c>
      <c r="G284" s="26"/>
    </row>
    <row r="285" spans="2:7" x14ac:dyDescent="0.25">
      <c r="B285" s="22"/>
      <c r="C285" s="44"/>
      <c r="D285" s="27"/>
      <c r="E285" s="24"/>
      <c r="F285" s="25">
        <f t="shared" si="8"/>
        <v>3350</v>
      </c>
      <c r="G285" s="26"/>
    </row>
    <row r="286" spans="2:7" x14ac:dyDescent="0.25">
      <c r="B286" s="22"/>
      <c r="C286" s="44"/>
      <c r="D286" s="27"/>
      <c r="E286" s="24"/>
      <c r="F286" s="25">
        <f t="shared" si="8"/>
        <v>3350</v>
      </c>
      <c r="G286" s="26"/>
    </row>
    <row r="287" spans="2:7" x14ac:dyDescent="0.25">
      <c r="B287" s="22"/>
      <c r="C287" s="44"/>
      <c r="D287" s="27"/>
      <c r="E287" s="24"/>
      <c r="F287" s="25">
        <f t="shared" si="8"/>
        <v>3350</v>
      </c>
      <c r="G287" s="26"/>
    </row>
    <row r="288" spans="2:7" x14ac:dyDescent="0.25">
      <c r="B288" s="22"/>
      <c r="C288" s="44"/>
      <c r="D288" s="27"/>
      <c r="E288" s="24"/>
      <c r="F288" s="25">
        <f t="shared" si="8"/>
        <v>3350</v>
      </c>
      <c r="G288" s="26"/>
    </row>
    <row r="289" spans="1:7" x14ac:dyDescent="0.25">
      <c r="B289" s="22"/>
      <c r="C289" s="44"/>
      <c r="D289" s="27"/>
      <c r="E289" s="24"/>
      <c r="F289" s="25">
        <f t="shared" si="8"/>
        <v>3350</v>
      </c>
      <c r="G289" s="26"/>
    </row>
    <row r="290" spans="1:7" x14ac:dyDescent="0.25">
      <c r="B290" s="22"/>
      <c r="C290" s="44"/>
      <c r="D290" s="27"/>
      <c r="E290" s="24"/>
      <c r="F290" s="25">
        <f t="shared" si="8"/>
        <v>3350</v>
      </c>
      <c r="G290" s="26"/>
    </row>
    <row r="291" spans="1:7" x14ac:dyDescent="0.25">
      <c r="B291" s="22"/>
      <c r="C291" s="44"/>
      <c r="D291" s="27"/>
      <c r="E291" s="24"/>
      <c r="F291" s="25">
        <f t="shared" si="8"/>
        <v>3350</v>
      </c>
      <c r="G291" s="26"/>
    </row>
    <row r="292" spans="1:7" x14ac:dyDescent="0.25">
      <c r="B292" s="22"/>
      <c r="C292" s="44"/>
      <c r="D292" s="27"/>
      <c r="E292" s="24"/>
      <c r="F292" s="25">
        <f t="shared" si="8"/>
        <v>3350</v>
      </c>
      <c r="G292" s="26"/>
    </row>
    <row r="293" spans="1:7" x14ac:dyDescent="0.25">
      <c r="B293" s="22"/>
      <c r="C293" s="44"/>
      <c r="D293" s="27"/>
      <c r="E293" s="24"/>
      <c r="F293" s="25">
        <f t="shared" si="8"/>
        <v>3350</v>
      </c>
      <c r="G293" s="26"/>
    </row>
    <row r="294" spans="1:7" x14ac:dyDescent="0.25">
      <c r="B294" s="22"/>
      <c r="C294" s="44"/>
      <c r="D294" s="27"/>
      <c r="E294" s="24"/>
      <c r="F294" s="25">
        <f t="shared" si="8"/>
        <v>3350</v>
      </c>
      <c r="G294" s="26"/>
    </row>
    <row r="295" spans="1:7" x14ac:dyDescent="0.25">
      <c r="B295" s="28"/>
      <c r="C295" s="44"/>
      <c r="D295" s="29"/>
      <c r="E295" s="30"/>
      <c r="F295" s="25">
        <f t="shared" si="8"/>
        <v>3350</v>
      </c>
      <c r="G295" s="26"/>
    </row>
    <row r="296" spans="1:7" x14ac:dyDescent="0.25">
      <c r="B296" s="28"/>
      <c r="C296" s="44"/>
      <c r="D296" s="29"/>
      <c r="E296" s="30"/>
      <c r="F296" s="25">
        <f t="shared" si="8"/>
        <v>3350</v>
      </c>
      <c r="G296" s="26"/>
    </row>
    <row r="297" spans="1:7" x14ac:dyDescent="0.25">
      <c r="B297" s="28"/>
      <c r="C297" s="44"/>
      <c r="D297" s="29"/>
      <c r="E297" s="30"/>
      <c r="F297" s="25">
        <f t="shared" si="8"/>
        <v>3350</v>
      </c>
      <c r="G297" s="26"/>
    </row>
    <row r="298" spans="1:7" x14ac:dyDescent="0.25">
      <c r="B298" s="28"/>
      <c r="C298" s="44"/>
      <c r="D298" s="29"/>
      <c r="E298" s="30"/>
      <c r="F298" s="25">
        <f t="shared" si="8"/>
        <v>3350</v>
      </c>
      <c r="G298" s="26"/>
    </row>
    <row r="299" spans="1:7" x14ac:dyDescent="0.25">
      <c r="B299" s="28"/>
      <c r="C299" s="44"/>
      <c r="D299" s="29"/>
      <c r="E299" s="30"/>
      <c r="F299" s="25">
        <f t="shared" si="8"/>
        <v>3350</v>
      </c>
      <c r="G299" s="26"/>
    </row>
    <row r="300" spans="1:7" x14ac:dyDescent="0.25">
      <c r="B300" s="28"/>
      <c r="C300" s="44"/>
      <c r="D300" s="29"/>
      <c r="E300" s="30"/>
      <c r="F300" s="25">
        <f t="shared" si="8"/>
        <v>3350</v>
      </c>
      <c r="G300" s="26"/>
    </row>
    <row r="301" spans="1:7" x14ac:dyDescent="0.25">
      <c r="B301" s="28"/>
      <c r="C301" s="44"/>
      <c r="D301" s="29"/>
      <c r="E301" s="30"/>
      <c r="F301" s="25">
        <f t="shared" si="8"/>
        <v>3350</v>
      </c>
      <c r="G301" s="26"/>
    </row>
    <row r="302" spans="1:7" ht="16.5" thickBot="1" x14ac:dyDescent="0.3">
      <c r="B302" s="31"/>
      <c r="C302" s="45"/>
      <c r="D302" s="32"/>
      <c r="E302" s="33"/>
      <c r="F302" s="34">
        <f t="shared" si="8"/>
        <v>3350</v>
      </c>
      <c r="G302" s="35"/>
    </row>
    <row r="303" spans="1:7" x14ac:dyDescent="0.25">
      <c r="A303" s="16"/>
    </row>
    <row r="304" spans="1:7" x14ac:dyDescent="0.25">
      <c r="B304" s="3" t="s">
        <v>7</v>
      </c>
      <c r="C304" s="46">
        <f>F302</f>
        <v>3350</v>
      </c>
    </row>
    <row r="305" spans="2:7" x14ac:dyDescent="0.25">
      <c r="B305" s="3"/>
      <c r="C305" s="41"/>
    </row>
    <row r="307" spans="2:7" x14ac:dyDescent="0.25">
      <c r="B307" s="47" t="s">
        <v>0</v>
      </c>
      <c r="C307" s="48">
        <v>46296</v>
      </c>
      <c r="D307" s="41">
        <f>C304</f>
        <v>3350</v>
      </c>
      <c r="E307" t="s">
        <v>52</v>
      </c>
    </row>
    <row r="308" spans="2:7" ht="16.5" thickBot="1" x14ac:dyDescent="0.3"/>
    <row r="309" spans="2:7" ht="16.5" thickBot="1" x14ac:dyDescent="0.3">
      <c r="B309" s="37" t="s">
        <v>1</v>
      </c>
      <c r="C309" s="42" t="s">
        <v>2</v>
      </c>
      <c r="D309" s="38" t="s">
        <v>3</v>
      </c>
      <c r="E309" s="38" t="s">
        <v>4</v>
      </c>
      <c r="F309" s="39" t="s">
        <v>5</v>
      </c>
      <c r="G309" s="40" t="s">
        <v>6</v>
      </c>
    </row>
    <row r="310" spans="2:7" x14ac:dyDescent="0.25">
      <c r="B310" s="17"/>
      <c r="C310" s="43"/>
      <c r="D310" s="18"/>
      <c r="E310" s="19"/>
      <c r="F310" s="20">
        <f>D307+E310-D310</f>
        <v>3350</v>
      </c>
      <c r="G310" s="21"/>
    </row>
    <row r="311" spans="2:7" x14ac:dyDescent="0.25">
      <c r="B311" s="22"/>
      <c r="C311" s="44"/>
      <c r="D311" s="23"/>
      <c r="E311" s="24"/>
      <c r="F311" s="25">
        <f t="shared" ref="F311:F332" si="9">F310+E311-D311</f>
        <v>3350</v>
      </c>
      <c r="G311" s="26"/>
    </row>
    <row r="312" spans="2:7" x14ac:dyDescent="0.25">
      <c r="B312" s="22"/>
      <c r="C312" s="44"/>
      <c r="D312" s="27"/>
      <c r="E312" s="24"/>
      <c r="F312" s="25">
        <f t="shared" si="9"/>
        <v>3350</v>
      </c>
      <c r="G312" s="26"/>
    </row>
    <row r="313" spans="2:7" x14ac:dyDescent="0.25">
      <c r="B313" s="22"/>
      <c r="C313" s="44"/>
      <c r="D313" s="27"/>
      <c r="E313" s="24"/>
      <c r="F313" s="25">
        <f t="shared" si="9"/>
        <v>3350</v>
      </c>
      <c r="G313" s="26"/>
    </row>
    <row r="314" spans="2:7" x14ac:dyDescent="0.25">
      <c r="B314" s="22"/>
      <c r="C314" s="44"/>
      <c r="D314" s="27"/>
      <c r="E314" s="24"/>
      <c r="F314" s="25">
        <f t="shared" si="9"/>
        <v>3350</v>
      </c>
      <c r="G314" s="26"/>
    </row>
    <row r="315" spans="2:7" x14ac:dyDescent="0.25">
      <c r="B315" s="22"/>
      <c r="C315" s="44"/>
      <c r="D315" s="27"/>
      <c r="E315" s="24"/>
      <c r="F315" s="25">
        <f t="shared" si="9"/>
        <v>3350</v>
      </c>
      <c r="G315" s="26"/>
    </row>
    <row r="316" spans="2:7" x14ac:dyDescent="0.25">
      <c r="B316" s="22"/>
      <c r="C316" s="44"/>
      <c r="D316" s="27"/>
      <c r="E316" s="24"/>
      <c r="F316" s="25">
        <f t="shared" si="9"/>
        <v>3350</v>
      </c>
      <c r="G316" s="26"/>
    </row>
    <row r="317" spans="2:7" x14ac:dyDescent="0.25">
      <c r="B317" s="22"/>
      <c r="C317" s="44"/>
      <c r="D317" s="27"/>
      <c r="E317" s="24"/>
      <c r="F317" s="25">
        <f t="shared" si="9"/>
        <v>3350</v>
      </c>
      <c r="G317" s="26"/>
    </row>
    <row r="318" spans="2:7" x14ac:dyDescent="0.25">
      <c r="B318" s="22"/>
      <c r="C318" s="44"/>
      <c r="D318" s="27"/>
      <c r="E318" s="24"/>
      <c r="F318" s="25">
        <f t="shared" si="9"/>
        <v>3350</v>
      </c>
      <c r="G318" s="26"/>
    </row>
    <row r="319" spans="2:7" x14ac:dyDescent="0.25">
      <c r="B319" s="22"/>
      <c r="C319" s="44"/>
      <c r="D319" s="27"/>
      <c r="E319" s="24"/>
      <c r="F319" s="25">
        <f t="shared" si="9"/>
        <v>3350</v>
      </c>
      <c r="G319" s="26"/>
    </row>
    <row r="320" spans="2:7" x14ac:dyDescent="0.25">
      <c r="B320" s="22"/>
      <c r="C320" s="44"/>
      <c r="D320" s="27"/>
      <c r="E320" s="24"/>
      <c r="F320" s="25">
        <f t="shared" si="9"/>
        <v>3350</v>
      </c>
      <c r="G320" s="26"/>
    </row>
    <row r="321" spans="1:7" x14ac:dyDescent="0.25">
      <c r="B321" s="22"/>
      <c r="C321" s="44"/>
      <c r="D321" s="27"/>
      <c r="E321" s="24"/>
      <c r="F321" s="25">
        <f t="shared" si="9"/>
        <v>3350</v>
      </c>
      <c r="G321" s="26"/>
    </row>
    <row r="322" spans="1:7" x14ac:dyDescent="0.25">
      <c r="B322" s="22"/>
      <c r="C322" s="44"/>
      <c r="D322" s="27"/>
      <c r="E322" s="24"/>
      <c r="F322" s="25">
        <f t="shared" si="9"/>
        <v>3350</v>
      </c>
      <c r="G322" s="26"/>
    </row>
    <row r="323" spans="1:7" x14ac:dyDescent="0.25">
      <c r="B323" s="22"/>
      <c r="C323" s="44"/>
      <c r="D323" s="27"/>
      <c r="E323" s="24"/>
      <c r="F323" s="25">
        <f t="shared" si="9"/>
        <v>3350</v>
      </c>
      <c r="G323" s="26"/>
    </row>
    <row r="324" spans="1:7" x14ac:dyDescent="0.25">
      <c r="B324" s="22"/>
      <c r="C324" s="44"/>
      <c r="D324" s="27"/>
      <c r="E324" s="24"/>
      <c r="F324" s="25">
        <f t="shared" si="9"/>
        <v>3350</v>
      </c>
      <c r="G324" s="26"/>
    </row>
    <row r="325" spans="1:7" x14ac:dyDescent="0.25">
      <c r="B325" s="28"/>
      <c r="C325" s="44"/>
      <c r="D325" s="29"/>
      <c r="E325" s="30"/>
      <c r="F325" s="25">
        <f t="shared" si="9"/>
        <v>3350</v>
      </c>
      <c r="G325" s="26"/>
    </row>
    <row r="326" spans="1:7" x14ac:dyDescent="0.25">
      <c r="B326" s="28"/>
      <c r="C326" s="44"/>
      <c r="D326" s="29"/>
      <c r="E326" s="30"/>
      <c r="F326" s="25">
        <f t="shared" si="9"/>
        <v>3350</v>
      </c>
      <c r="G326" s="26"/>
    </row>
    <row r="327" spans="1:7" x14ac:dyDescent="0.25">
      <c r="B327" s="28"/>
      <c r="C327" s="44"/>
      <c r="D327" s="29"/>
      <c r="E327" s="30"/>
      <c r="F327" s="25">
        <f t="shared" si="9"/>
        <v>3350</v>
      </c>
      <c r="G327" s="26"/>
    </row>
    <row r="328" spans="1:7" x14ac:dyDescent="0.25">
      <c r="B328" s="28"/>
      <c r="C328" s="44"/>
      <c r="D328" s="29"/>
      <c r="E328" s="30"/>
      <c r="F328" s="25">
        <f t="shared" si="9"/>
        <v>3350</v>
      </c>
      <c r="G328" s="26"/>
    </row>
    <row r="329" spans="1:7" x14ac:dyDescent="0.25">
      <c r="B329" s="28"/>
      <c r="C329" s="44"/>
      <c r="D329" s="29"/>
      <c r="E329" s="30"/>
      <c r="F329" s="25">
        <f t="shared" si="9"/>
        <v>3350</v>
      </c>
      <c r="G329" s="26"/>
    </row>
    <row r="330" spans="1:7" x14ac:dyDescent="0.25">
      <c r="B330" s="28"/>
      <c r="C330" s="44"/>
      <c r="D330" s="29"/>
      <c r="E330" s="30"/>
      <c r="F330" s="25">
        <f t="shared" si="9"/>
        <v>3350</v>
      </c>
      <c r="G330" s="26"/>
    </row>
    <row r="331" spans="1:7" x14ac:dyDescent="0.25">
      <c r="B331" s="28"/>
      <c r="C331" s="44"/>
      <c r="D331" s="29"/>
      <c r="E331" s="30"/>
      <c r="F331" s="25">
        <f t="shared" si="9"/>
        <v>3350</v>
      </c>
      <c r="G331" s="26"/>
    </row>
    <row r="332" spans="1:7" ht="16.5" thickBot="1" x14ac:dyDescent="0.3">
      <c r="B332" s="31"/>
      <c r="C332" s="45"/>
      <c r="D332" s="32"/>
      <c r="E332" s="33"/>
      <c r="F332" s="34">
        <f t="shared" si="9"/>
        <v>3350</v>
      </c>
      <c r="G332" s="35"/>
    </row>
    <row r="333" spans="1:7" x14ac:dyDescent="0.25">
      <c r="A333" s="16"/>
    </row>
    <row r="334" spans="1:7" x14ac:dyDescent="0.25">
      <c r="B334" s="3" t="s">
        <v>7</v>
      </c>
      <c r="C334" s="46">
        <f>F332</f>
        <v>3350</v>
      </c>
    </row>
    <row r="335" spans="1:7" x14ac:dyDescent="0.25">
      <c r="B335" s="3"/>
      <c r="C335" s="41"/>
    </row>
    <row r="336" spans="1:7" x14ac:dyDescent="0.25">
      <c r="B336" s="3"/>
      <c r="C336" s="41"/>
    </row>
    <row r="337" spans="2:7" x14ac:dyDescent="0.25">
      <c r="B337" s="3"/>
      <c r="C337" s="41"/>
    </row>
    <row r="338" spans="2:7" x14ac:dyDescent="0.25">
      <c r="B338" s="3"/>
      <c r="C338" s="41"/>
    </row>
    <row r="339" spans="2:7" x14ac:dyDescent="0.25">
      <c r="B339" s="3"/>
      <c r="C339" s="41"/>
    </row>
    <row r="340" spans="2:7" x14ac:dyDescent="0.25">
      <c r="B340" s="3"/>
      <c r="C340" s="41"/>
    </row>
    <row r="341" spans="2:7" x14ac:dyDescent="0.25">
      <c r="B341" s="3"/>
      <c r="C341" s="41"/>
    </row>
    <row r="342" spans="2:7" x14ac:dyDescent="0.25">
      <c r="B342" s="3"/>
      <c r="C342" s="41"/>
    </row>
    <row r="343" spans="2:7" x14ac:dyDescent="0.25">
      <c r="B343" s="3"/>
      <c r="C343" s="41"/>
    </row>
    <row r="346" spans="2:7" x14ac:dyDescent="0.25">
      <c r="B346" s="47" t="s">
        <v>0</v>
      </c>
      <c r="C346" s="48">
        <v>46327</v>
      </c>
      <c r="D346" s="41">
        <f>C334</f>
        <v>3350</v>
      </c>
      <c r="E346" t="s">
        <v>52</v>
      </c>
    </row>
    <row r="347" spans="2:7" ht="16.5" thickBot="1" x14ac:dyDescent="0.3"/>
    <row r="348" spans="2:7" ht="16.5" thickBot="1" x14ac:dyDescent="0.3">
      <c r="B348" s="37" t="s">
        <v>1</v>
      </c>
      <c r="C348" s="42" t="s">
        <v>2</v>
      </c>
      <c r="D348" s="38" t="s">
        <v>3</v>
      </c>
      <c r="E348" s="38" t="s">
        <v>4</v>
      </c>
      <c r="F348" s="39" t="s">
        <v>5</v>
      </c>
      <c r="G348" s="40" t="s">
        <v>6</v>
      </c>
    </row>
    <row r="349" spans="2:7" x14ac:dyDescent="0.25">
      <c r="B349" s="17"/>
      <c r="C349" s="43"/>
      <c r="D349" s="18"/>
      <c r="E349" s="19"/>
      <c r="F349" s="20">
        <f>D346+E349-D349</f>
        <v>3350</v>
      </c>
      <c r="G349" s="21"/>
    </row>
    <row r="350" spans="2:7" x14ac:dyDescent="0.25">
      <c r="B350" s="22"/>
      <c r="C350" s="44"/>
      <c r="D350" s="23"/>
      <c r="E350" s="24"/>
      <c r="F350" s="25">
        <f t="shared" ref="F350:F371" si="10">F349+E350-D350</f>
        <v>3350</v>
      </c>
      <c r="G350" s="26"/>
    </row>
    <row r="351" spans="2:7" x14ac:dyDescent="0.25">
      <c r="B351" s="22"/>
      <c r="C351" s="44"/>
      <c r="D351" s="27"/>
      <c r="E351" s="24"/>
      <c r="F351" s="25">
        <f t="shared" si="10"/>
        <v>3350</v>
      </c>
      <c r="G351" s="26"/>
    </row>
    <row r="352" spans="2:7" x14ac:dyDescent="0.25">
      <c r="B352" s="22"/>
      <c r="C352" s="44"/>
      <c r="D352" s="27"/>
      <c r="E352" s="24"/>
      <c r="F352" s="25">
        <f t="shared" si="10"/>
        <v>3350</v>
      </c>
      <c r="G352" s="26"/>
    </row>
    <row r="353" spans="2:7" x14ac:dyDescent="0.25">
      <c r="B353" s="22"/>
      <c r="C353" s="44"/>
      <c r="D353" s="27"/>
      <c r="E353" s="24"/>
      <c r="F353" s="25">
        <f t="shared" si="10"/>
        <v>3350</v>
      </c>
      <c r="G353" s="26"/>
    </row>
    <row r="354" spans="2:7" x14ac:dyDescent="0.25">
      <c r="B354" s="22"/>
      <c r="C354" s="44"/>
      <c r="D354" s="27"/>
      <c r="E354" s="24"/>
      <c r="F354" s="25">
        <f t="shared" si="10"/>
        <v>3350</v>
      </c>
      <c r="G354" s="26"/>
    </row>
    <row r="355" spans="2:7" x14ac:dyDescent="0.25">
      <c r="B355" s="22"/>
      <c r="C355" s="44"/>
      <c r="D355" s="27"/>
      <c r="E355" s="24"/>
      <c r="F355" s="25">
        <f t="shared" si="10"/>
        <v>3350</v>
      </c>
      <c r="G355" s="26"/>
    </row>
    <row r="356" spans="2:7" x14ac:dyDescent="0.25">
      <c r="B356" s="22"/>
      <c r="C356" s="44"/>
      <c r="D356" s="27"/>
      <c r="E356" s="24"/>
      <c r="F356" s="25">
        <f t="shared" si="10"/>
        <v>3350</v>
      </c>
      <c r="G356" s="26"/>
    </row>
    <row r="357" spans="2:7" x14ac:dyDescent="0.25">
      <c r="B357" s="22"/>
      <c r="C357" s="44"/>
      <c r="D357" s="27"/>
      <c r="E357" s="24"/>
      <c r="F357" s="25">
        <f t="shared" si="10"/>
        <v>3350</v>
      </c>
      <c r="G357" s="26"/>
    </row>
    <row r="358" spans="2:7" x14ac:dyDescent="0.25">
      <c r="B358" s="22"/>
      <c r="C358" s="44"/>
      <c r="D358" s="27"/>
      <c r="E358" s="24"/>
      <c r="F358" s="25">
        <f t="shared" si="10"/>
        <v>3350</v>
      </c>
      <c r="G358" s="26"/>
    </row>
    <row r="359" spans="2:7" x14ac:dyDescent="0.25">
      <c r="B359" s="22"/>
      <c r="C359" s="44"/>
      <c r="D359" s="27"/>
      <c r="E359" s="24"/>
      <c r="F359" s="25">
        <f t="shared" si="10"/>
        <v>3350</v>
      </c>
      <c r="G359" s="26"/>
    </row>
    <row r="360" spans="2:7" x14ac:dyDescent="0.25">
      <c r="B360" s="22"/>
      <c r="C360" s="44"/>
      <c r="D360" s="27"/>
      <c r="E360" s="24"/>
      <c r="F360" s="25">
        <f t="shared" si="10"/>
        <v>3350</v>
      </c>
      <c r="G360" s="26"/>
    </row>
    <row r="361" spans="2:7" x14ac:dyDescent="0.25">
      <c r="B361" s="22"/>
      <c r="C361" s="44"/>
      <c r="D361" s="27"/>
      <c r="E361" s="24"/>
      <c r="F361" s="25">
        <f t="shared" si="10"/>
        <v>3350</v>
      </c>
      <c r="G361" s="26"/>
    </row>
    <row r="362" spans="2:7" x14ac:dyDescent="0.25">
      <c r="B362" s="22"/>
      <c r="C362" s="44"/>
      <c r="D362" s="27"/>
      <c r="E362" s="24"/>
      <c r="F362" s="25">
        <f t="shared" si="10"/>
        <v>3350</v>
      </c>
      <c r="G362" s="26"/>
    </row>
    <row r="363" spans="2:7" x14ac:dyDescent="0.25">
      <c r="B363" s="22"/>
      <c r="C363" s="44"/>
      <c r="D363" s="27"/>
      <c r="E363" s="24"/>
      <c r="F363" s="25">
        <f t="shared" si="10"/>
        <v>3350</v>
      </c>
      <c r="G363" s="26"/>
    </row>
    <row r="364" spans="2:7" x14ac:dyDescent="0.25">
      <c r="B364" s="28"/>
      <c r="C364" s="44"/>
      <c r="D364" s="29"/>
      <c r="E364" s="30"/>
      <c r="F364" s="25">
        <f t="shared" si="10"/>
        <v>3350</v>
      </c>
      <c r="G364" s="26"/>
    </row>
    <row r="365" spans="2:7" x14ac:dyDescent="0.25">
      <c r="B365" s="28"/>
      <c r="C365" s="44"/>
      <c r="D365" s="29"/>
      <c r="E365" s="30"/>
      <c r="F365" s="25">
        <f t="shared" si="10"/>
        <v>3350</v>
      </c>
      <c r="G365" s="26"/>
    </row>
    <row r="366" spans="2:7" x14ac:dyDescent="0.25">
      <c r="B366" s="28"/>
      <c r="C366" s="44"/>
      <c r="D366" s="29"/>
      <c r="E366" s="30"/>
      <c r="F366" s="25">
        <f t="shared" si="10"/>
        <v>3350</v>
      </c>
      <c r="G366" s="26"/>
    </row>
    <row r="367" spans="2:7" x14ac:dyDescent="0.25">
      <c r="B367" s="28"/>
      <c r="C367" s="44"/>
      <c r="D367" s="29"/>
      <c r="E367" s="30"/>
      <c r="F367" s="25">
        <f t="shared" si="10"/>
        <v>3350</v>
      </c>
      <c r="G367" s="26"/>
    </row>
    <row r="368" spans="2:7" x14ac:dyDescent="0.25">
      <c r="B368" s="28"/>
      <c r="C368" s="44"/>
      <c r="D368" s="29"/>
      <c r="E368" s="30"/>
      <c r="F368" s="25">
        <f t="shared" si="10"/>
        <v>3350</v>
      </c>
      <c r="G368" s="26"/>
    </row>
    <row r="369" spans="1:7" x14ac:dyDescent="0.25">
      <c r="B369" s="28"/>
      <c r="C369" s="44"/>
      <c r="D369" s="29"/>
      <c r="E369" s="30"/>
      <c r="F369" s="25">
        <f t="shared" si="10"/>
        <v>3350</v>
      </c>
      <c r="G369" s="26"/>
    </row>
    <row r="370" spans="1:7" x14ac:dyDescent="0.25">
      <c r="B370" s="28"/>
      <c r="C370" s="44"/>
      <c r="D370" s="29"/>
      <c r="E370" s="30"/>
      <c r="F370" s="25">
        <f t="shared" si="10"/>
        <v>3350</v>
      </c>
      <c r="G370" s="26"/>
    </row>
    <row r="371" spans="1:7" ht="16.5" thickBot="1" x14ac:dyDescent="0.3">
      <c r="B371" s="31"/>
      <c r="C371" s="45"/>
      <c r="D371" s="32"/>
      <c r="E371" s="33"/>
      <c r="F371" s="34">
        <f t="shared" si="10"/>
        <v>3350</v>
      </c>
      <c r="G371" s="35"/>
    </row>
    <row r="372" spans="1:7" x14ac:dyDescent="0.25">
      <c r="A372" s="16"/>
    </row>
    <row r="373" spans="1:7" x14ac:dyDescent="0.25">
      <c r="B373" s="3" t="s">
        <v>7</v>
      </c>
      <c r="C373" s="46">
        <f>F371</f>
        <v>3350</v>
      </c>
    </row>
    <row r="376" spans="1:7" x14ac:dyDescent="0.25">
      <c r="B376" s="47" t="s">
        <v>0</v>
      </c>
      <c r="C376" s="48">
        <v>46357</v>
      </c>
      <c r="D376" s="41">
        <f>C373</f>
        <v>3350</v>
      </c>
      <c r="E376" t="s">
        <v>52</v>
      </c>
    </row>
    <row r="377" spans="1:7" ht="16.5" thickBot="1" x14ac:dyDescent="0.3"/>
    <row r="378" spans="1:7" ht="16.5" thickBot="1" x14ac:dyDescent="0.3">
      <c r="B378" s="37" t="s">
        <v>1</v>
      </c>
      <c r="C378" s="42" t="s">
        <v>2</v>
      </c>
      <c r="D378" s="38" t="s">
        <v>3</v>
      </c>
      <c r="E378" s="38" t="s">
        <v>4</v>
      </c>
      <c r="F378" s="39" t="s">
        <v>5</v>
      </c>
      <c r="G378" s="40" t="s">
        <v>6</v>
      </c>
    </row>
    <row r="379" spans="1:7" x14ac:dyDescent="0.25">
      <c r="B379" s="17"/>
      <c r="C379" s="43"/>
      <c r="D379" s="18"/>
      <c r="E379" s="19"/>
      <c r="F379" s="20">
        <f>D376+E379-D379</f>
        <v>3350</v>
      </c>
      <c r="G379" s="21"/>
    </row>
    <row r="380" spans="1:7" x14ac:dyDescent="0.25">
      <c r="B380" s="22"/>
      <c r="C380" s="44"/>
      <c r="D380" s="23"/>
      <c r="E380" s="24"/>
      <c r="F380" s="25">
        <f t="shared" ref="F380:F401" si="11">F379+E380-D380</f>
        <v>3350</v>
      </c>
      <c r="G380" s="26"/>
    </row>
    <row r="381" spans="1:7" x14ac:dyDescent="0.25">
      <c r="B381" s="22"/>
      <c r="C381" s="44"/>
      <c r="D381" s="27"/>
      <c r="E381" s="24"/>
      <c r="F381" s="25">
        <f t="shared" si="11"/>
        <v>3350</v>
      </c>
      <c r="G381" s="26"/>
    </row>
    <row r="382" spans="1:7" x14ac:dyDescent="0.25">
      <c r="B382" s="22"/>
      <c r="C382" s="44"/>
      <c r="D382" s="27"/>
      <c r="E382" s="24"/>
      <c r="F382" s="25">
        <f t="shared" si="11"/>
        <v>3350</v>
      </c>
      <c r="G382" s="26"/>
    </row>
    <row r="383" spans="1:7" x14ac:dyDescent="0.25">
      <c r="B383" s="22"/>
      <c r="C383" s="44"/>
      <c r="D383" s="27"/>
      <c r="E383" s="24"/>
      <c r="F383" s="25">
        <f t="shared" si="11"/>
        <v>3350</v>
      </c>
      <c r="G383" s="26"/>
    </row>
    <row r="384" spans="1:7" x14ac:dyDescent="0.25">
      <c r="B384" s="22"/>
      <c r="C384" s="44"/>
      <c r="D384" s="27"/>
      <c r="E384" s="24"/>
      <c r="F384" s="25">
        <f t="shared" si="11"/>
        <v>3350</v>
      </c>
      <c r="G384" s="26"/>
    </row>
    <row r="385" spans="2:7" x14ac:dyDescent="0.25">
      <c r="B385" s="22"/>
      <c r="C385" s="44"/>
      <c r="D385" s="27"/>
      <c r="E385" s="24"/>
      <c r="F385" s="25">
        <f t="shared" si="11"/>
        <v>3350</v>
      </c>
      <c r="G385" s="26"/>
    </row>
    <row r="386" spans="2:7" x14ac:dyDescent="0.25">
      <c r="B386" s="22"/>
      <c r="C386" s="44"/>
      <c r="D386" s="27"/>
      <c r="E386" s="24"/>
      <c r="F386" s="25">
        <f t="shared" si="11"/>
        <v>3350</v>
      </c>
      <c r="G386" s="26"/>
    </row>
    <row r="387" spans="2:7" x14ac:dyDescent="0.25">
      <c r="B387" s="22"/>
      <c r="C387" s="44"/>
      <c r="D387" s="27"/>
      <c r="E387" s="24"/>
      <c r="F387" s="25">
        <f t="shared" si="11"/>
        <v>3350</v>
      </c>
      <c r="G387" s="26"/>
    </row>
    <row r="388" spans="2:7" x14ac:dyDescent="0.25">
      <c r="B388" s="22"/>
      <c r="C388" s="44"/>
      <c r="D388" s="27"/>
      <c r="E388" s="24"/>
      <c r="F388" s="25">
        <f t="shared" si="11"/>
        <v>3350</v>
      </c>
      <c r="G388" s="26"/>
    </row>
    <row r="389" spans="2:7" x14ac:dyDescent="0.25">
      <c r="B389" s="22"/>
      <c r="C389" s="44"/>
      <c r="D389" s="27"/>
      <c r="E389" s="24"/>
      <c r="F389" s="25">
        <f t="shared" si="11"/>
        <v>3350</v>
      </c>
      <c r="G389" s="26"/>
    </row>
    <row r="390" spans="2:7" x14ac:dyDescent="0.25">
      <c r="B390" s="22"/>
      <c r="C390" s="44"/>
      <c r="D390" s="27"/>
      <c r="E390" s="24"/>
      <c r="F390" s="25">
        <f t="shared" si="11"/>
        <v>3350</v>
      </c>
      <c r="G390" s="26"/>
    </row>
    <row r="391" spans="2:7" x14ac:dyDescent="0.25">
      <c r="B391" s="22"/>
      <c r="C391" s="44"/>
      <c r="D391" s="27"/>
      <c r="E391" s="24"/>
      <c r="F391" s="25">
        <f t="shared" si="11"/>
        <v>3350</v>
      </c>
      <c r="G391" s="26"/>
    </row>
    <row r="392" spans="2:7" x14ac:dyDescent="0.25">
      <c r="B392" s="22"/>
      <c r="C392" s="44"/>
      <c r="D392" s="27"/>
      <c r="E392" s="24"/>
      <c r="F392" s="25">
        <f t="shared" si="11"/>
        <v>3350</v>
      </c>
      <c r="G392" s="26"/>
    </row>
    <row r="393" spans="2:7" x14ac:dyDescent="0.25">
      <c r="B393" s="22"/>
      <c r="C393" s="44"/>
      <c r="D393" s="27"/>
      <c r="E393" s="24"/>
      <c r="F393" s="25">
        <f t="shared" si="11"/>
        <v>3350</v>
      </c>
      <c r="G393" s="26"/>
    </row>
    <row r="394" spans="2:7" x14ac:dyDescent="0.25">
      <c r="B394" s="28"/>
      <c r="C394" s="44"/>
      <c r="D394" s="29"/>
      <c r="E394" s="30"/>
      <c r="F394" s="25">
        <f t="shared" si="11"/>
        <v>3350</v>
      </c>
      <c r="G394" s="26"/>
    </row>
    <row r="395" spans="2:7" x14ac:dyDescent="0.25">
      <c r="B395" s="28"/>
      <c r="C395" s="44"/>
      <c r="D395" s="29"/>
      <c r="E395" s="30"/>
      <c r="F395" s="25">
        <f t="shared" si="11"/>
        <v>3350</v>
      </c>
      <c r="G395" s="26"/>
    </row>
    <row r="396" spans="2:7" x14ac:dyDescent="0.25">
      <c r="B396" s="28"/>
      <c r="C396" s="44"/>
      <c r="D396" s="29"/>
      <c r="E396" s="30"/>
      <c r="F396" s="25">
        <f t="shared" si="11"/>
        <v>3350</v>
      </c>
      <c r="G396" s="26"/>
    </row>
    <row r="397" spans="2:7" x14ac:dyDescent="0.25">
      <c r="B397" s="28"/>
      <c r="C397" s="44"/>
      <c r="D397" s="29"/>
      <c r="E397" s="30"/>
      <c r="F397" s="25">
        <f t="shared" si="11"/>
        <v>3350</v>
      </c>
      <c r="G397" s="26"/>
    </row>
    <row r="398" spans="2:7" x14ac:dyDescent="0.25">
      <c r="B398" s="28"/>
      <c r="C398" s="44"/>
      <c r="D398" s="29"/>
      <c r="E398" s="30"/>
      <c r="F398" s="25">
        <f t="shared" si="11"/>
        <v>3350</v>
      </c>
      <c r="G398" s="26"/>
    </row>
    <row r="399" spans="2:7" x14ac:dyDescent="0.25">
      <c r="B399" s="28"/>
      <c r="C399" s="44"/>
      <c r="D399" s="29"/>
      <c r="E399" s="30"/>
      <c r="F399" s="25">
        <f t="shared" si="11"/>
        <v>3350</v>
      </c>
      <c r="G399" s="26"/>
    </row>
    <row r="400" spans="2:7" x14ac:dyDescent="0.25">
      <c r="B400" s="28"/>
      <c r="C400" s="44"/>
      <c r="D400" s="29"/>
      <c r="E400" s="30"/>
      <c r="F400" s="25">
        <f t="shared" si="11"/>
        <v>3350</v>
      </c>
      <c r="G400" s="26"/>
    </row>
    <row r="401" spans="1:7" ht="16.5" thickBot="1" x14ac:dyDescent="0.3">
      <c r="B401" s="31"/>
      <c r="C401" s="45"/>
      <c r="D401" s="32"/>
      <c r="E401" s="33"/>
      <c r="F401" s="34">
        <f t="shared" si="11"/>
        <v>3350</v>
      </c>
      <c r="G401" s="35"/>
    </row>
    <row r="402" spans="1:7" x14ac:dyDescent="0.25">
      <c r="A402" s="16"/>
    </row>
    <row r="403" spans="1:7" x14ac:dyDescent="0.25">
      <c r="B403" s="3" t="s">
        <v>7</v>
      </c>
      <c r="C403" s="46">
        <f>F401</f>
        <v>3350</v>
      </c>
    </row>
  </sheetData>
  <dataValidations count="1">
    <dataValidation type="list" allowBlank="1" showInputMessage="1" showErrorMessage="1" sqref="C5:C27 C35:C57 C73:C95 C103:C125 C142:C164 C172:C194 C211:C233 C241:C263 C280:C302 C310:C332 C349:C371 C379:C401" xr:uid="{9ED5A3F1-F397-424E-BA7A-0A861342407E}">
      <formula1>operation</formula1>
    </dataValidation>
  </dataValidations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6EDF55E-6D04-430E-8328-14F17CD62A25}">
  <sheetPr codeName="Feuil5"/>
  <dimension ref="A1:H5"/>
  <sheetViews>
    <sheetView workbookViewId="0">
      <selection activeCell="B4" sqref="B4"/>
    </sheetView>
  </sheetViews>
  <sheetFormatPr baseColWidth="10" defaultRowHeight="15.75" x14ac:dyDescent="0.25"/>
  <cols>
    <col min="2" max="2" width="14.375" bestFit="1" customWidth="1"/>
    <col min="5" max="5" width="14.375" bestFit="1" customWidth="1"/>
    <col min="8" max="8" width="14.375" bestFit="1" customWidth="1"/>
  </cols>
  <sheetData>
    <row r="1" spans="1:8" x14ac:dyDescent="0.25">
      <c r="A1" s="2" t="s">
        <v>8</v>
      </c>
      <c r="B1" t="s">
        <v>9</v>
      </c>
      <c r="D1" s="2" t="s">
        <v>8</v>
      </c>
      <c r="E1" t="s">
        <v>9</v>
      </c>
      <c r="G1" s="2" t="s">
        <v>8</v>
      </c>
      <c r="H1" t="s">
        <v>9</v>
      </c>
    </row>
    <row r="2" spans="1:8" x14ac:dyDescent="0.25">
      <c r="D2" s="2" t="s">
        <v>10</v>
      </c>
      <c r="E2" t="s">
        <v>11</v>
      </c>
      <c r="G2" s="2" t="s">
        <v>10</v>
      </c>
      <c r="H2" t="s">
        <v>47</v>
      </c>
    </row>
    <row r="3" spans="1:8" x14ac:dyDescent="0.25">
      <c r="A3" s="2" t="s">
        <v>12</v>
      </c>
    </row>
    <row r="4" spans="1:8" x14ac:dyDescent="0.25">
      <c r="A4" s="2" t="s">
        <v>13</v>
      </c>
      <c r="B4" t="s">
        <v>14</v>
      </c>
      <c r="D4" s="2" t="s">
        <v>15</v>
      </c>
      <c r="G4" s="2" t="s">
        <v>15</v>
      </c>
    </row>
    <row r="5" spans="1:8" x14ac:dyDescent="0.25">
      <c r="D5" s="2" t="s">
        <v>13</v>
      </c>
      <c r="E5" t="s">
        <v>14</v>
      </c>
      <c r="G5" s="2" t="s">
        <v>13</v>
      </c>
      <c r="H5" t="s">
        <v>14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99366F1-1B4F-48ED-99CA-170B36F0932B}">
  <sheetPr codeName="Feuil6"/>
  <dimension ref="A1:K5"/>
  <sheetViews>
    <sheetView workbookViewId="0">
      <selection activeCell="L14" sqref="L14"/>
    </sheetView>
  </sheetViews>
  <sheetFormatPr baseColWidth="10" defaultRowHeight="15.75" x14ac:dyDescent="0.25"/>
  <cols>
    <col min="2" max="2" width="14.375" bestFit="1" customWidth="1"/>
    <col min="5" max="5" width="14.375" bestFit="1" customWidth="1"/>
    <col min="8" max="8" width="14.375" bestFit="1" customWidth="1"/>
  </cols>
  <sheetData>
    <row r="1" spans="1:11" x14ac:dyDescent="0.25">
      <c r="A1" s="2" t="s">
        <v>8</v>
      </c>
      <c r="B1" t="s">
        <v>29</v>
      </c>
      <c r="D1" s="2" t="s">
        <v>8</v>
      </c>
      <c r="E1" t="s">
        <v>29</v>
      </c>
      <c r="G1" s="2" t="s">
        <v>8</v>
      </c>
      <c r="H1" t="s">
        <v>29</v>
      </c>
    </row>
    <row r="2" spans="1:11" x14ac:dyDescent="0.25">
      <c r="D2" s="2" t="s">
        <v>10</v>
      </c>
      <c r="E2" t="s">
        <v>11</v>
      </c>
      <c r="G2" s="2" t="s">
        <v>10</v>
      </c>
      <c r="H2" t="s">
        <v>47</v>
      </c>
    </row>
    <row r="3" spans="1:11" x14ac:dyDescent="0.25">
      <c r="A3" s="2" t="s">
        <v>12</v>
      </c>
    </row>
    <row r="4" spans="1:11" x14ac:dyDescent="0.25">
      <c r="A4" s="2" t="s">
        <v>13</v>
      </c>
      <c r="B4" t="s">
        <v>14</v>
      </c>
      <c r="C4" s="2"/>
      <c r="D4" s="2" t="s">
        <v>15</v>
      </c>
      <c r="F4" s="2"/>
      <c r="G4" s="2" t="s">
        <v>15</v>
      </c>
      <c r="I4" s="2"/>
      <c r="J4" s="2"/>
      <c r="K4" s="2"/>
    </row>
    <row r="5" spans="1:11" x14ac:dyDescent="0.25">
      <c r="D5" s="2" t="s">
        <v>13</v>
      </c>
      <c r="E5" t="s">
        <v>14</v>
      </c>
      <c r="F5" s="2"/>
      <c r="G5" s="2" t="s">
        <v>13</v>
      </c>
      <c r="H5" t="s">
        <v>14</v>
      </c>
      <c r="I5" s="2"/>
      <c r="J5" s="2"/>
      <c r="K5" s="2"/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C87A52B-8251-42C6-AA3C-B4A2E0AFC675}">
  <sheetPr codeName="Feuil7"/>
  <dimension ref="A1:PA5"/>
  <sheetViews>
    <sheetView workbookViewId="0">
      <selection activeCell="E15" sqref="E15"/>
    </sheetView>
  </sheetViews>
  <sheetFormatPr baseColWidth="10" defaultRowHeight="15.75" x14ac:dyDescent="0.25"/>
  <cols>
    <col min="1" max="1" width="15" customWidth="1"/>
    <col min="4" max="4" width="18.125" bestFit="1" customWidth="1"/>
    <col min="7" max="7" width="18.125" bestFit="1" customWidth="1"/>
  </cols>
  <sheetData>
    <row r="1" spans="1:417" x14ac:dyDescent="0.25">
      <c r="A1" s="2" t="s">
        <v>8</v>
      </c>
      <c r="B1" t="s">
        <v>33</v>
      </c>
      <c r="D1" s="2" t="s">
        <v>8</v>
      </c>
      <c r="E1" t="s">
        <v>33</v>
      </c>
      <c r="G1" s="2" t="s">
        <v>8</v>
      </c>
      <c r="H1" t="s">
        <v>33</v>
      </c>
    </row>
    <row r="2" spans="1:417" x14ac:dyDescent="0.25">
      <c r="D2" s="2" t="s">
        <v>10</v>
      </c>
      <c r="E2" t="s">
        <v>50</v>
      </c>
      <c r="G2" s="2" t="s">
        <v>10</v>
      </c>
      <c r="H2" t="s">
        <v>47</v>
      </c>
    </row>
    <row r="3" spans="1:417" x14ac:dyDescent="0.25">
      <c r="A3" s="2" t="s">
        <v>12</v>
      </c>
    </row>
    <row r="4" spans="1:417" x14ac:dyDescent="0.25">
      <c r="A4" s="2" t="s">
        <v>13</v>
      </c>
      <c r="B4" t="s">
        <v>14</v>
      </c>
      <c r="D4" s="2" t="s">
        <v>15</v>
      </c>
      <c r="G4" s="2" t="s">
        <v>15</v>
      </c>
    </row>
    <row r="5" spans="1:417" x14ac:dyDescent="0.25">
      <c r="D5" s="2" t="s">
        <v>13</v>
      </c>
      <c r="E5" t="s">
        <v>14</v>
      </c>
      <c r="G5" s="2" t="s">
        <v>13</v>
      </c>
      <c r="H5" t="s">
        <v>14</v>
      </c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  <c r="AU5" s="2"/>
      <c r="AV5" s="2"/>
      <c r="AW5" s="2"/>
      <c r="AX5" s="2"/>
      <c r="AY5" s="2"/>
      <c r="AZ5" s="2"/>
      <c r="BA5" s="2"/>
      <c r="BB5" s="2"/>
      <c r="BC5" s="2"/>
      <c r="BD5" s="2"/>
      <c r="BE5" s="2"/>
      <c r="BF5" s="2"/>
      <c r="BG5" s="2"/>
      <c r="BH5" s="2"/>
      <c r="BI5" s="2"/>
      <c r="BJ5" s="2"/>
      <c r="BK5" s="2"/>
      <c r="BL5" s="2"/>
      <c r="BM5" s="2"/>
      <c r="BN5" s="2"/>
      <c r="BO5" s="2"/>
      <c r="BP5" s="2"/>
      <c r="BQ5" s="2"/>
      <c r="BR5" s="2"/>
      <c r="BS5" s="2"/>
      <c r="BT5" s="2"/>
      <c r="BU5" s="2"/>
      <c r="BV5" s="2"/>
      <c r="BW5" s="2"/>
      <c r="BX5" s="2"/>
      <c r="BY5" s="2"/>
      <c r="BZ5" s="2"/>
      <c r="CA5" s="2"/>
      <c r="CB5" s="2"/>
      <c r="CC5" s="2"/>
      <c r="CD5" s="2"/>
      <c r="CE5" s="2"/>
      <c r="CF5" s="2"/>
      <c r="CG5" s="2"/>
      <c r="CH5" s="2"/>
      <c r="CI5" s="2"/>
      <c r="CJ5" s="2"/>
      <c r="CK5" s="2"/>
      <c r="CL5" s="2"/>
      <c r="CM5" s="2"/>
      <c r="CN5" s="2"/>
      <c r="CO5" s="2"/>
      <c r="CP5" s="2"/>
      <c r="CQ5" s="2"/>
      <c r="CR5" s="2"/>
      <c r="CS5" s="2"/>
      <c r="CT5" s="2"/>
      <c r="CU5" s="2"/>
      <c r="CV5" s="2"/>
      <c r="CW5" s="2"/>
      <c r="CX5" s="2"/>
      <c r="CY5" s="2"/>
      <c r="CZ5" s="2"/>
      <c r="DA5" s="2"/>
      <c r="DB5" s="2"/>
      <c r="DC5" s="2"/>
      <c r="DD5" s="2"/>
      <c r="DE5" s="2"/>
      <c r="DF5" s="2"/>
      <c r="DG5" s="2"/>
      <c r="DH5" s="2"/>
      <c r="DI5" s="2"/>
      <c r="DJ5" s="2"/>
      <c r="DK5" s="2"/>
      <c r="DL5" s="2"/>
      <c r="DM5" s="2"/>
      <c r="DN5" s="2"/>
      <c r="DO5" s="2"/>
      <c r="DP5" s="2"/>
      <c r="DQ5" s="2"/>
      <c r="DR5" s="2"/>
      <c r="DS5" s="2"/>
      <c r="DT5" s="2"/>
      <c r="DU5" s="2"/>
      <c r="DV5" s="2"/>
      <c r="DW5" s="2"/>
      <c r="DX5" s="2"/>
      <c r="DY5" s="2"/>
      <c r="DZ5" s="2"/>
      <c r="EA5" s="2"/>
      <c r="EB5" s="2"/>
      <c r="EC5" s="2"/>
      <c r="ED5" s="2"/>
      <c r="EE5" s="2"/>
      <c r="EF5" s="2"/>
      <c r="EG5" s="2"/>
      <c r="EH5" s="2"/>
      <c r="EI5" s="2"/>
      <c r="EJ5" s="2"/>
      <c r="EK5" s="2"/>
      <c r="EL5" s="2"/>
      <c r="EM5" s="2"/>
      <c r="EN5" s="2"/>
      <c r="EO5" s="2"/>
      <c r="EP5" s="2"/>
      <c r="EQ5" s="2"/>
      <c r="ER5" s="2"/>
      <c r="ES5" s="2"/>
      <c r="ET5" s="2"/>
      <c r="EU5" s="2"/>
      <c r="EV5" s="2"/>
      <c r="EW5" s="2"/>
      <c r="EX5" s="2"/>
      <c r="EY5" s="2"/>
      <c r="EZ5" s="2"/>
      <c r="FA5" s="2"/>
      <c r="FB5" s="2"/>
      <c r="FC5" s="2"/>
      <c r="FD5" s="2"/>
      <c r="FE5" s="2"/>
      <c r="FF5" s="2"/>
      <c r="FG5" s="2"/>
      <c r="FH5" s="2"/>
      <c r="FI5" s="2"/>
      <c r="FJ5" s="2"/>
      <c r="FK5" s="2"/>
      <c r="FL5" s="2"/>
      <c r="FM5" s="2"/>
      <c r="FN5" s="2"/>
      <c r="FO5" s="2"/>
      <c r="FP5" s="2"/>
      <c r="FQ5" s="2"/>
      <c r="FR5" s="2"/>
      <c r="FS5" s="2"/>
      <c r="FT5" s="2"/>
      <c r="FU5" s="2"/>
      <c r="FV5" s="2"/>
      <c r="FW5" s="2"/>
      <c r="FX5" s="2"/>
      <c r="FY5" s="2"/>
      <c r="FZ5" s="2"/>
      <c r="GA5" s="2"/>
      <c r="GB5" s="2"/>
      <c r="GC5" s="2"/>
      <c r="GD5" s="2"/>
      <c r="GE5" s="2"/>
      <c r="GF5" s="2"/>
      <c r="GG5" s="2"/>
      <c r="GH5" s="2"/>
      <c r="GI5" s="2"/>
      <c r="GJ5" s="2"/>
      <c r="GK5" s="2"/>
      <c r="GL5" s="2"/>
      <c r="GM5" s="2"/>
      <c r="GN5" s="2"/>
      <c r="GO5" s="2"/>
      <c r="GP5" s="2"/>
      <c r="GQ5" s="2"/>
      <c r="GR5" s="2"/>
      <c r="GS5" s="2"/>
      <c r="GT5" s="2"/>
      <c r="GU5" s="2"/>
      <c r="GV5" s="2"/>
      <c r="GW5" s="2"/>
      <c r="GX5" s="2"/>
      <c r="GY5" s="2"/>
      <c r="GZ5" s="2"/>
      <c r="HA5" s="2"/>
      <c r="HB5" s="2"/>
      <c r="HC5" s="2"/>
      <c r="HD5" s="2"/>
      <c r="HE5" s="2"/>
      <c r="HF5" s="2"/>
      <c r="HG5" s="2"/>
      <c r="HH5" s="2"/>
      <c r="HI5" s="2"/>
      <c r="HJ5" s="2"/>
      <c r="HK5" s="2"/>
      <c r="HL5" s="2"/>
      <c r="HM5" s="2"/>
      <c r="HN5" s="2"/>
      <c r="HO5" s="2"/>
      <c r="HP5" s="2"/>
      <c r="HQ5" s="2"/>
      <c r="HR5" s="2"/>
      <c r="HS5" s="2"/>
      <c r="HT5" s="2"/>
      <c r="HU5" s="2"/>
      <c r="HV5" s="2"/>
      <c r="HW5" s="2"/>
      <c r="HX5" s="2"/>
      <c r="HY5" s="2"/>
      <c r="HZ5" s="2"/>
      <c r="IA5" s="2"/>
      <c r="IB5" s="2"/>
      <c r="IC5" s="2"/>
      <c r="ID5" s="2"/>
      <c r="IE5" s="2"/>
      <c r="IF5" s="2"/>
      <c r="IG5" s="2"/>
      <c r="IH5" s="2"/>
      <c r="II5" s="2"/>
      <c r="IJ5" s="2"/>
      <c r="IK5" s="2"/>
      <c r="IL5" s="2"/>
      <c r="IM5" s="2"/>
      <c r="IN5" s="2"/>
      <c r="IO5" s="2"/>
      <c r="IP5" s="2"/>
      <c r="IQ5" s="2"/>
      <c r="IR5" s="2"/>
      <c r="IS5" s="2"/>
      <c r="IT5" s="2"/>
      <c r="IU5" s="2"/>
      <c r="IV5" s="2"/>
      <c r="IW5" s="2"/>
      <c r="IX5" s="2"/>
      <c r="IY5" s="2"/>
      <c r="IZ5" s="2"/>
      <c r="JA5" s="2"/>
      <c r="JB5" s="2"/>
      <c r="JC5" s="2"/>
      <c r="JD5" s="2"/>
      <c r="JE5" s="2"/>
      <c r="JF5" s="2"/>
      <c r="JG5" s="2"/>
      <c r="JH5" s="2"/>
      <c r="JI5" s="2"/>
      <c r="JJ5" s="2"/>
      <c r="JK5" s="2"/>
      <c r="JL5" s="2"/>
      <c r="JM5" s="2"/>
      <c r="JN5" s="2"/>
      <c r="JO5" s="2"/>
      <c r="JP5" s="2"/>
      <c r="JQ5" s="2"/>
      <c r="JR5" s="2"/>
      <c r="JS5" s="2"/>
      <c r="JT5" s="2"/>
      <c r="JU5" s="2"/>
      <c r="JV5" s="2"/>
      <c r="JW5" s="2"/>
      <c r="JX5" s="2"/>
      <c r="JY5" s="2"/>
      <c r="JZ5" s="2"/>
      <c r="KA5" s="2"/>
      <c r="KB5" s="2"/>
      <c r="KC5" s="2"/>
      <c r="KD5" s="2"/>
      <c r="KE5" s="2"/>
      <c r="KF5" s="2"/>
      <c r="KG5" s="2"/>
      <c r="KH5" s="2"/>
      <c r="KI5" s="2"/>
      <c r="KJ5" s="2"/>
      <c r="KK5" s="2"/>
      <c r="KL5" s="2"/>
      <c r="KM5" s="2"/>
      <c r="KN5" s="2"/>
      <c r="KO5" s="2"/>
      <c r="KP5" s="2"/>
      <c r="KQ5" s="2"/>
      <c r="KR5" s="2"/>
      <c r="KS5" s="2"/>
      <c r="KT5" s="2"/>
      <c r="KU5" s="2"/>
      <c r="KV5" s="2"/>
      <c r="KW5" s="2"/>
      <c r="KX5" s="2"/>
      <c r="KY5" s="2"/>
      <c r="KZ5" s="2"/>
      <c r="LA5" s="2"/>
      <c r="LB5" s="2"/>
      <c r="LC5" s="2"/>
      <c r="LD5" s="2"/>
      <c r="LE5" s="2"/>
      <c r="LF5" s="2"/>
      <c r="LG5" s="2"/>
      <c r="LH5" s="2"/>
      <c r="LI5" s="2"/>
      <c r="LJ5" s="2"/>
      <c r="LK5" s="2"/>
      <c r="LL5" s="2"/>
      <c r="LM5" s="2"/>
      <c r="LN5" s="2"/>
      <c r="LO5" s="2"/>
      <c r="LP5" s="2"/>
      <c r="LQ5" s="2"/>
      <c r="LR5" s="2"/>
      <c r="LS5" s="2"/>
      <c r="LT5" s="2"/>
      <c r="LU5" s="2"/>
      <c r="LV5" s="2"/>
      <c r="LW5" s="2"/>
      <c r="LX5" s="2"/>
      <c r="LY5" s="2"/>
      <c r="LZ5" s="2"/>
      <c r="MA5" s="2"/>
      <c r="MB5" s="2"/>
      <c r="MC5" s="2"/>
      <c r="MD5" s="2"/>
      <c r="ME5" s="2"/>
      <c r="MF5" s="2"/>
      <c r="MG5" s="2"/>
      <c r="MH5" s="2"/>
      <c r="MI5" s="2"/>
      <c r="MJ5" s="2"/>
      <c r="MK5" s="2"/>
      <c r="ML5" s="2"/>
      <c r="MM5" s="2"/>
      <c r="MN5" s="2"/>
      <c r="MO5" s="2"/>
      <c r="MP5" s="2"/>
      <c r="MQ5" s="2"/>
      <c r="MR5" s="2"/>
      <c r="MS5" s="2"/>
      <c r="MT5" s="2"/>
      <c r="MU5" s="2"/>
      <c r="MV5" s="2"/>
      <c r="MW5" s="2"/>
      <c r="MX5" s="2"/>
      <c r="MY5" s="2"/>
      <c r="MZ5" s="2"/>
      <c r="NA5" s="2"/>
      <c r="NB5" s="2"/>
      <c r="NC5" s="2"/>
      <c r="ND5" s="2"/>
      <c r="NE5" s="2"/>
      <c r="NF5" s="2"/>
      <c r="NG5" s="2"/>
      <c r="NH5" s="2"/>
      <c r="NI5" s="2"/>
      <c r="NJ5" s="2"/>
      <c r="NK5" s="2"/>
      <c r="NL5" s="2"/>
      <c r="NM5" s="2"/>
      <c r="NN5" s="2"/>
      <c r="NO5" s="2"/>
      <c r="NP5" s="2"/>
      <c r="NQ5" s="2"/>
      <c r="NR5" s="2"/>
      <c r="NS5" s="2"/>
      <c r="NT5" s="2"/>
      <c r="NU5" s="2"/>
      <c r="NV5" s="2"/>
      <c r="NW5" s="2"/>
      <c r="NX5" s="2"/>
      <c r="NY5" s="2"/>
      <c r="NZ5" s="2"/>
      <c r="OA5" s="2"/>
      <c r="OB5" s="2"/>
      <c r="OC5" s="2"/>
      <c r="OD5" s="2"/>
      <c r="OE5" s="2"/>
      <c r="OF5" s="2"/>
      <c r="OG5" s="2"/>
      <c r="OH5" s="2"/>
      <c r="OI5" s="2"/>
      <c r="OJ5" s="2"/>
      <c r="OK5" s="2"/>
      <c r="OL5" s="2"/>
      <c r="OM5" s="2"/>
      <c r="ON5" s="2"/>
      <c r="OO5" s="2"/>
      <c r="OP5" s="2"/>
      <c r="OQ5" s="2"/>
      <c r="OR5" s="2"/>
      <c r="OS5" s="2"/>
      <c r="OT5" s="2"/>
      <c r="OU5" s="2"/>
      <c r="OV5" s="2"/>
      <c r="OW5" s="2"/>
      <c r="OX5" s="2"/>
      <c r="OY5" s="2"/>
      <c r="OZ5" s="2"/>
      <c r="PA5" s="2"/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0AA5F33-3639-4874-8182-764E02336B9C}">
  <sheetPr codeName="Feuil9"/>
  <dimension ref="A1:D23"/>
  <sheetViews>
    <sheetView workbookViewId="0">
      <selection activeCell="D11" sqref="D11"/>
    </sheetView>
  </sheetViews>
  <sheetFormatPr baseColWidth="10" defaultRowHeight="15.75" x14ac:dyDescent="0.25"/>
  <cols>
    <col min="1" max="1" width="15.875" bestFit="1" customWidth="1"/>
    <col min="2" max="2" width="34.125" bestFit="1" customWidth="1"/>
    <col min="3" max="3" width="13.25" customWidth="1"/>
    <col min="4" max="4" width="13" bestFit="1" customWidth="1"/>
  </cols>
  <sheetData>
    <row r="1" spans="1:4" x14ac:dyDescent="0.25">
      <c r="A1" s="10" t="s">
        <v>24</v>
      </c>
    </row>
    <row r="3" spans="1:4" x14ac:dyDescent="0.25">
      <c r="A3" t="s">
        <v>11</v>
      </c>
      <c r="B3" t="s">
        <v>47</v>
      </c>
      <c r="C3" t="s">
        <v>48</v>
      </c>
      <c r="D3" t="s">
        <v>49</v>
      </c>
    </row>
    <row r="4" spans="1:4" x14ac:dyDescent="0.25">
      <c r="A4" s="13" t="s">
        <v>21</v>
      </c>
      <c r="B4" s="14" t="s">
        <v>25</v>
      </c>
      <c r="C4" s="8" t="s">
        <v>9</v>
      </c>
      <c r="D4" s="11">
        <v>1000</v>
      </c>
    </row>
    <row r="5" spans="1:4" x14ac:dyDescent="0.25">
      <c r="A5" s="13" t="s">
        <v>26</v>
      </c>
      <c r="B5" s="14" t="s">
        <v>28</v>
      </c>
      <c r="C5" s="9" t="s">
        <v>29</v>
      </c>
      <c r="D5" s="12">
        <v>2000</v>
      </c>
    </row>
    <row r="6" spans="1:4" x14ac:dyDescent="0.25">
      <c r="A6" s="13" t="s">
        <v>30</v>
      </c>
      <c r="B6" s="14" t="s">
        <v>32</v>
      </c>
      <c r="C6" s="8" t="s">
        <v>33</v>
      </c>
      <c r="D6" s="11">
        <v>3000</v>
      </c>
    </row>
    <row r="7" spans="1:4" x14ac:dyDescent="0.25">
      <c r="A7" s="13" t="s">
        <v>34</v>
      </c>
      <c r="B7" s="9" t="s">
        <v>22</v>
      </c>
    </row>
    <row r="8" spans="1:4" x14ac:dyDescent="0.25">
      <c r="B8" s="9" t="s">
        <v>27</v>
      </c>
    </row>
    <row r="9" spans="1:4" x14ac:dyDescent="0.25">
      <c r="B9" s="9" t="s">
        <v>31</v>
      </c>
    </row>
    <row r="10" spans="1:4" x14ac:dyDescent="0.25">
      <c r="B10" s="14" t="s">
        <v>36</v>
      </c>
    </row>
    <row r="11" spans="1:4" x14ac:dyDescent="0.25">
      <c r="B11" s="14" t="s">
        <v>23</v>
      </c>
    </row>
    <row r="12" spans="1:4" x14ac:dyDescent="0.25">
      <c r="B12" s="14" t="s">
        <v>39</v>
      </c>
    </row>
    <row r="13" spans="1:4" x14ac:dyDescent="0.25">
      <c r="B13" s="9" t="s">
        <v>35</v>
      </c>
    </row>
    <row r="14" spans="1:4" x14ac:dyDescent="0.25">
      <c r="B14" s="9" t="s">
        <v>37</v>
      </c>
    </row>
    <row r="15" spans="1:4" x14ac:dyDescent="0.25">
      <c r="B15" s="9" t="s">
        <v>38</v>
      </c>
    </row>
    <row r="16" spans="1:4" x14ac:dyDescent="0.25">
      <c r="B16" s="9" t="s">
        <v>40</v>
      </c>
    </row>
    <row r="17" spans="1:4" x14ac:dyDescent="0.25">
      <c r="B17" s="14" t="s">
        <v>53</v>
      </c>
    </row>
    <row r="18" spans="1:4" x14ac:dyDescent="0.25">
      <c r="B18" s="14" t="s">
        <v>41</v>
      </c>
    </row>
    <row r="19" spans="1:4" x14ac:dyDescent="0.25">
      <c r="B19" s="14" t="s">
        <v>42</v>
      </c>
    </row>
    <row r="20" spans="1:4" x14ac:dyDescent="0.25">
      <c r="B20" s="14" t="s">
        <v>43</v>
      </c>
    </row>
    <row r="21" spans="1:4" x14ac:dyDescent="0.25">
      <c r="B21" s="14" t="s">
        <v>44</v>
      </c>
    </row>
    <row r="22" spans="1:4" x14ac:dyDescent="0.25">
      <c r="B22" s="14" t="s">
        <v>45</v>
      </c>
    </row>
    <row r="23" spans="1:4" x14ac:dyDescent="0.25">
      <c r="A23" s="53"/>
      <c r="B23" s="14" t="s">
        <v>46</v>
      </c>
      <c r="C23" s="53"/>
      <c r="D23" s="53"/>
    </row>
  </sheetData>
  <pageMargins left="0.7" right="0.7" top="0.75" bottom="0.75" header="0.3" footer="0.3"/>
  <drawing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9</vt:i4>
      </vt:variant>
      <vt:variant>
        <vt:lpstr>Plages nommées</vt:lpstr>
      </vt:variant>
      <vt:variant>
        <vt:i4>5</vt:i4>
      </vt:variant>
    </vt:vector>
  </HeadingPairs>
  <TitlesOfParts>
    <vt:vector size="14" baseType="lpstr">
      <vt:lpstr>Tableau de bord</vt:lpstr>
      <vt:lpstr>Base</vt:lpstr>
      <vt:lpstr>Relevé compte Bussy</vt:lpstr>
      <vt:lpstr>Relevé compte Ivry</vt:lpstr>
      <vt:lpstr>Relevé Livret A</vt:lpstr>
      <vt:lpstr>Tdc compte Bussy</vt:lpstr>
      <vt:lpstr>Tdc compte Ivry</vt:lpstr>
      <vt:lpstr>Tdc Livret A</vt:lpstr>
      <vt:lpstr>Paramètres</vt:lpstr>
      <vt:lpstr>listeCategorie</vt:lpstr>
      <vt:lpstr>listeComptes</vt:lpstr>
      <vt:lpstr>listeDepenses</vt:lpstr>
      <vt:lpstr>listeRevenus</vt:lpstr>
      <vt:lpstr>listeSoldes</vt:lpstr>
    </vt:vector>
  </TitlesOfParts>
  <Company>Mairie de Paris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Morvan, Jean-Yves</dc:creator>
  <cp:lastModifiedBy>viviane verhiepe</cp:lastModifiedBy>
  <cp:lastPrinted>2026-06-16T09:08:14Z</cp:lastPrinted>
  <dcterms:created xsi:type="dcterms:W3CDTF">2026-06-15T08:01:17Z</dcterms:created>
  <dcterms:modified xsi:type="dcterms:W3CDTF">2026-06-16T18:38:12Z</dcterms:modified>
</cp:coreProperties>
</file>