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pgrp.root.local\we$\homeuserwe\plauriere\Bureau\"/>
    </mc:Choice>
  </mc:AlternateContent>
  <bookViews>
    <workbookView xWindow="0" yWindow="0" windowWidth="25200" windowHeight="11745" xr2:uid="{269BB6B9-6560-4AFC-8264-E05D4DFCC10C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H9" i="1" s="1"/>
  <c r="G5" i="1"/>
  <c r="G6" i="1"/>
  <c r="G7" i="1"/>
  <c r="G8" i="1"/>
  <c r="G10" i="1"/>
  <c r="H5" i="1"/>
  <c r="H6" i="1"/>
  <c r="H7" i="1"/>
  <c r="H8" i="1"/>
  <c r="H10" i="1"/>
  <c r="F5" i="1"/>
  <c r="F6" i="1"/>
  <c r="F7" i="1"/>
  <c r="F8" i="1"/>
  <c r="F10" i="1"/>
  <c r="D6" i="1"/>
  <c r="D7" i="1"/>
  <c r="D8" i="1"/>
  <c r="D9" i="1"/>
  <c r="D10" i="1"/>
  <c r="D5" i="1"/>
  <c r="G9" i="1" l="1"/>
</calcChain>
</file>

<file path=xl/sharedStrings.xml><?xml version="1.0" encoding="utf-8"?>
<sst xmlns="http://schemas.openxmlformats.org/spreadsheetml/2006/main" count="29" uniqueCount="21">
  <si>
    <t>▲ Attention au format de ▲ la case : ##"H"##</t>
  </si>
  <si>
    <t>Date</t>
  </si>
  <si>
    <t>H.Locale</t>
  </si>
  <si>
    <t>H.UTC</t>
  </si>
  <si>
    <t>Saisie</t>
  </si>
  <si>
    <t>Calculé…</t>
  </si>
  <si>
    <t>CNUM heure locale</t>
  </si>
  <si>
    <t>Convertion UTC</t>
  </si>
  <si>
    <t>Objet</t>
  </si>
  <si>
    <t>Foot</t>
  </si>
  <si>
    <t>Catch</t>
  </si>
  <si>
    <t>Golf</t>
  </si>
  <si>
    <t>Tennis</t>
  </si>
  <si>
    <t>Mes formules</t>
  </si>
  <si>
    <t>CONCATENER date + heure</t>
  </si>
  <si>
    <t>Et merde !!!</t>
  </si>
  <si>
    <t>été</t>
  </si>
  <si>
    <t>hiver</t>
  </si>
  <si>
    <t>autre problème</t>
  </si>
  <si>
    <t>1h en trop</t>
  </si>
  <si>
    <t>Heure de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</si>
</sst>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\ dd\-mmm"/>
    <numFmt numFmtId="165" formatCode="[h]:mm;@"/>
    <numFmt numFmtId="166" formatCode="##&quot;H&quot;##"/>
    <numFmt numFmtId="169" formatCode="dddd\ dd\ mmm\ yyyy\ [h]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2" borderId="0" xfId="0" applyFill="1"/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9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8">
    <dxf>
      <numFmt numFmtId="166" formatCode="##&quot;H&quot;##"/>
      <alignment horizontal="center" vertical="center" textRotation="0" wrapText="0" indent="0" justifyLastLine="0" shrinkToFit="0" readingOrder="0"/>
    </dxf>
    <dxf>
      <numFmt numFmtId="169" formatCode="dddd\ dd\ mmm\ yyyy\ [h]:mm;@"/>
      <alignment horizontal="right" vertical="center" textRotation="0" wrapText="0" indent="0" justifyLastLine="0" shrinkToFit="0" readingOrder="0"/>
    </dxf>
    <dxf>
      <numFmt numFmtId="165" formatCode="[h]:mm;@"/>
      <alignment horizontal="center" vertical="center" textRotation="0" wrapText="0" indent="0" justifyLastLine="0" shrinkToFit="0" readingOrder="0"/>
    </dxf>
    <dxf>
      <numFmt numFmtId="165" formatCode="[h]:mm;@"/>
      <alignment horizontal="center" vertical="center" textRotation="0" wrapText="0" indent="0" justifyLastLine="0" shrinkToFit="0" readingOrder="0"/>
    </dxf>
    <dxf>
      <numFmt numFmtId="166" formatCode="##&quot;H&quot;##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6" formatCode="##&quot;H&quot;##"/>
      <alignment horizontal="center" vertical="center" textRotation="0" wrapText="0" indent="0" justifyLastLine="0" shrinkToFit="0" readingOrder="0"/>
    </dxf>
    <dxf>
      <numFmt numFmtId="164" formatCode="dddd\ dd\-mmm"/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8</xdr:row>
      <xdr:rowOff>123825</xdr:rowOff>
    </xdr:from>
    <xdr:to>
      <xdr:col>5</xdr:col>
      <xdr:colOff>476251</xdr:colOff>
      <xdr:row>13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8ED003F-878E-472A-AFB2-A279D214C254}"/>
            </a:ext>
          </a:extLst>
        </xdr:cNvPr>
        <xdr:cNvCxnSpPr/>
      </xdr:nvCxnSpPr>
      <xdr:spPr>
        <a:xfrm flipV="1">
          <a:off x="4543425" y="1647825"/>
          <a:ext cx="800101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6</xdr:row>
      <xdr:rowOff>171450</xdr:rowOff>
    </xdr:from>
    <xdr:to>
      <xdr:col>7</xdr:col>
      <xdr:colOff>1162050</xdr:colOff>
      <xdr:row>10</xdr:row>
      <xdr:rowOff>57150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4DC71FD5-8B30-43E7-86FB-A300D542C33E}"/>
            </a:ext>
          </a:extLst>
        </xdr:cNvPr>
        <xdr:cNvSpPr/>
      </xdr:nvSpPr>
      <xdr:spPr>
        <a:xfrm>
          <a:off x="8515350" y="1314450"/>
          <a:ext cx="704850" cy="647700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1058827</xdr:colOff>
      <xdr:row>9</xdr:row>
      <xdr:rowOff>152797</xdr:rowOff>
    </xdr:from>
    <xdr:to>
      <xdr:col>8</xdr:col>
      <xdr:colOff>57150</xdr:colOff>
      <xdr:row>14</xdr:row>
      <xdr:rowOff>47625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153CE9E9-B54D-47CF-9076-E7EBC6F7433F}"/>
            </a:ext>
          </a:extLst>
        </xdr:cNvPr>
        <xdr:cNvCxnSpPr>
          <a:endCxn id="6" idx="5"/>
        </xdr:cNvCxnSpPr>
      </xdr:nvCxnSpPr>
      <xdr:spPr>
        <a:xfrm flipH="1" flipV="1">
          <a:off x="9116977" y="1867297"/>
          <a:ext cx="627098" cy="8473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FA103E-E7DE-4D03-AC95-8C9CAD94F901}" name="Tableau1" displayName="Tableau1" ref="B4:H10" totalsRowShown="0" dataDxfId="5">
  <autoFilter ref="B4:H10" xr:uid="{700474E4-7861-4CD7-9461-13EEC20B9CA2}"/>
  <tableColumns count="7">
    <tableColumn id="1" xr3:uid="{0375AEC4-5928-4CAC-AD0A-7DE7229CF1BD}" name="Date" dataDxfId="7"/>
    <tableColumn id="2" xr3:uid="{4E2374F0-4F31-4DA5-8E18-2AB1150A0FCB}" name="H.Locale" dataDxfId="0"/>
    <tableColumn id="3" xr3:uid="{707DCB30-246A-492C-99E3-D5140F2ADC63}" name="H.UTC" dataDxfId="6">
      <calculatedColumnFormula>C5-200</calculatedColumnFormula>
    </tableColumn>
    <tableColumn id="6" xr3:uid="{0756AA7F-A567-428E-83B3-13E0F95C07FC}" name="Objet" dataDxfId="4"/>
    <tableColumn id="4" xr3:uid="{7D87CE09-9D1A-44FA-B3B8-12A7D6527979}" name="CNUM heure locale" dataDxfId="3">
      <calculatedColumnFormula>VALUE(CONCATENATE(MID(C5,1,2),":",(MID(C5,3,2))))</calculatedColumnFormula>
    </tableColumn>
    <tableColumn id="7" xr3:uid="{4663ADE7-2241-4C55-9843-A9099CD4C4A3}" name="CONCATENER date + heure" dataDxfId="1">
      <calculatedColumnFormula>Tableau1[[#This Row],[Date]]+Tableau1[[#This Row],[CNUM heure locale]]</calculatedColumnFormula>
    </tableColumn>
    <tableColumn id="5" xr3:uid="{09446D37-DDB3-44AC-8B6B-37DC092A5EE3}" name="Convertion UTC" dataDxfId="2">
      <calculatedColumnFormula>Tableau1[[#This Row],[CNUM heure locale]]-0.0833333333333334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DF2C-4571-489E-AC71-D406CFEDBDB9}">
  <dimension ref="A3:J16"/>
  <sheetViews>
    <sheetView tabSelected="1" workbookViewId="0">
      <selection activeCell="F19" sqref="F19"/>
    </sheetView>
  </sheetViews>
  <sheetFormatPr baseColWidth="10" defaultRowHeight="15" x14ac:dyDescent="0.25"/>
  <cols>
    <col min="1" max="1" width="13.85546875" bestFit="1" customWidth="1"/>
    <col min="2" max="2" width="15.5703125" bestFit="1" customWidth="1"/>
    <col min="3" max="3" width="15.7109375" customWidth="1"/>
    <col min="4" max="5" width="15.140625" customWidth="1"/>
    <col min="6" max="6" width="20.7109375" bestFit="1" customWidth="1"/>
    <col min="7" max="7" width="27.140625" bestFit="1" customWidth="1"/>
    <col min="8" max="8" width="24.42578125" customWidth="1"/>
  </cols>
  <sheetData>
    <row r="3" spans="1:10" x14ac:dyDescent="0.25">
      <c r="B3" t="s">
        <v>4</v>
      </c>
      <c r="C3" t="s">
        <v>4</v>
      </c>
      <c r="D3" t="s">
        <v>5</v>
      </c>
      <c r="E3" t="s">
        <v>4</v>
      </c>
      <c r="F3" t="s">
        <v>13</v>
      </c>
    </row>
    <row r="4" spans="1:10" x14ac:dyDescent="0.25">
      <c r="A4" t="s">
        <v>20</v>
      </c>
      <c r="B4" t="s">
        <v>1</v>
      </c>
      <c r="C4" s="2" t="s">
        <v>2</v>
      </c>
      <c r="D4" t="s">
        <v>3</v>
      </c>
      <c r="E4" t="s">
        <v>8</v>
      </c>
      <c r="F4" s="4" t="s">
        <v>6</v>
      </c>
      <c r="G4" s="4" t="s">
        <v>14</v>
      </c>
      <c r="H4" s="4" t="s">
        <v>7</v>
      </c>
    </row>
    <row r="5" spans="1:10" x14ac:dyDescent="0.25">
      <c r="A5" s="10" t="s">
        <v>16</v>
      </c>
      <c r="B5" s="5">
        <v>43035</v>
      </c>
      <c r="C5" s="6">
        <v>2035</v>
      </c>
      <c r="D5" s="6">
        <f>C5-200</f>
        <v>1835</v>
      </c>
      <c r="E5" s="6" t="s">
        <v>9</v>
      </c>
      <c r="F5" s="7">
        <f t="shared" ref="F5:F10" si="0">VALUE(CONCATENATE(MID(C5,1,2),":",(MID(C5,3,2))))</f>
        <v>0.85763888888888884</v>
      </c>
      <c r="G5" s="9">
        <f>Tableau1[[#This Row],[Date]]+Tableau1[[#This Row],[CNUM heure locale]]</f>
        <v>43035.857638888891</v>
      </c>
      <c r="H5" s="7">
        <f>Tableau1[[#This Row],[CNUM heure locale]]-0.0833333333333334</f>
        <v>0.77430555555555547</v>
      </c>
      <c r="J5" s="1"/>
    </row>
    <row r="6" spans="1:10" x14ac:dyDescent="0.25">
      <c r="A6" s="10" t="s">
        <v>16</v>
      </c>
      <c r="B6" s="5">
        <v>43036</v>
      </c>
      <c r="C6" s="6">
        <v>2240</v>
      </c>
      <c r="D6" s="6">
        <f t="shared" ref="D6:D10" si="1">C6-200</f>
        <v>2040</v>
      </c>
      <c r="E6" s="6" t="s">
        <v>10</v>
      </c>
      <c r="F6" s="7">
        <f t="shared" si="0"/>
        <v>0.94444444444444453</v>
      </c>
      <c r="G6" s="9">
        <f>Tableau1[[#This Row],[Date]]+Tableau1[[#This Row],[CNUM heure locale]]</f>
        <v>43036.944444444445</v>
      </c>
      <c r="H6" s="7">
        <f>Tableau1[[#This Row],[CNUM heure locale]]-0.0833333333333334</f>
        <v>0.86111111111111116</v>
      </c>
      <c r="J6" s="1"/>
    </row>
    <row r="7" spans="1:10" x14ac:dyDescent="0.25">
      <c r="A7" s="10" t="s">
        <v>16</v>
      </c>
      <c r="B7" s="5">
        <v>43036</v>
      </c>
      <c r="C7" s="6">
        <v>1000</v>
      </c>
      <c r="D7" s="6">
        <f t="shared" si="1"/>
        <v>800</v>
      </c>
      <c r="E7" s="6" t="s">
        <v>11</v>
      </c>
      <c r="F7" s="7">
        <f t="shared" si="0"/>
        <v>0.41666666666666669</v>
      </c>
      <c r="G7" s="9">
        <f>Tableau1[[#This Row],[Date]]+Tableau1[[#This Row],[CNUM heure locale]]</f>
        <v>43036.416666666664</v>
      </c>
      <c r="H7" s="7">
        <f>Tableau1[[#This Row],[CNUM heure locale]]-0.0833333333333334</f>
        <v>0.33333333333333326</v>
      </c>
      <c r="J7" s="1"/>
    </row>
    <row r="8" spans="1:10" x14ac:dyDescent="0.25">
      <c r="A8" s="10" t="s">
        <v>17</v>
      </c>
      <c r="B8" s="5">
        <v>43037</v>
      </c>
      <c r="C8" s="6">
        <v>2230</v>
      </c>
      <c r="D8" s="6">
        <f t="shared" si="1"/>
        <v>2030</v>
      </c>
      <c r="E8" s="6" t="s">
        <v>10</v>
      </c>
      <c r="F8" s="7">
        <f t="shared" si="0"/>
        <v>0.9375</v>
      </c>
      <c r="G8" s="9">
        <f>Tableau1[[#This Row],[Date]]+Tableau1[[#This Row],[CNUM heure locale]]</f>
        <v>43037.9375</v>
      </c>
      <c r="H8" s="7">
        <f>Tableau1[[#This Row],[CNUM heure locale]]-0.0833333333333334</f>
        <v>0.85416666666666663</v>
      </c>
      <c r="J8" s="1"/>
    </row>
    <row r="9" spans="1:10" x14ac:dyDescent="0.25">
      <c r="A9" s="10" t="s">
        <v>17</v>
      </c>
      <c r="B9" s="5">
        <v>43038</v>
      </c>
      <c r="C9" s="6">
        <v>900</v>
      </c>
      <c r="D9" s="6">
        <f t="shared" si="1"/>
        <v>700</v>
      </c>
      <c r="E9" s="6" t="s">
        <v>11</v>
      </c>
      <c r="F9" s="7">
        <f t="shared" si="0"/>
        <v>3.75</v>
      </c>
      <c r="G9" s="9">
        <f>Tableau1[[#This Row],[Date]]+Tableau1[[#This Row],[CNUM heure locale]]</f>
        <v>43041.75</v>
      </c>
      <c r="H9" s="7">
        <f>Tableau1[[#This Row],[CNUM heure locale]]-0.0833333333333334</f>
        <v>3.6666666666666665</v>
      </c>
      <c r="J9" s="1"/>
    </row>
    <row r="10" spans="1:10" x14ac:dyDescent="0.25">
      <c r="A10" s="10" t="s">
        <v>17</v>
      </c>
      <c r="B10" s="5">
        <v>43038</v>
      </c>
      <c r="C10" s="6">
        <v>1505</v>
      </c>
      <c r="D10" s="6">
        <f t="shared" si="1"/>
        <v>1305</v>
      </c>
      <c r="E10" s="6" t="s">
        <v>12</v>
      </c>
      <c r="F10" s="7">
        <f t="shared" si="0"/>
        <v>0.62847222222222221</v>
      </c>
      <c r="G10" s="9">
        <f>Tableau1[[#This Row],[Date]]+Tableau1[[#This Row],[CNUM heure locale]]</f>
        <v>43038.628472222219</v>
      </c>
      <c r="H10" s="7">
        <f>Tableau1[[#This Row],[CNUM heure locale]]-0.0833333333333334</f>
        <v>0.54513888888888884</v>
      </c>
      <c r="J10" s="1"/>
    </row>
    <row r="11" spans="1:10" x14ac:dyDescent="0.25">
      <c r="C11" s="3" t="s">
        <v>0</v>
      </c>
      <c r="D11" s="3"/>
      <c r="E11" s="8"/>
    </row>
    <row r="12" spans="1:10" x14ac:dyDescent="0.25">
      <c r="C12" s="3"/>
      <c r="D12" s="3"/>
      <c r="E12" s="8"/>
    </row>
    <row r="15" spans="1:10" x14ac:dyDescent="0.25">
      <c r="E15" s="10" t="s">
        <v>15</v>
      </c>
      <c r="I15" t="s">
        <v>19</v>
      </c>
    </row>
    <row r="16" spans="1:10" x14ac:dyDescent="0.25">
      <c r="E16" t="s">
        <v>18</v>
      </c>
    </row>
  </sheetData>
  <mergeCells count="1">
    <mergeCell ref="C11:D1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</dc:creator>
  <cp:lastModifiedBy>LAURIERE Patrice</cp:lastModifiedBy>
  <dcterms:created xsi:type="dcterms:W3CDTF">2017-09-27T10:23:50Z</dcterms:created>
  <dcterms:modified xsi:type="dcterms:W3CDTF">2017-09-27T11:20:03Z</dcterms:modified>
</cp:coreProperties>
</file>