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les\Desktop\projets excel\insérer ligne à l'endroit souhaité\"/>
    </mc:Choice>
  </mc:AlternateContent>
  <xr:revisionPtr revIDLastSave="0" documentId="13_ncr:1_{75C669D5-35FB-43ED-84C6-FC80125E99A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uivi des stocks" sheetId="1" r:id="rId1"/>
    <sheet name="Listes déroulantes" sheetId="3" r:id="rId2"/>
  </sheets>
  <definedNames>
    <definedName name="_xlnm._FilterDatabase" localSheetId="0" hidden="1">'Suivi des stocks'!$B$9:$X$9</definedName>
    <definedName name="cat_prod">'Suivi des stocks'!$B$5</definedName>
    <definedName name="type_prod">'Suivi des stocks'!$C$5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J13" i="1" s="1"/>
  <c r="M13" i="1" s="1"/>
  <c r="H14" i="1"/>
  <c r="J14" i="1" s="1"/>
  <c r="M14" i="1" s="1"/>
  <c r="O14" i="1" s="1"/>
  <c r="R14" i="1" s="1"/>
  <c r="H16" i="1"/>
  <c r="J16" i="1" s="1"/>
  <c r="M16" i="1" s="1"/>
  <c r="O16" i="1" s="1"/>
  <c r="R16" i="1" s="1"/>
  <c r="H18" i="1"/>
  <c r="J18" i="1" s="1"/>
  <c r="M18" i="1" s="1"/>
  <c r="O18" i="1" s="1"/>
  <c r="R18" i="1" s="1"/>
  <c r="H20" i="1"/>
  <c r="J20" i="1" s="1"/>
  <c r="M20" i="1" s="1"/>
  <c r="O20" i="1" s="1"/>
  <c r="R20" i="1" s="1"/>
  <c r="H21" i="1"/>
  <c r="J21" i="1" s="1"/>
  <c r="M21" i="1" s="1"/>
  <c r="O21" i="1" s="1"/>
  <c r="R21" i="1" s="1"/>
  <c r="H24" i="1"/>
  <c r="J24" i="1" s="1"/>
  <c r="M24" i="1" s="1"/>
  <c r="O24" i="1" s="1"/>
  <c r="R24" i="1" s="1"/>
  <c r="H26" i="1"/>
  <c r="J26" i="1" s="1"/>
  <c r="M26" i="1" s="1"/>
  <c r="O26" i="1" s="1"/>
  <c r="R26" i="1" s="1"/>
  <c r="H27" i="1"/>
  <c r="J27" i="1" s="1"/>
  <c r="M27" i="1" s="1"/>
  <c r="H29" i="1"/>
  <c r="J29" i="1" s="1"/>
  <c r="M29" i="1" s="1"/>
  <c r="O29" i="1" s="1"/>
  <c r="R29" i="1" s="1"/>
  <c r="H31" i="1"/>
  <c r="J31" i="1" s="1"/>
  <c r="M31" i="1" s="1"/>
  <c r="O31" i="1" s="1"/>
  <c r="R31" i="1" s="1"/>
  <c r="H32" i="1"/>
  <c r="J32" i="1" s="1"/>
  <c r="M32" i="1" s="1"/>
  <c r="O32" i="1" s="1"/>
  <c r="R32" i="1" s="1"/>
  <c r="H34" i="1"/>
  <c r="J34" i="1" s="1"/>
  <c r="M34" i="1" s="1"/>
  <c r="O34" i="1" s="1"/>
  <c r="R34" i="1" s="1"/>
  <c r="O27" i="1" l="1"/>
  <c r="R27" i="1" s="1"/>
  <c r="T27" i="1" s="1"/>
  <c r="W27" i="1" s="1"/>
  <c r="O13" i="1"/>
  <c r="R13" i="1" s="1"/>
  <c r="T13" i="1" s="1"/>
  <c r="W13" i="1" s="1"/>
  <c r="T34" i="1"/>
  <c r="W34" i="1" s="1"/>
  <c r="T20" i="1"/>
  <c r="W20" i="1" s="1"/>
  <c r="T29" i="1"/>
  <c r="W29" i="1" s="1"/>
  <c r="T21" i="1"/>
  <c r="W21" i="1" s="1"/>
  <c r="T14" i="1"/>
  <c r="W14" i="1" s="1"/>
  <c r="T24" i="1"/>
  <c r="W24" i="1" s="1"/>
  <c r="T16" i="1"/>
  <c r="W16" i="1" s="1"/>
  <c r="T32" i="1"/>
  <c r="W32" i="1" s="1"/>
  <c r="T26" i="1"/>
  <c r="W26" i="1" s="1"/>
  <c r="T18" i="1"/>
  <c r="W18" i="1" s="1"/>
  <c r="T31" i="1"/>
  <c r="W31" i="1" s="1"/>
  <c r="H12" i="1"/>
  <c r="J12" i="1" s="1"/>
  <c r="M12" i="1" s="1"/>
  <c r="O12" i="1" l="1"/>
  <c r="R12" i="1" s="1"/>
  <c r="T12" i="1" l="1"/>
  <c r="W12" i="1" s="1"/>
</calcChain>
</file>

<file path=xl/sharedStrings.xml><?xml version="1.0" encoding="utf-8"?>
<sst xmlns="http://schemas.openxmlformats.org/spreadsheetml/2006/main" count="103" uniqueCount="40">
  <si>
    <t>Juin</t>
  </si>
  <si>
    <t>Juillet</t>
  </si>
  <si>
    <t>Août</t>
  </si>
  <si>
    <t>Référence du produit</t>
  </si>
  <si>
    <t>Catégorie de produit</t>
  </si>
  <si>
    <t>type de produit</t>
  </si>
  <si>
    <t>Machine</t>
  </si>
  <si>
    <t>Scie à main</t>
  </si>
  <si>
    <t>Pince et tenaille</t>
  </si>
  <si>
    <t>Tournevis</t>
  </si>
  <si>
    <t>Combiné à bois</t>
  </si>
  <si>
    <t>Perceuse à colonne</t>
  </si>
  <si>
    <t>Dégauchisseuse-raboteuse</t>
  </si>
  <si>
    <t>Toupie à bois</t>
  </si>
  <si>
    <t>Ponceuse stationnaire</t>
  </si>
  <si>
    <t>REF XL1</t>
  </si>
  <si>
    <t>REF RAN</t>
  </si>
  <si>
    <t>REF VRB</t>
  </si>
  <si>
    <t>REF GF3</t>
  </si>
  <si>
    <t>REF DR5</t>
  </si>
  <si>
    <t>REF 6R9</t>
  </si>
  <si>
    <t>REF FGE</t>
  </si>
  <si>
    <t>REF EF6</t>
  </si>
  <si>
    <t>REF PMS6</t>
  </si>
  <si>
    <t>REF ZCP7</t>
  </si>
  <si>
    <t>REF Z2D</t>
  </si>
  <si>
    <t>REF 37LD</t>
  </si>
  <si>
    <t>REF EPC</t>
  </si>
  <si>
    <t>REF MP5</t>
  </si>
  <si>
    <t>Stock initial</t>
  </si>
  <si>
    <t>Entrée</t>
  </si>
  <si>
    <t>Sortie</t>
  </si>
  <si>
    <t>Stock final</t>
  </si>
  <si>
    <t>Tableau de suivi des stocks</t>
  </si>
  <si>
    <t>Outil</t>
  </si>
  <si>
    <t>Septembre</t>
  </si>
  <si>
    <t>Listes déroulantes</t>
  </si>
  <si>
    <t>Clé à douille</t>
  </si>
  <si>
    <t>Stock initial2</t>
  </si>
  <si>
    <t>Veuillez choisir l'emplacement souhaité avant de cliquer sur le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</si>
</sst>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wrapText="1"/>
    </xf>
    <xf numFmtId="0" fontId="0" fillId="0" borderId="0" xfId="0" applyAlignment="1">
      <alignment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Border="1"/>
    <xf numFmtId="0" fontId="4" fillId="0" borderId="0" xfId="0" applyFont="1" applyFill="1" applyBorder="1"/>
    <xf numFmtId="0" fontId="4" fillId="0" borderId="1" xfId="0" applyFont="1" applyFill="1" applyBorder="1" applyAlignment="1">
      <alignment vertical="top" wrapText="1"/>
    </xf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0" fillId="0" borderId="2" xfId="0" applyBorder="1"/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vertical="top" wrapText="1"/>
    </xf>
    <xf numFmtId="0" fontId="4" fillId="0" borderId="6" xfId="0" applyFont="1" applyFill="1" applyBorder="1" applyAlignment="1">
      <alignment horizontal="center" vertical="top" wrapText="1"/>
    </xf>
    <xf numFmtId="0" fontId="4" fillId="0" borderId="8" xfId="0" applyFont="1" applyFill="1" applyBorder="1" applyAlignment="1">
      <alignment horizontal="center" vertical="top" wrapText="1"/>
    </xf>
    <xf numFmtId="0" fontId="4" fillId="3" borderId="6" xfId="0" applyFont="1" applyFill="1" applyBorder="1" applyAlignment="1">
      <alignment horizontal="center" vertical="top" wrapText="1"/>
    </xf>
    <xf numFmtId="0" fontId="4" fillId="3" borderId="8" xfId="0" applyFont="1" applyFill="1" applyBorder="1" applyAlignment="1">
      <alignment horizontal="center" vertical="top" wrapText="1"/>
    </xf>
    <xf numFmtId="0" fontId="4" fillId="4" borderId="6" xfId="0" applyFont="1" applyFill="1" applyBorder="1" applyAlignment="1">
      <alignment horizontal="center" vertical="top" wrapText="1"/>
    </xf>
    <xf numFmtId="0" fontId="4" fillId="4" borderId="7" xfId="0" applyFont="1" applyFill="1" applyBorder="1" applyAlignment="1">
      <alignment horizontal="center" vertical="top" wrapText="1"/>
    </xf>
    <xf numFmtId="0" fontId="4" fillId="4" borderId="8" xfId="0" applyFont="1" applyFill="1" applyBorder="1" applyAlignment="1">
      <alignment horizontal="center" vertical="top" wrapText="1"/>
    </xf>
    <xf numFmtId="0" fontId="4" fillId="5" borderId="6" xfId="0" applyFont="1" applyFill="1" applyBorder="1" applyAlignment="1">
      <alignment horizontal="center" vertical="top" wrapText="1"/>
    </xf>
    <xf numFmtId="0" fontId="4" fillId="5" borderId="7" xfId="0" applyFont="1" applyFill="1" applyBorder="1" applyAlignment="1">
      <alignment horizontal="center" vertical="top" wrapText="1"/>
    </xf>
    <xf numFmtId="0" fontId="4" fillId="5" borderId="8" xfId="0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vertical="top" wrapText="1"/>
    </xf>
    <xf numFmtId="0" fontId="5" fillId="4" borderId="6" xfId="0" applyFont="1" applyFill="1" applyBorder="1" applyAlignment="1">
      <alignment horizontal="left" vertical="top" wrapText="1"/>
    </xf>
    <xf numFmtId="0" fontId="5" fillId="4" borderId="7" xfId="0" applyFont="1" applyFill="1" applyBorder="1" applyAlignment="1">
      <alignment horizontal="left" vertical="top" wrapText="1"/>
    </xf>
    <xf numFmtId="0" fontId="5" fillId="4" borderId="8" xfId="0" applyFont="1" applyFill="1" applyBorder="1" applyAlignment="1">
      <alignment horizontal="left" vertical="top" wrapText="1"/>
    </xf>
    <xf numFmtId="0" fontId="5" fillId="5" borderId="7" xfId="0" applyFont="1" applyFill="1" applyBorder="1" applyAlignment="1">
      <alignment horizontal="left" vertical="top" wrapText="1"/>
    </xf>
    <xf numFmtId="0" fontId="5" fillId="5" borderId="8" xfId="0" applyFont="1" applyFill="1" applyBorder="1" applyAlignment="1">
      <alignment horizontal="left" vertical="top" wrapText="1"/>
    </xf>
    <xf numFmtId="0" fontId="2" fillId="6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right"/>
    </xf>
    <xf numFmtId="0" fontId="4" fillId="0" borderId="8" xfId="0" applyFont="1" applyFill="1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22860</xdr:colOff>
          <xdr:row>4</xdr:row>
          <xdr:rowOff>30479</xdr:rowOff>
        </xdr:from>
        <xdr:to>
          <xdr:col>3</xdr:col>
          <xdr:colOff>1481667</xdr:colOff>
          <xdr:row>4</xdr:row>
          <xdr:rowOff>321732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X34"/>
  <sheetViews>
    <sheetView tabSelected="1" topLeftCell="A4" zoomScale="90" zoomScaleNormal="90" workbookViewId="0">
      <selection activeCell="J4" sqref="J4"/>
    </sheetView>
  </sheetViews>
  <sheetFormatPr baseColWidth="10" defaultColWidth="8.88671875" defaultRowHeight="14.4" x14ac:dyDescent="0.3"/>
  <cols>
    <col min="1" max="1" width="5.109375" customWidth="1"/>
    <col min="2" max="2" width="21.33203125" customWidth="1"/>
    <col min="3" max="3" width="27.33203125" customWidth="1"/>
    <col min="4" max="4" width="21.6640625" customWidth="1"/>
    <col min="5" max="7" width="8.77734375" customWidth="1"/>
    <col min="8" max="9" width="4.77734375" customWidth="1"/>
    <col min="10" max="12" width="8.77734375" customWidth="1"/>
    <col min="13" max="14" width="4.77734375" customWidth="1"/>
    <col min="15" max="17" width="8.77734375" customWidth="1"/>
    <col min="18" max="19" width="4.77734375" customWidth="1"/>
    <col min="20" max="22" width="8.77734375" customWidth="1"/>
    <col min="23" max="24" width="4.77734375" customWidth="1"/>
  </cols>
  <sheetData>
    <row r="1" spans="2:24" ht="15" thickBot="1" x14ac:dyDescent="0.35"/>
    <row r="2" spans="2:24" ht="15" thickBot="1" x14ac:dyDescent="0.35">
      <c r="B2" s="4" t="s">
        <v>33</v>
      </c>
      <c r="C2" s="5"/>
      <c r="D2" s="6"/>
    </row>
    <row r="3" spans="2:24" ht="15" thickBot="1" x14ac:dyDescent="0.35"/>
    <row r="4" spans="2:24" ht="15" thickBot="1" x14ac:dyDescent="0.35">
      <c r="B4" s="38" t="s">
        <v>39</v>
      </c>
      <c r="C4" s="39"/>
      <c r="D4" s="40"/>
    </row>
    <row r="5" spans="2:24" ht="27.6" customHeight="1" thickBot="1" x14ac:dyDescent="0.35">
      <c r="B5" s="33" t="s">
        <v>34</v>
      </c>
      <c r="C5" s="34" t="s">
        <v>37</v>
      </c>
      <c r="D5" s="13"/>
      <c r="E5" s="7"/>
    </row>
    <row r="8" spans="2:24" x14ac:dyDescent="0.3">
      <c r="B8" s="8"/>
      <c r="C8" s="8"/>
      <c r="D8" s="8"/>
      <c r="E8" s="14" t="s">
        <v>0</v>
      </c>
      <c r="F8" s="14"/>
      <c r="G8" s="14"/>
      <c r="H8" s="14"/>
      <c r="I8" s="14"/>
      <c r="J8" s="12" t="s">
        <v>1</v>
      </c>
      <c r="K8" s="12"/>
      <c r="L8" s="12"/>
      <c r="M8" s="12"/>
      <c r="N8" s="12"/>
      <c r="O8" s="14" t="s">
        <v>2</v>
      </c>
      <c r="P8" s="14"/>
      <c r="Q8" s="14"/>
      <c r="R8" s="14"/>
      <c r="S8" s="14"/>
      <c r="T8" s="12" t="s">
        <v>35</v>
      </c>
      <c r="U8" s="12"/>
      <c r="V8" s="12"/>
      <c r="W8" s="12"/>
      <c r="X8" s="12"/>
    </row>
    <row r="9" spans="2:24" s="3" customFormat="1" ht="43.2" customHeight="1" x14ac:dyDescent="0.3">
      <c r="B9" s="9" t="s">
        <v>4</v>
      </c>
      <c r="C9" s="9" t="s">
        <v>5</v>
      </c>
      <c r="D9" s="9" t="s">
        <v>3</v>
      </c>
      <c r="E9" s="15" t="s">
        <v>29</v>
      </c>
      <c r="F9" s="16" t="s">
        <v>30</v>
      </c>
      <c r="G9" s="16" t="s">
        <v>31</v>
      </c>
      <c r="H9" s="19" t="s">
        <v>32</v>
      </c>
      <c r="I9" s="20"/>
      <c r="J9" s="10" t="s">
        <v>38</v>
      </c>
      <c r="K9" s="9" t="s">
        <v>30</v>
      </c>
      <c r="L9" s="9" t="s">
        <v>31</v>
      </c>
      <c r="M9" s="17" t="s">
        <v>32</v>
      </c>
      <c r="N9" s="18"/>
      <c r="O9" s="15" t="s">
        <v>29</v>
      </c>
      <c r="P9" s="16" t="s">
        <v>30</v>
      </c>
      <c r="Q9" s="16" t="s">
        <v>31</v>
      </c>
      <c r="R9" s="19" t="s">
        <v>32</v>
      </c>
      <c r="S9" s="20"/>
      <c r="T9" s="10" t="s">
        <v>29</v>
      </c>
      <c r="U9" s="9" t="s">
        <v>30</v>
      </c>
      <c r="V9" s="9" t="s">
        <v>31</v>
      </c>
      <c r="W9" s="17" t="s">
        <v>32</v>
      </c>
      <c r="X9" s="18"/>
    </row>
    <row r="10" spans="2:24" s="3" customFormat="1" ht="19.2" customHeight="1" x14ac:dyDescent="0.3">
      <c r="B10" s="28" t="s">
        <v>34</v>
      </c>
      <c r="C10" s="29"/>
      <c r="D10" s="30"/>
      <c r="E10" s="21"/>
      <c r="F10" s="22"/>
      <c r="G10" s="22"/>
      <c r="H10" s="22"/>
      <c r="I10" s="23"/>
      <c r="J10" s="21"/>
      <c r="K10" s="22"/>
      <c r="L10" s="22"/>
      <c r="M10" s="22"/>
      <c r="N10" s="23"/>
      <c r="O10" s="21"/>
      <c r="P10" s="22"/>
      <c r="Q10" s="22"/>
      <c r="R10" s="22"/>
      <c r="S10" s="23"/>
      <c r="T10" s="21"/>
      <c r="U10" s="22"/>
      <c r="V10" s="22"/>
      <c r="W10" s="22"/>
      <c r="X10" s="23"/>
    </row>
    <row r="11" spans="2:24" s="3" customFormat="1" ht="17.399999999999999" customHeight="1" x14ac:dyDescent="0.3">
      <c r="B11" s="27" t="s">
        <v>34</v>
      </c>
      <c r="C11" s="31" t="s">
        <v>37</v>
      </c>
      <c r="D11" s="32"/>
      <c r="E11" s="24"/>
      <c r="F11" s="25"/>
      <c r="G11" s="25"/>
      <c r="H11" s="25"/>
      <c r="I11" s="26"/>
      <c r="J11" s="24"/>
      <c r="K11" s="25"/>
      <c r="L11" s="25"/>
      <c r="M11" s="25"/>
      <c r="N11" s="26"/>
      <c r="O11" s="24"/>
      <c r="P11" s="25"/>
      <c r="Q11" s="25"/>
      <c r="R11" s="25"/>
      <c r="S11" s="26"/>
      <c r="T11" s="24"/>
      <c r="U11" s="25"/>
      <c r="V11" s="25"/>
      <c r="W11" s="25"/>
      <c r="X11" s="26"/>
    </row>
    <row r="12" spans="2:24" x14ac:dyDescent="0.3">
      <c r="B12" s="11" t="s">
        <v>34</v>
      </c>
      <c r="C12" s="11" t="s">
        <v>37</v>
      </c>
      <c r="D12" s="11" t="s">
        <v>15</v>
      </c>
      <c r="E12" s="11">
        <v>10</v>
      </c>
      <c r="F12" s="11">
        <v>3</v>
      </c>
      <c r="G12" s="11">
        <v>5</v>
      </c>
      <c r="H12" s="35">
        <f>IF(E12="","",E12+F12-G12)</f>
        <v>8</v>
      </c>
      <c r="I12" s="37"/>
      <c r="J12" s="11">
        <f>H12</f>
        <v>8</v>
      </c>
      <c r="K12" s="11">
        <v>7</v>
      </c>
      <c r="L12" s="11">
        <v>6</v>
      </c>
      <c r="M12" s="35">
        <f>IF(J12="","",J12+K12-L12)</f>
        <v>9</v>
      </c>
      <c r="N12" s="37"/>
      <c r="O12" s="11">
        <f>'Suivi des stocks'!$M12</f>
        <v>9</v>
      </c>
      <c r="P12" s="11">
        <v>9</v>
      </c>
      <c r="Q12" s="11">
        <v>2</v>
      </c>
      <c r="R12" s="35">
        <f>IF(O12="","",O12+P12-Q12)</f>
        <v>16</v>
      </c>
      <c r="S12" s="37"/>
      <c r="T12" s="11">
        <f>'Suivi des stocks'!$R12</f>
        <v>16</v>
      </c>
      <c r="U12" s="11"/>
      <c r="V12" s="11"/>
      <c r="W12" s="35">
        <f>IF(T12="","",T12+U12-V12)</f>
        <v>16</v>
      </c>
      <c r="X12" s="36"/>
    </row>
    <row r="13" spans="2:24" x14ac:dyDescent="0.3">
      <c r="B13" s="11" t="s">
        <v>34</v>
      </c>
      <c r="C13" s="11" t="s">
        <v>37</v>
      </c>
      <c r="D13" s="11" t="s">
        <v>16</v>
      </c>
      <c r="E13" s="11"/>
      <c r="F13" s="11"/>
      <c r="G13" s="11"/>
      <c r="H13" s="35" t="str">
        <f>IF(E13="","",E13+F13-G13)</f>
        <v/>
      </c>
      <c r="I13" s="37"/>
      <c r="J13" s="11" t="str">
        <f>H13</f>
        <v/>
      </c>
      <c r="K13" s="11">
        <v>2</v>
      </c>
      <c r="L13" s="11">
        <v>7</v>
      </c>
      <c r="M13" s="35" t="str">
        <f>IF(J13="","",J13+K13-L13)</f>
        <v/>
      </c>
      <c r="N13" s="37"/>
      <c r="O13" s="11" t="str">
        <f>'Suivi des stocks'!$M13</f>
        <v/>
      </c>
      <c r="P13" s="11">
        <v>13</v>
      </c>
      <c r="Q13" s="11">
        <v>10</v>
      </c>
      <c r="R13" s="35" t="str">
        <f>IF(O13="","",O13+P13-Q13)</f>
        <v/>
      </c>
      <c r="S13" s="37"/>
      <c r="T13" s="11" t="str">
        <f>'Suivi des stocks'!$R13</f>
        <v/>
      </c>
      <c r="U13" s="11"/>
      <c r="V13" s="11"/>
      <c r="W13" s="35" t="str">
        <f>IF(T13="","",T13+U13-V13)</f>
        <v/>
      </c>
      <c r="X13" s="36"/>
    </row>
    <row r="14" spans="2:24" x14ac:dyDescent="0.3">
      <c r="B14" s="11" t="s">
        <v>34</v>
      </c>
      <c r="C14" s="11" t="s">
        <v>37</v>
      </c>
      <c r="D14" s="11" t="s">
        <v>17</v>
      </c>
      <c r="E14" s="11"/>
      <c r="F14" s="11"/>
      <c r="G14" s="11"/>
      <c r="H14" s="35" t="str">
        <f>IF(E14="","",E14+F14-G14)</f>
        <v/>
      </c>
      <c r="I14" s="37"/>
      <c r="J14" s="11" t="str">
        <f>H14</f>
        <v/>
      </c>
      <c r="K14" s="11">
        <v>5</v>
      </c>
      <c r="L14" s="11">
        <v>4</v>
      </c>
      <c r="M14" s="35" t="str">
        <f>IF(J14="","",J14+K14-L14)</f>
        <v/>
      </c>
      <c r="N14" s="37"/>
      <c r="O14" s="11" t="str">
        <f>'Suivi des stocks'!$M14</f>
        <v/>
      </c>
      <c r="P14" s="11">
        <v>12</v>
      </c>
      <c r="Q14" s="11">
        <v>15</v>
      </c>
      <c r="R14" s="35" t="str">
        <f>IF(O14="","",O14+P14-Q14)</f>
        <v/>
      </c>
      <c r="S14" s="37"/>
      <c r="T14" s="11" t="str">
        <f>'Suivi des stocks'!$R14</f>
        <v/>
      </c>
      <c r="U14" s="11"/>
      <c r="V14" s="11"/>
      <c r="W14" s="35" t="str">
        <f>IF(T14="","",T14+U14-V14)</f>
        <v/>
      </c>
      <c r="X14" s="36"/>
    </row>
    <row r="15" spans="2:24" s="3" customFormat="1" ht="17.399999999999999" customHeight="1" x14ac:dyDescent="0.3">
      <c r="B15" s="27" t="s">
        <v>34</v>
      </c>
      <c r="C15" s="31" t="s">
        <v>7</v>
      </c>
      <c r="D15" s="32"/>
      <c r="E15" s="24"/>
      <c r="F15" s="25"/>
      <c r="G15" s="25"/>
      <c r="H15" s="25"/>
      <c r="I15" s="26"/>
      <c r="J15" s="24"/>
      <c r="K15" s="25"/>
      <c r="L15" s="25"/>
      <c r="M15" s="25"/>
      <c r="N15" s="26"/>
      <c r="O15" s="24"/>
      <c r="P15" s="25"/>
      <c r="Q15" s="25"/>
      <c r="R15" s="25"/>
      <c r="S15" s="26"/>
      <c r="T15" s="24"/>
      <c r="U15" s="25"/>
      <c r="V15" s="25"/>
      <c r="W15" s="25"/>
      <c r="X15" s="26"/>
    </row>
    <row r="16" spans="2:24" x14ac:dyDescent="0.3">
      <c r="B16" s="11" t="s">
        <v>34</v>
      </c>
      <c r="C16" s="11" t="s">
        <v>7</v>
      </c>
      <c r="D16" s="11" t="s">
        <v>18</v>
      </c>
      <c r="E16" s="11">
        <v>7</v>
      </c>
      <c r="F16" s="11">
        <v>2</v>
      </c>
      <c r="G16" s="11">
        <v>5</v>
      </c>
      <c r="H16" s="35">
        <f>IF(E16="","",E16+F16-G16)</f>
        <v>4</v>
      </c>
      <c r="I16" s="37"/>
      <c r="J16" s="11">
        <f>H16</f>
        <v>4</v>
      </c>
      <c r="K16" s="11">
        <v>8</v>
      </c>
      <c r="L16" s="11">
        <v>7</v>
      </c>
      <c r="M16" s="35">
        <f>IF(J16="","",J16+K16-L16)</f>
        <v>5</v>
      </c>
      <c r="N16" s="37"/>
      <c r="O16" s="11">
        <f>'Suivi des stocks'!$M16</f>
        <v>5</v>
      </c>
      <c r="P16" s="11">
        <v>10</v>
      </c>
      <c r="Q16" s="11">
        <v>7</v>
      </c>
      <c r="R16" s="35">
        <f>IF(O16="","",O16+P16-Q16)</f>
        <v>8</v>
      </c>
      <c r="S16" s="37"/>
      <c r="T16" s="11">
        <f>'Suivi des stocks'!$R16</f>
        <v>8</v>
      </c>
      <c r="U16" s="11"/>
      <c r="V16" s="11"/>
      <c r="W16" s="35">
        <f>IF(T16="","",T16+U16-V16)</f>
        <v>8</v>
      </c>
      <c r="X16" s="36"/>
    </row>
    <row r="17" spans="2:24" s="3" customFormat="1" ht="17.399999999999999" customHeight="1" x14ac:dyDescent="0.3">
      <c r="B17" s="27" t="s">
        <v>34</v>
      </c>
      <c r="C17" s="31" t="s">
        <v>8</v>
      </c>
      <c r="D17" s="32"/>
      <c r="E17" s="24"/>
      <c r="F17" s="25"/>
      <c r="G17" s="25"/>
      <c r="H17" s="25"/>
      <c r="I17" s="26"/>
      <c r="J17" s="24"/>
      <c r="K17" s="25"/>
      <c r="L17" s="25"/>
      <c r="M17" s="25"/>
      <c r="N17" s="26"/>
      <c r="O17" s="24"/>
      <c r="P17" s="25"/>
      <c r="Q17" s="25"/>
      <c r="R17" s="25"/>
      <c r="S17" s="26"/>
      <c r="T17" s="24"/>
      <c r="U17" s="25"/>
      <c r="V17" s="25"/>
      <c r="W17" s="25"/>
      <c r="X17" s="26"/>
    </row>
    <row r="18" spans="2:24" x14ac:dyDescent="0.3">
      <c r="B18" s="11" t="s">
        <v>34</v>
      </c>
      <c r="C18" s="11" t="s">
        <v>8</v>
      </c>
      <c r="D18" s="11" t="s">
        <v>19</v>
      </c>
      <c r="E18" s="11">
        <v>9</v>
      </c>
      <c r="F18" s="11">
        <v>14</v>
      </c>
      <c r="G18" s="11">
        <v>7</v>
      </c>
      <c r="H18" s="35">
        <f>IF(E18="","",E18+F18-G18)</f>
        <v>16</v>
      </c>
      <c r="I18" s="37"/>
      <c r="J18" s="11">
        <f>H18</f>
        <v>16</v>
      </c>
      <c r="K18" s="11">
        <v>8</v>
      </c>
      <c r="L18" s="11">
        <v>17</v>
      </c>
      <c r="M18" s="35">
        <f>IF(J18="","",J18+K18-L18)</f>
        <v>7</v>
      </c>
      <c r="N18" s="37"/>
      <c r="O18" s="11">
        <f>'Suivi des stocks'!$M18</f>
        <v>7</v>
      </c>
      <c r="P18" s="11">
        <v>20</v>
      </c>
      <c r="Q18" s="11">
        <v>16</v>
      </c>
      <c r="R18" s="35">
        <f>IF(O18="","",O18+P18-Q18)</f>
        <v>11</v>
      </c>
      <c r="S18" s="37"/>
      <c r="T18" s="11">
        <f>'Suivi des stocks'!$R18</f>
        <v>11</v>
      </c>
      <c r="U18" s="11"/>
      <c r="V18" s="11"/>
      <c r="W18" s="35">
        <f>IF(T18="","",T18+U18-V18)</f>
        <v>11</v>
      </c>
      <c r="X18" s="36"/>
    </row>
    <row r="19" spans="2:24" s="3" customFormat="1" ht="17.399999999999999" customHeight="1" x14ac:dyDescent="0.3">
      <c r="B19" s="27" t="s">
        <v>34</v>
      </c>
      <c r="C19" s="31" t="s">
        <v>9</v>
      </c>
      <c r="D19" s="32"/>
      <c r="E19" s="24"/>
      <c r="F19" s="25"/>
      <c r="G19" s="25"/>
      <c r="H19" s="25"/>
      <c r="I19" s="26"/>
      <c r="J19" s="24"/>
      <c r="K19" s="25"/>
      <c r="L19" s="25"/>
      <c r="M19" s="25"/>
      <c r="N19" s="26"/>
      <c r="O19" s="24"/>
      <c r="P19" s="25"/>
      <c r="Q19" s="25"/>
      <c r="R19" s="25"/>
      <c r="S19" s="26"/>
      <c r="T19" s="24"/>
      <c r="U19" s="25"/>
      <c r="V19" s="25"/>
      <c r="W19" s="25"/>
      <c r="X19" s="26"/>
    </row>
    <row r="20" spans="2:24" x14ac:dyDescent="0.3">
      <c r="B20" s="11" t="s">
        <v>34</v>
      </c>
      <c r="C20" s="11" t="s">
        <v>9</v>
      </c>
      <c r="D20" s="11" t="s">
        <v>20</v>
      </c>
      <c r="E20" s="11"/>
      <c r="F20" s="11"/>
      <c r="G20" s="11"/>
      <c r="H20" s="35" t="str">
        <f>IF(E20="","",E20+F20-G20)</f>
        <v/>
      </c>
      <c r="I20" s="37"/>
      <c r="J20" s="11" t="str">
        <f>H20</f>
        <v/>
      </c>
      <c r="K20" s="11">
        <v>5</v>
      </c>
      <c r="L20" s="11">
        <v>3</v>
      </c>
      <c r="M20" s="35" t="str">
        <f>IF(J20="","",J20+K20-L20)</f>
        <v/>
      </c>
      <c r="N20" s="37"/>
      <c r="O20" s="11" t="str">
        <f>'Suivi des stocks'!$M20</f>
        <v/>
      </c>
      <c r="P20" s="11">
        <v>2</v>
      </c>
      <c r="Q20" s="11">
        <v>4</v>
      </c>
      <c r="R20" s="35" t="str">
        <f>IF(O20="","",O20+P20-Q20)</f>
        <v/>
      </c>
      <c r="S20" s="37"/>
      <c r="T20" s="11" t="str">
        <f>'Suivi des stocks'!$R20</f>
        <v/>
      </c>
      <c r="U20" s="11"/>
      <c r="V20" s="11"/>
      <c r="W20" s="35" t="str">
        <f>IF(T20="","",T20+U20-V20)</f>
        <v/>
      </c>
      <c r="X20" s="36"/>
    </row>
    <row r="21" spans="2:24" x14ac:dyDescent="0.3">
      <c r="B21" s="11" t="s">
        <v>34</v>
      </c>
      <c r="C21" s="11" t="s">
        <v>9</v>
      </c>
      <c r="D21" s="11" t="s">
        <v>21</v>
      </c>
      <c r="E21" s="11"/>
      <c r="F21" s="11"/>
      <c r="G21" s="11"/>
      <c r="H21" s="35" t="str">
        <f>IF(E21="","",E21+F21-G21)</f>
        <v/>
      </c>
      <c r="I21" s="37"/>
      <c r="J21" s="11" t="str">
        <f>H21</f>
        <v/>
      </c>
      <c r="K21" s="11">
        <v>6</v>
      </c>
      <c r="L21" s="11">
        <v>1</v>
      </c>
      <c r="M21" s="35" t="str">
        <f>IF(J21="","",J21+K21-L21)</f>
        <v/>
      </c>
      <c r="N21" s="37"/>
      <c r="O21" s="11" t="str">
        <f>'Suivi des stocks'!$M21</f>
        <v/>
      </c>
      <c r="P21" s="11">
        <v>0</v>
      </c>
      <c r="Q21" s="11">
        <v>3</v>
      </c>
      <c r="R21" s="35" t="str">
        <f>IF(O21="","",O21+P21-Q21)</f>
        <v/>
      </c>
      <c r="S21" s="37"/>
      <c r="T21" s="11" t="str">
        <f>'Suivi des stocks'!$R21</f>
        <v/>
      </c>
      <c r="U21" s="11"/>
      <c r="V21" s="11"/>
      <c r="W21" s="35" t="str">
        <f>IF(T21="","",T21+U21-V21)</f>
        <v/>
      </c>
      <c r="X21" s="36"/>
    </row>
    <row r="22" spans="2:24" s="3" customFormat="1" ht="19.2" customHeight="1" x14ac:dyDescent="0.3">
      <c r="B22" s="28" t="s">
        <v>6</v>
      </c>
      <c r="C22" s="29"/>
      <c r="D22" s="30"/>
      <c r="E22" s="21"/>
      <c r="F22" s="22"/>
      <c r="G22" s="22"/>
      <c r="H22" s="22"/>
      <c r="I22" s="23"/>
      <c r="J22" s="21"/>
      <c r="K22" s="22"/>
      <c r="L22" s="22"/>
      <c r="M22" s="22"/>
      <c r="N22" s="23"/>
      <c r="O22" s="21"/>
      <c r="P22" s="22"/>
      <c r="Q22" s="22"/>
      <c r="R22" s="22"/>
      <c r="S22" s="23"/>
      <c r="T22" s="21"/>
      <c r="U22" s="22"/>
      <c r="V22" s="22"/>
      <c r="W22" s="22"/>
      <c r="X22" s="23"/>
    </row>
    <row r="23" spans="2:24" s="3" customFormat="1" ht="17.399999999999999" customHeight="1" x14ac:dyDescent="0.3">
      <c r="B23" s="27" t="s">
        <v>6</v>
      </c>
      <c r="C23" s="31" t="s">
        <v>10</v>
      </c>
      <c r="D23" s="32"/>
      <c r="E23" s="24"/>
      <c r="F23" s="25"/>
      <c r="G23" s="25"/>
      <c r="H23" s="25"/>
      <c r="I23" s="26"/>
      <c r="J23" s="24"/>
      <c r="K23" s="25"/>
      <c r="L23" s="25"/>
      <c r="M23" s="25"/>
      <c r="N23" s="26"/>
      <c r="O23" s="24"/>
      <c r="P23" s="25"/>
      <c r="Q23" s="25"/>
      <c r="R23" s="25"/>
      <c r="S23" s="26"/>
      <c r="T23" s="24"/>
      <c r="U23" s="25"/>
      <c r="V23" s="25"/>
      <c r="W23" s="25"/>
      <c r="X23" s="26"/>
    </row>
    <row r="24" spans="2:24" x14ac:dyDescent="0.3">
      <c r="B24" s="11" t="s">
        <v>6</v>
      </c>
      <c r="C24" s="11" t="s">
        <v>10</v>
      </c>
      <c r="D24" s="11" t="s">
        <v>22</v>
      </c>
      <c r="E24" s="11">
        <v>10</v>
      </c>
      <c r="F24" s="11">
        <v>3</v>
      </c>
      <c r="G24" s="11">
        <v>2</v>
      </c>
      <c r="H24" s="35">
        <f>IF(E24="","",E24+F24-G24)</f>
        <v>11</v>
      </c>
      <c r="I24" s="37"/>
      <c r="J24" s="11">
        <f>H24</f>
        <v>11</v>
      </c>
      <c r="K24" s="11">
        <v>4</v>
      </c>
      <c r="L24" s="11">
        <v>3</v>
      </c>
      <c r="M24" s="35">
        <f>IF(J24="","",J24+K24-L24)</f>
        <v>12</v>
      </c>
      <c r="N24" s="37"/>
      <c r="O24" s="11">
        <f>'Suivi des stocks'!$M24</f>
        <v>12</v>
      </c>
      <c r="P24" s="11">
        <v>5</v>
      </c>
      <c r="Q24" s="11">
        <v>2</v>
      </c>
      <c r="R24" s="35">
        <f>IF(O24="","",O24+P24-Q24)</f>
        <v>15</v>
      </c>
      <c r="S24" s="37"/>
      <c r="T24" s="11">
        <f>'Suivi des stocks'!$R24</f>
        <v>15</v>
      </c>
      <c r="U24" s="11"/>
      <c r="V24" s="11"/>
      <c r="W24" s="35">
        <f>IF(T24="","",T24+U24-V24)</f>
        <v>15</v>
      </c>
      <c r="X24" s="37"/>
    </row>
    <row r="25" spans="2:24" s="3" customFormat="1" ht="17.399999999999999" customHeight="1" x14ac:dyDescent="0.3">
      <c r="B25" s="27" t="s">
        <v>6</v>
      </c>
      <c r="C25" s="31" t="s">
        <v>11</v>
      </c>
      <c r="D25" s="32"/>
      <c r="E25" s="24"/>
      <c r="F25" s="25"/>
      <c r="G25" s="25"/>
      <c r="H25" s="25"/>
      <c r="I25" s="26"/>
      <c r="J25" s="24"/>
      <c r="K25" s="25"/>
      <c r="L25" s="25"/>
      <c r="M25" s="25"/>
      <c r="N25" s="26"/>
      <c r="O25" s="24"/>
      <c r="P25" s="25"/>
      <c r="Q25" s="25"/>
      <c r="R25" s="25"/>
      <c r="S25" s="26"/>
      <c r="T25" s="24"/>
      <c r="U25" s="25"/>
      <c r="V25" s="25"/>
      <c r="W25" s="25"/>
      <c r="X25" s="26"/>
    </row>
    <row r="26" spans="2:24" x14ac:dyDescent="0.3">
      <c r="B26" s="11" t="s">
        <v>6</v>
      </c>
      <c r="C26" s="11" t="s">
        <v>11</v>
      </c>
      <c r="D26" s="11" t="s">
        <v>23</v>
      </c>
      <c r="E26" s="11">
        <v>16</v>
      </c>
      <c r="F26" s="11">
        <v>10</v>
      </c>
      <c r="G26" s="11">
        <v>9</v>
      </c>
      <c r="H26" s="35">
        <f>IF(E26="","",E26+F26-G26)</f>
        <v>17</v>
      </c>
      <c r="I26" s="37"/>
      <c r="J26" s="11">
        <f>H26</f>
        <v>17</v>
      </c>
      <c r="K26" s="11">
        <v>15</v>
      </c>
      <c r="L26" s="11">
        <v>13</v>
      </c>
      <c r="M26" s="35">
        <f>IF(J26="","",J26+K26-L26)</f>
        <v>19</v>
      </c>
      <c r="N26" s="37"/>
      <c r="O26" s="11">
        <f>'Suivi des stocks'!$M26</f>
        <v>19</v>
      </c>
      <c r="P26" s="11">
        <v>15</v>
      </c>
      <c r="Q26" s="11">
        <v>16</v>
      </c>
      <c r="R26" s="35">
        <f>IF(O26="","",O26+P26-Q26)</f>
        <v>18</v>
      </c>
      <c r="S26" s="37"/>
      <c r="T26" s="11">
        <f>'Suivi des stocks'!$R26</f>
        <v>18</v>
      </c>
      <c r="U26" s="11"/>
      <c r="V26" s="11"/>
      <c r="W26" s="35">
        <f>IF(T26="","",T26+U26-V26)</f>
        <v>18</v>
      </c>
      <c r="X26" s="37"/>
    </row>
    <row r="27" spans="2:24" x14ac:dyDescent="0.3">
      <c r="B27" s="11" t="s">
        <v>6</v>
      </c>
      <c r="C27" s="11" t="s">
        <v>11</v>
      </c>
      <c r="D27" s="11" t="s">
        <v>24</v>
      </c>
      <c r="E27" s="11"/>
      <c r="F27" s="11"/>
      <c r="G27" s="11"/>
      <c r="H27" s="35" t="str">
        <f>IF(E27="","",E27+F27-G27)</f>
        <v/>
      </c>
      <c r="I27" s="37"/>
      <c r="J27" s="11" t="str">
        <f>H27</f>
        <v/>
      </c>
      <c r="K27" s="11">
        <v>8</v>
      </c>
      <c r="L27" s="11">
        <v>12</v>
      </c>
      <c r="M27" s="35" t="str">
        <f>IF(J27="","",J27+K27-L27)</f>
        <v/>
      </c>
      <c r="N27" s="37"/>
      <c r="O27" s="11" t="str">
        <f>'Suivi des stocks'!$M27</f>
        <v/>
      </c>
      <c r="P27" s="11">
        <v>15</v>
      </c>
      <c r="Q27" s="11">
        <v>17</v>
      </c>
      <c r="R27" s="35" t="str">
        <f>IF(O27="","",O27+P27-Q27)</f>
        <v/>
      </c>
      <c r="S27" s="37"/>
      <c r="T27" s="11" t="str">
        <f>'Suivi des stocks'!$R27</f>
        <v/>
      </c>
      <c r="U27" s="11"/>
      <c r="V27" s="11"/>
      <c r="W27" s="35" t="str">
        <f>IF(T27="","",T27+U27-V27)</f>
        <v/>
      </c>
      <c r="X27" s="37"/>
    </row>
    <row r="28" spans="2:24" s="3" customFormat="1" ht="17.399999999999999" customHeight="1" x14ac:dyDescent="0.3">
      <c r="B28" s="27" t="s">
        <v>6</v>
      </c>
      <c r="C28" s="31" t="s">
        <v>12</v>
      </c>
      <c r="D28" s="32"/>
      <c r="E28" s="24"/>
      <c r="F28" s="25"/>
      <c r="G28" s="25"/>
      <c r="H28" s="25"/>
      <c r="I28" s="26"/>
      <c r="J28" s="24"/>
      <c r="K28" s="25"/>
      <c r="L28" s="25"/>
      <c r="M28" s="25"/>
      <c r="N28" s="26"/>
      <c r="O28" s="24"/>
      <c r="P28" s="25"/>
      <c r="Q28" s="25"/>
      <c r="R28" s="25"/>
      <c r="S28" s="26"/>
      <c r="T28" s="24"/>
      <c r="U28" s="25"/>
      <c r="V28" s="25"/>
      <c r="W28" s="25"/>
      <c r="X28" s="26"/>
    </row>
    <row r="29" spans="2:24" x14ac:dyDescent="0.3">
      <c r="B29" s="11" t="s">
        <v>6</v>
      </c>
      <c r="C29" s="11" t="s">
        <v>12</v>
      </c>
      <c r="D29" s="11" t="s">
        <v>25</v>
      </c>
      <c r="E29" s="11"/>
      <c r="F29" s="11"/>
      <c r="G29" s="11"/>
      <c r="H29" s="35" t="str">
        <f>IF(E29="","",E29+F29-G29)</f>
        <v/>
      </c>
      <c r="I29" s="37"/>
      <c r="J29" s="11" t="str">
        <f>H29</f>
        <v/>
      </c>
      <c r="K29" s="11">
        <v>2</v>
      </c>
      <c r="L29" s="11">
        <v>4</v>
      </c>
      <c r="M29" s="35" t="str">
        <f>IF(J29="","",J29+K29-L29)</f>
        <v/>
      </c>
      <c r="N29" s="37"/>
      <c r="O29" s="11" t="str">
        <f>'Suivi des stocks'!$M29</f>
        <v/>
      </c>
      <c r="P29" s="11">
        <v>5</v>
      </c>
      <c r="Q29" s="11">
        <v>3</v>
      </c>
      <c r="R29" s="35" t="str">
        <f>IF(O29="","",O29+P29-Q29)</f>
        <v/>
      </c>
      <c r="S29" s="37"/>
      <c r="T29" s="11" t="str">
        <f>'Suivi des stocks'!$R29</f>
        <v/>
      </c>
      <c r="U29" s="11"/>
      <c r="V29" s="11"/>
      <c r="W29" s="35" t="str">
        <f>IF(T29="","",T29+U29-V29)</f>
        <v/>
      </c>
      <c r="X29" s="37"/>
    </row>
    <row r="30" spans="2:24" s="3" customFormat="1" ht="17.399999999999999" customHeight="1" x14ac:dyDescent="0.3">
      <c r="B30" s="27" t="s">
        <v>6</v>
      </c>
      <c r="C30" s="31" t="s">
        <v>13</v>
      </c>
      <c r="D30" s="32"/>
      <c r="E30" s="24"/>
      <c r="F30" s="25"/>
      <c r="G30" s="25"/>
      <c r="H30" s="25"/>
      <c r="I30" s="26"/>
      <c r="J30" s="24"/>
      <c r="K30" s="25"/>
      <c r="L30" s="25"/>
      <c r="M30" s="25"/>
      <c r="N30" s="26"/>
      <c r="O30" s="24"/>
      <c r="P30" s="25"/>
      <c r="Q30" s="25"/>
      <c r="R30" s="25"/>
      <c r="S30" s="26"/>
      <c r="T30" s="24"/>
      <c r="U30" s="25"/>
      <c r="V30" s="25"/>
      <c r="W30" s="25"/>
      <c r="X30" s="26"/>
    </row>
    <row r="31" spans="2:24" x14ac:dyDescent="0.3">
      <c r="B31" s="11" t="s">
        <v>6</v>
      </c>
      <c r="C31" s="11" t="s">
        <v>13</v>
      </c>
      <c r="D31" s="11" t="s">
        <v>26</v>
      </c>
      <c r="E31" s="11">
        <v>7</v>
      </c>
      <c r="F31" s="11">
        <v>2</v>
      </c>
      <c r="G31" s="11">
        <v>3</v>
      </c>
      <c r="H31" s="35">
        <f>IF(E31="","",E31+F31-G31)</f>
        <v>6</v>
      </c>
      <c r="I31" s="37"/>
      <c r="J31" s="11">
        <f>H31</f>
        <v>6</v>
      </c>
      <c r="K31" s="11">
        <v>2</v>
      </c>
      <c r="L31" s="11">
        <v>3</v>
      </c>
      <c r="M31" s="35">
        <f>IF(J31="","",J31+K31-L31)</f>
        <v>5</v>
      </c>
      <c r="N31" s="37"/>
      <c r="O31" s="11">
        <f>'Suivi des stocks'!$M31</f>
        <v>5</v>
      </c>
      <c r="P31" s="11">
        <v>0</v>
      </c>
      <c r="Q31" s="11">
        <v>1</v>
      </c>
      <c r="R31" s="35">
        <f>IF(O31="","",O31+P31-Q31)</f>
        <v>4</v>
      </c>
      <c r="S31" s="37"/>
      <c r="T31" s="11">
        <f>'Suivi des stocks'!$R31</f>
        <v>4</v>
      </c>
      <c r="U31" s="11"/>
      <c r="V31" s="11"/>
      <c r="W31" s="35">
        <f>IF(T31="","",T31+U31-V31)</f>
        <v>4</v>
      </c>
      <c r="X31" s="37"/>
    </row>
    <row r="32" spans="2:24" x14ac:dyDescent="0.3">
      <c r="B32" s="11" t="s">
        <v>6</v>
      </c>
      <c r="C32" s="11" t="s">
        <v>13</v>
      </c>
      <c r="D32" s="11" t="s">
        <v>27</v>
      </c>
      <c r="E32" s="11"/>
      <c r="F32" s="11"/>
      <c r="G32" s="11"/>
      <c r="H32" s="35" t="str">
        <f>IF(E32="","",E32+F32-G32)</f>
        <v/>
      </c>
      <c r="I32" s="37"/>
      <c r="J32" s="11" t="str">
        <f>H32</f>
        <v/>
      </c>
      <c r="K32" s="11"/>
      <c r="L32" s="11"/>
      <c r="M32" s="35" t="str">
        <f>IF(J32="","",J32+K32-L32)</f>
        <v/>
      </c>
      <c r="N32" s="37"/>
      <c r="O32" s="11" t="str">
        <f>'Suivi des stocks'!$M32</f>
        <v/>
      </c>
      <c r="P32" s="11">
        <v>3</v>
      </c>
      <c r="Q32" s="11">
        <v>4</v>
      </c>
      <c r="R32" s="35" t="str">
        <f>IF(O32="","",O32+P32-Q32)</f>
        <v/>
      </c>
      <c r="S32" s="37"/>
      <c r="T32" s="11" t="str">
        <f>'Suivi des stocks'!$R32</f>
        <v/>
      </c>
      <c r="U32" s="11"/>
      <c r="V32" s="11"/>
      <c r="W32" s="35" t="str">
        <f>IF(T32="","",T32+U32-V32)</f>
        <v/>
      </c>
      <c r="X32" s="37"/>
    </row>
    <row r="33" spans="2:24" s="3" customFormat="1" ht="17.399999999999999" customHeight="1" x14ac:dyDescent="0.3">
      <c r="B33" s="27" t="s">
        <v>6</v>
      </c>
      <c r="C33" s="31" t="s">
        <v>14</v>
      </c>
      <c r="D33" s="32"/>
      <c r="E33" s="24"/>
      <c r="F33" s="25"/>
      <c r="G33" s="25"/>
      <c r="H33" s="25"/>
      <c r="I33" s="26"/>
      <c r="J33" s="24"/>
      <c r="K33" s="25"/>
      <c r="L33" s="25"/>
      <c r="M33" s="25"/>
      <c r="N33" s="26"/>
      <c r="O33" s="24"/>
      <c r="P33" s="25"/>
      <c r="Q33" s="25"/>
      <c r="R33" s="25"/>
      <c r="S33" s="26"/>
      <c r="T33" s="24"/>
      <c r="U33" s="25"/>
      <c r="V33" s="25"/>
      <c r="W33" s="25"/>
      <c r="X33" s="26"/>
    </row>
    <row r="34" spans="2:24" x14ac:dyDescent="0.3">
      <c r="B34" s="11" t="s">
        <v>6</v>
      </c>
      <c r="C34" s="11" t="s">
        <v>14</v>
      </c>
      <c r="D34" s="11" t="s">
        <v>28</v>
      </c>
      <c r="E34" s="11"/>
      <c r="F34" s="11"/>
      <c r="G34" s="11"/>
      <c r="H34" s="35" t="str">
        <f>IF(E34="","",E34+F34-G34)</f>
        <v/>
      </c>
      <c r="I34" s="37"/>
      <c r="J34" s="11" t="str">
        <f>H34</f>
        <v/>
      </c>
      <c r="K34" s="11">
        <v>7</v>
      </c>
      <c r="L34" s="11">
        <v>7</v>
      </c>
      <c r="M34" s="35" t="str">
        <f>IF(J34="","",J34+K34-L34)</f>
        <v/>
      </c>
      <c r="N34" s="37"/>
      <c r="O34" s="11" t="str">
        <f>'Suivi des stocks'!$M34</f>
        <v/>
      </c>
      <c r="P34" s="11">
        <v>8</v>
      </c>
      <c r="Q34" s="11">
        <v>10</v>
      </c>
      <c r="R34" s="35" t="str">
        <f>IF(O34="","",O34+P34-Q34)</f>
        <v/>
      </c>
      <c r="S34" s="37"/>
      <c r="T34" s="11" t="str">
        <f>'Suivi des stocks'!$R34</f>
        <v/>
      </c>
      <c r="U34" s="11"/>
      <c r="V34" s="11"/>
      <c r="W34" s="35" t="str">
        <f>IF(T34="","",T34+U34-V34)</f>
        <v/>
      </c>
      <c r="X34" s="37"/>
    </row>
  </sheetData>
  <autoFilter ref="B9:X9" xr:uid="{A41B3565-0B04-430F-9620-19BA5C8D997F}">
    <filterColumn colId="6" showButton="0"/>
    <filterColumn colId="11" showButton="0"/>
    <filterColumn colId="16" showButton="0"/>
    <filterColumn colId="21" showButton="0"/>
  </autoFilter>
  <mergeCells count="121">
    <mergeCell ref="R13:S13"/>
    <mergeCell ref="R12:S12"/>
    <mergeCell ref="B4:D4"/>
    <mergeCell ref="M27:N27"/>
    <mergeCell ref="M29:N29"/>
    <mergeCell ref="M31:N31"/>
    <mergeCell ref="M32:N32"/>
    <mergeCell ref="R14:S14"/>
    <mergeCell ref="M18:N18"/>
    <mergeCell ref="M20:N20"/>
    <mergeCell ref="M21:N21"/>
    <mergeCell ref="M24:N24"/>
    <mergeCell ref="M26:N26"/>
    <mergeCell ref="H14:I14"/>
    <mergeCell ref="H13:I13"/>
    <mergeCell ref="H12:I12"/>
    <mergeCell ref="M12:N12"/>
    <mergeCell ref="M13:N13"/>
    <mergeCell ref="M14:N14"/>
    <mergeCell ref="R20:S20"/>
    <mergeCell ref="R18:S18"/>
    <mergeCell ref="R16:S16"/>
    <mergeCell ref="M34:N34"/>
    <mergeCell ref="H34:I34"/>
    <mergeCell ref="H31:I31"/>
    <mergeCell ref="H32:I32"/>
    <mergeCell ref="H29:I29"/>
    <mergeCell ref="H27:I27"/>
    <mergeCell ref="H26:I26"/>
    <mergeCell ref="H24:I24"/>
    <mergeCell ref="H21:I21"/>
    <mergeCell ref="H20:I20"/>
    <mergeCell ref="H18:I18"/>
    <mergeCell ref="H16:I16"/>
    <mergeCell ref="M16:N16"/>
    <mergeCell ref="R29:S29"/>
    <mergeCell ref="R27:S27"/>
    <mergeCell ref="R26:S26"/>
    <mergeCell ref="R24:S24"/>
    <mergeCell ref="R21:S21"/>
    <mergeCell ref="W31:X31"/>
    <mergeCell ref="W32:X32"/>
    <mergeCell ref="W34:X34"/>
    <mergeCell ref="R34:S34"/>
    <mergeCell ref="R32:S32"/>
    <mergeCell ref="R31:S31"/>
    <mergeCell ref="W21:X21"/>
    <mergeCell ref="W24:X24"/>
    <mergeCell ref="W26:X26"/>
    <mergeCell ref="W27:X27"/>
    <mergeCell ref="W29:X29"/>
    <mergeCell ref="W13:X13"/>
    <mergeCell ref="W14:X14"/>
    <mergeCell ref="W16:X16"/>
    <mergeCell ref="W18:X18"/>
    <mergeCell ref="W20:X20"/>
    <mergeCell ref="H9:I9"/>
    <mergeCell ref="M9:N9"/>
    <mergeCell ref="R9:S9"/>
    <mergeCell ref="W9:X9"/>
    <mergeCell ref="W12:X12"/>
    <mergeCell ref="C33:D33"/>
    <mergeCell ref="E33:I33"/>
    <mergeCell ref="J33:N33"/>
    <mergeCell ref="O33:S33"/>
    <mergeCell ref="T33:X33"/>
    <mergeCell ref="C30:D30"/>
    <mergeCell ref="E30:I30"/>
    <mergeCell ref="J30:N30"/>
    <mergeCell ref="O30:S30"/>
    <mergeCell ref="T30:X30"/>
    <mergeCell ref="C28:D28"/>
    <mergeCell ref="E28:I28"/>
    <mergeCell ref="J28:N28"/>
    <mergeCell ref="O28:S28"/>
    <mergeCell ref="T28:X28"/>
    <mergeCell ref="C25:D25"/>
    <mergeCell ref="E25:I25"/>
    <mergeCell ref="J25:N25"/>
    <mergeCell ref="O25:S25"/>
    <mergeCell ref="T25:X25"/>
    <mergeCell ref="C23:D23"/>
    <mergeCell ref="E23:I23"/>
    <mergeCell ref="J23:N23"/>
    <mergeCell ref="O23:S23"/>
    <mergeCell ref="T23:X23"/>
    <mergeCell ref="B22:D22"/>
    <mergeCell ref="E22:I22"/>
    <mergeCell ref="J22:N22"/>
    <mergeCell ref="O22:S22"/>
    <mergeCell ref="T22:X22"/>
    <mergeCell ref="C19:D19"/>
    <mergeCell ref="E19:I19"/>
    <mergeCell ref="J19:N19"/>
    <mergeCell ref="O19:S19"/>
    <mergeCell ref="T19:X19"/>
    <mergeCell ref="C17:D17"/>
    <mergeCell ref="E17:I17"/>
    <mergeCell ref="J17:N17"/>
    <mergeCell ref="O17:S17"/>
    <mergeCell ref="T17:X17"/>
    <mergeCell ref="C15:D15"/>
    <mergeCell ref="E15:I15"/>
    <mergeCell ref="J15:N15"/>
    <mergeCell ref="O15:S15"/>
    <mergeCell ref="T15:X15"/>
    <mergeCell ref="T11:X11"/>
    <mergeCell ref="O11:S11"/>
    <mergeCell ref="J11:N11"/>
    <mergeCell ref="E11:I11"/>
    <mergeCell ref="C11:D11"/>
    <mergeCell ref="B10:D10"/>
    <mergeCell ref="E10:I10"/>
    <mergeCell ref="J10:N10"/>
    <mergeCell ref="O10:S10"/>
    <mergeCell ref="T10:X10"/>
    <mergeCell ref="B2:D2"/>
    <mergeCell ref="T8:X8"/>
    <mergeCell ref="E8:I8"/>
    <mergeCell ref="J8:N8"/>
    <mergeCell ref="O8:S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insérer_ligne">
                <anchor moveWithCells="1" sizeWithCells="1">
                  <from>
                    <xdr:col>3</xdr:col>
                    <xdr:colOff>22860</xdr:colOff>
                    <xdr:row>4</xdr:row>
                    <xdr:rowOff>30480</xdr:rowOff>
                  </from>
                  <to>
                    <xdr:col>3</xdr:col>
                    <xdr:colOff>1478280</xdr:colOff>
                    <xdr:row>4</xdr:row>
                    <xdr:rowOff>320040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'Listes déroulantes'!$B$5:$B$13</xm:f>
          </x14:formula1>
          <xm:sqref>B5</xm:sqref>
        </x14:dataValidation>
        <x14:dataValidation type="list" allowBlank="1" showInputMessage="1" showErrorMessage="1" xr:uid="{00000000-0002-0000-0000-000001000000}">
          <x14:formula1>
            <xm:f>'Listes déroulantes'!$D$5:$D$13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3"/>
  <sheetViews>
    <sheetView workbookViewId="0">
      <selection activeCell="D5" sqref="D5"/>
    </sheetView>
  </sheetViews>
  <sheetFormatPr baseColWidth="10" defaultRowHeight="14.4" x14ac:dyDescent="0.3"/>
  <cols>
    <col min="2" max="2" width="18.5546875" customWidth="1"/>
    <col min="4" max="4" width="25.44140625" customWidth="1"/>
  </cols>
  <sheetData>
    <row r="1" spans="1:4" ht="15" thickBot="1" x14ac:dyDescent="0.35"/>
    <row r="2" spans="1:4" ht="15" thickBot="1" x14ac:dyDescent="0.35">
      <c r="A2" s="4" t="s">
        <v>36</v>
      </c>
      <c r="B2" s="5"/>
      <c r="C2" s="6"/>
    </row>
    <row r="4" spans="1:4" x14ac:dyDescent="0.3">
      <c r="B4" s="2" t="s">
        <v>4</v>
      </c>
      <c r="D4" s="2" t="s">
        <v>5</v>
      </c>
    </row>
    <row r="5" spans="1:4" x14ac:dyDescent="0.3">
      <c r="B5" s="1" t="s">
        <v>34</v>
      </c>
      <c r="D5" s="1" t="s">
        <v>37</v>
      </c>
    </row>
    <row r="6" spans="1:4" x14ac:dyDescent="0.3">
      <c r="B6" s="1" t="s">
        <v>6</v>
      </c>
      <c r="D6" s="1" t="s">
        <v>7</v>
      </c>
    </row>
    <row r="7" spans="1:4" x14ac:dyDescent="0.3">
      <c r="B7" s="1"/>
      <c r="D7" s="1" t="s">
        <v>8</v>
      </c>
    </row>
    <row r="8" spans="1:4" x14ac:dyDescent="0.3">
      <c r="B8" s="1"/>
      <c r="D8" s="1" t="s">
        <v>9</v>
      </c>
    </row>
    <row r="9" spans="1:4" x14ac:dyDescent="0.3">
      <c r="B9" s="1"/>
      <c r="D9" s="1" t="s">
        <v>10</v>
      </c>
    </row>
    <row r="10" spans="1:4" x14ac:dyDescent="0.3">
      <c r="B10" s="1"/>
      <c r="D10" s="1" t="s">
        <v>11</v>
      </c>
    </row>
    <row r="11" spans="1:4" x14ac:dyDescent="0.3">
      <c r="B11" s="1"/>
      <c r="D11" s="1" t="s">
        <v>12</v>
      </c>
    </row>
    <row r="12" spans="1:4" x14ac:dyDescent="0.3">
      <c r="B12" s="1"/>
      <c r="D12" s="1" t="s">
        <v>13</v>
      </c>
    </row>
    <row r="13" spans="1:4" x14ac:dyDescent="0.3">
      <c r="B13" s="1"/>
      <c r="D13" s="1" t="s">
        <v>14</v>
      </c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des stocks</vt:lpstr>
      <vt:lpstr>Listes déroulantes</vt:lpstr>
      <vt:lpstr>cat_prod</vt:lpstr>
      <vt:lpstr>type_prod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Charles Marécaux</cp:lastModifiedBy>
  <dcterms:created xsi:type="dcterms:W3CDTF">2015-06-05T18:17:20Z</dcterms:created>
  <dcterms:modified xsi:type="dcterms:W3CDTF">2018-09-20T14:29:25Z</dcterms:modified>
</cp:coreProperties>
</file>