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QHSE SYSTEM/DOYERE/"/>
    </mc:Choice>
  </mc:AlternateContent>
  <bookViews>
    <workbookView xWindow="140" yWindow="800" windowWidth="27320" windowHeight="13540" tabRatio="500" activeTab="3"/>
  </bookViews>
  <sheets>
    <sheet name="Stock chantier " sheetId="8" r:id="rId1"/>
    <sheet name="Base de données" sheetId="10" r:id="rId2"/>
    <sheet name="MOUVEMENTS" sheetId="9" r:id="rId3"/>
    <sheet name="Stock ATELIER " sheetId="2" r:id="rId4"/>
    <sheet name="Bon Commande" sheetId="4" r:id="rId5"/>
    <sheet name="Bilan-Analyse 2017 stock atelie" sheetId="6" state="hidden" r:id="rId6"/>
    <sheet name="Bilan-Analyse 2017 Stock chanti" sheetId="7" state="hidden" r:id="rId7"/>
  </sheets>
  <definedNames>
    <definedName name="_xlnm._FilterDatabase" localSheetId="3" hidden="1">'Stock ATELIER '!$A$10:$H$10</definedName>
    <definedName name="Société">'Base de données'!$B$7:$B$9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9" l="1"/>
  <c r="D13" i="9"/>
  <c r="D14" i="9"/>
  <c r="D15" i="9"/>
  <c r="D16" i="9"/>
  <c r="D17" i="9"/>
  <c r="D18" i="9"/>
  <c r="D19" i="9"/>
  <c r="D20" i="9"/>
  <c r="D21" i="9"/>
  <c r="D22" i="9"/>
  <c r="D23" i="9"/>
  <c r="D24" i="9"/>
  <c r="C12" i="9"/>
  <c r="C11" i="9"/>
  <c r="C15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11" i="2"/>
</calcChain>
</file>

<file path=xl/sharedStrings.xml><?xml version="1.0" encoding="utf-8"?>
<sst xmlns="http://schemas.openxmlformats.org/spreadsheetml/2006/main" count="83" uniqueCount="68">
  <si>
    <t>Type</t>
  </si>
  <si>
    <t>zone outillage</t>
  </si>
  <si>
    <t>Point P</t>
  </si>
  <si>
    <t>x</t>
  </si>
  <si>
    <t>APPAREIL</t>
  </si>
  <si>
    <t>EMPLACEMENT CHANTIER</t>
  </si>
  <si>
    <t>DATE ACHAT</t>
  </si>
  <si>
    <t>DÉLAI RÉVISION</t>
  </si>
  <si>
    <t>DATE DERNIÈRE REVISION</t>
  </si>
  <si>
    <t>DATE PROCHAINE REVISION</t>
  </si>
  <si>
    <t>MODE OPÉRATOIRE</t>
  </si>
  <si>
    <t>NOM CHANTIER</t>
  </si>
  <si>
    <t>SOCIÉTÉ</t>
  </si>
  <si>
    <t>RÉFÉRENCE</t>
  </si>
  <si>
    <t>DÉSIGNATION</t>
  </si>
  <si>
    <t>STOCK OPTIMAL</t>
  </si>
  <si>
    <t>STOCK RÉÈL</t>
  </si>
  <si>
    <t>EMPLACEMENT ATELIER</t>
  </si>
  <si>
    <t>FOURNISSEUR</t>
  </si>
  <si>
    <t>PRIX UNITAIRE</t>
  </si>
  <si>
    <t>PRIX TOTAL</t>
  </si>
  <si>
    <t>DATE</t>
  </si>
  <si>
    <t>QUANTITÉ</t>
  </si>
  <si>
    <t>UNITÉ</t>
  </si>
  <si>
    <t>COMMANDE</t>
  </si>
  <si>
    <t>STOCK RÉEL</t>
  </si>
  <si>
    <t>LIVREUR</t>
  </si>
  <si>
    <t>DÉLAI DE COMMANDE</t>
  </si>
  <si>
    <t>COMMENTAIRE</t>
  </si>
  <si>
    <t>Vis</t>
  </si>
  <si>
    <t>Zone A</t>
  </si>
  <si>
    <t>clou</t>
  </si>
  <si>
    <t>Société</t>
  </si>
  <si>
    <t>AS EVOLUTION</t>
  </si>
  <si>
    <t>DOYERE</t>
  </si>
  <si>
    <t>FASS IDF</t>
  </si>
  <si>
    <t>josé</t>
  </si>
  <si>
    <t>ZoneE</t>
  </si>
  <si>
    <t>La plateforme</t>
  </si>
  <si>
    <t>claire</t>
  </si>
  <si>
    <t>Zone F</t>
  </si>
  <si>
    <t>Kiloutou</t>
  </si>
  <si>
    <t xml:space="preserve">Commande n° : </t>
  </si>
  <si>
    <t xml:space="preserve">Service : </t>
  </si>
  <si>
    <t>Série :</t>
  </si>
  <si>
    <t>Machine :</t>
  </si>
  <si>
    <t>Contact DOYERE</t>
  </si>
  <si>
    <t>DESCRIPTIFS DES PRODUITS</t>
  </si>
  <si>
    <t>BON DE COMMANDE</t>
  </si>
  <si>
    <t xml:space="preserve">DATE : </t>
  </si>
  <si>
    <t xml:space="preserve">FOURNISSEUR : </t>
  </si>
  <si>
    <t>1 RUE DES ARTISANS</t>
  </si>
  <si>
    <t>78760 JOUARS-PONTCHARTRAIN</t>
  </si>
  <si>
    <t>REFERENCE</t>
  </si>
  <si>
    <t>QTE</t>
  </si>
  <si>
    <t>PRIX UNITAIRE HT</t>
  </si>
  <si>
    <t>TOTAL TTC</t>
  </si>
  <si>
    <t xml:space="preserve">ADRESSE DE LIVRAISON ET DE FACTURATION : </t>
  </si>
  <si>
    <t xml:space="preserve">DOYERE    </t>
  </si>
  <si>
    <r>
      <rPr>
        <b/>
        <sz val="14"/>
        <color theme="1"/>
        <rFont val="Calibri"/>
        <family val="2"/>
        <scheme val="minor"/>
      </rPr>
      <t xml:space="preserve">Guy DOYERE SAS </t>
    </r>
    <r>
      <rPr>
        <sz val="14"/>
        <color theme="1"/>
        <rFont val="Calibri"/>
        <family val="2"/>
        <scheme val="minor"/>
      </rPr>
      <t>- 1 rue des artisans - 78760  Jouars-Pontchartrain</t>
    </r>
  </si>
  <si>
    <r>
      <rPr>
        <b/>
        <sz val="14"/>
        <color theme="1"/>
        <rFont val="Calibri"/>
        <family val="2"/>
        <scheme val="minor"/>
      </rPr>
      <t>Tel :</t>
    </r>
    <r>
      <rPr>
        <sz val="14"/>
        <color theme="1"/>
        <rFont val="Calibri"/>
        <family val="2"/>
        <scheme val="minor"/>
      </rPr>
      <t xml:space="preserve"> 01.34.89.14.04   -  </t>
    </r>
    <r>
      <rPr>
        <b/>
        <sz val="14"/>
        <color theme="1"/>
        <rFont val="Calibri"/>
        <family val="2"/>
        <scheme val="minor"/>
      </rPr>
      <t>Fax</t>
    </r>
    <r>
      <rPr>
        <sz val="14"/>
        <color theme="1"/>
        <rFont val="Calibri"/>
        <family val="2"/>
        <scheme val="minor"/>
      </rPr>
      <t xml:space="preserve"> : 01.34.89.64.52</t>
    </r>
  </si>
  <si>
    <r>
      <rPr>
        <b/>
        <sz val="14"/>
        <color theme="1"/>
        <rFont val="Calibri"/>
        <family val="2"/>
        <scheme val="minor"/>
      </rPr>
      <t>Mail :</t>
    </r>
    <r>
      <rPr>
        <sz val="14"/>
        <color theme="1"/>
        <rFont val="Calibri"/>
        <family val="2"/>
        <scheme val="minor"/>
      </rPr>
      <t xml:space="preserve"> </t>
    </r>
    <r>
      <rPr>
        <u/>
        <sz val="14"/>
        <color rgb="FF0070C0"/>
        <rFont val="Calibri (Corps)"/>
      </rPr>
      <t>mecano@doyere.fr</t>
    </r>
  </si>
  <si>
    <t>SIGNATURE :</t>
  </si>
  <si>
    <t>SIRET : 325 206 092 00059 RC de Versailles 82 B 1172</t>
  </si>
  <si>
    <t>F87J0</t>
  </si>
  <si>
    <t>gants</t>
  </si>
  <si>
    <t>Zone C</t>
  </si>
  <si>
    <t>XCX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</si>
</sst>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b/>
      <sz val="22"/>
      <color theme="5"/>
      <name val="Calibri Light"/>
      <family val="2"/>
      <scheme val="maj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rgb="FF0070C0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14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7" fillId="0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2" fillId="0" borderId="0" xfId="0" applyFont="1"/>
    <xf numFmtId="0" fontId="0" fillId="0" borderId="15" xfId="0" applyBorder="1" applyAlignment="1">
      <alignment horizont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top"/>
    </xf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wrapText="1"/>
    </xf>
    <xf numFmtId="0" fontId="0" fillId="0" borderId="27" xfId="0" applyBorder="1"/>
    <xf numFmtId="0" fontId="0" fillId="0" borderId="2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29" xfId="0" applyBorder="1"/>
    <xf numFmtId="0" fontId="9" fillId="3" borderId="30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9" fillId="0" borderId="35" xfId="0" applyFont="1" applyBorder="1" applyAlignment="1">
      <alignment horizontal="left"/>
    </xf>
    <xf numFmtId="0" fontId="9" fillId="0" borderId="36" xfId="0" applyFont="1" applyBorder="1" applyAlignment="1">
      <alignment horizontal="left"/>
    </xf>
    <xf numFmtId="0" fontId="0" fillId="0" borderId="35" xfId="0" applyBorder="1"/>
    <xf numFmtId="0" fontId="0" fillId="0" borderId="36" xfId="0" applyBorder="1"/>
    <xf numFmtId="0" fontId="8" fillId="3" borderId="35" xfId="0" applyFont="1" applyFill="1" applyBorder="1" applyAlignment="1">
      <alignment horizontal="left"/>
    </xf>
    <xf numFmtId="0" fontId="8" fillId="3" borderId="36" xfId="0" applyFont="1" applyFill="1" applyBorder="1" applyAlignment="1">
      <alignment horizontal="left"/>
    </xf>
    <xf numFmtId="0" fontId="7" fillId="0" borderId="35" xfId="0" applyFont="1" applyFill="1" applyBorder="1" applyAlignment="1">
      <alignment horizontal="left" vertical="center"/>
    </xf>
    <xf numFmtId="0" fontId="7" fillId="0" borderId="36" xfId="0" applyFont="1" applyFill="1" applyBorder="1" applyAlignment="1">
      <alignment horizontal="left" vertical="center"/>
    </xf>
    <xf numFmtId="0" fontId="7" fillId="0" borderId="37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7" fillId="0" borderId="39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41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9" fillId="0" borderId="32" xfId="0" applyFont="1" applyBorder="1" applyAlignment="1">
      <alignment horizontal="left" vertical="top"/>
    </xf>
    <xf numFmtId="0" fontId="9" fillId="0" borderId="33" xfId="0" applyFont="1" applyBorder="1" applyAlignment="1">
      <alignment horizontal="left" vertical="top"/>
    </xf>
    <xf numFmtId="0" fontId="9" fillId="0" borderId="34" xfId="0" applyFont="1" applyBorder="1" applyAlignment="1">
      <alignment horizontal="left" vertical="top"/>
    </xf>
    <xf numFmtId="0" fontId="9" fillId="0" borderId="35" xfId="0" applyFont="1" applyBorder="1" applyAlignment="1">
      <alignment horizontal="left" vertical="top"/>
    </xf>
    <xf numFmtId="0" fontId="9" fillId="0" borderId="36" xfId="0" applyFont="1" applyBorder="1" applyAlignment="1">
      <alignment horizontal="left" vertical="top"/>
    </xf>
    <xf numFmtId="0" fontId="9" fillId="0" borderId="37" xfId="0" applyFont="1" applyBorder="1" applyAlignment="1">
      <alignment horizontal="left" vertical="top"/>
    </xf>
    <xf numFmtId="0" fontId="9" fillId="0" borderId="38" xfId="0" applyFont="1" applyBorder="1" applyAlignment="1">
      <alignment horizontal="left" vertical="top"/>
    </xf>
    <xf numFmtId="0" fontId="9" fillId="0" borderId="39" xfId="0" applyFont="1" applyBorder="1" applyAlignment="1">
      <alignment horizontal="left" vertical="top"/>
    </xf>
    <xf numFmtId="0" fontId="0" fillId="0" borderId="11" xfId="0" applyBorder="1"/>
    <xf numFmtId="0" fontId="3" fillId="0" borderId="13" xfId="0" applyFont="1" applyBorder="1" applyAlignment="1">
      <alignment horizontal="center" vertical="center"/>
    </xf>
    <xf numFmtId="0" fontId="9" fillId="3" borderId="42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43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536223</xdr:colOff>
      <xdr:row>1</xdr:row>
      <xdr:rowOff>28222</xdr:rowOff>
    </xdr:from>
    <xdr:to>
      <xdr:col>9</xdr:col>
      <xdr:colOff>155223</xdr:colOff>
      <xdr:row>5</xdr:row>
      <xdr:rowOff>169333</xdr:rowOff>
    </xdr:to>
    <xdr:sp macro="" textlink="">
      <xdr:nvSpPr>
        <xdr:cNvPr id="2" name="Rectangle à coins arrondis 1"/>
        <xdr:cNvSpPr/>
      </xdr:nvSpPr>
      <xdr:spPr>
        <a:xfrm>
          <a:off x="536223" y="231422"/>
          <a:ext cx="19215100" cy="95391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"STOCK DE CHANTIER"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536223</xdr:colOff>
      <xdr:row>1</xdr:row>
      <xdr:rowOff>28222</xdr:rowOff>
    </xdr:from>
    <xdr:to>
      <xdr:col>14</xdr:col>
      <xdr:colOff>155223</xdr:colOff>
      <xdr:row>5</xdr:row>
      <xdr:rowOff>169333</xdr:rowOff>
    </xdr:to>
    <xdr:sp macro="" textlink="">
      <xdr:nvSpPr>
        <xdr:cNvPr id="2" name="Rectangle à coins arrondis 1"/>
        <xdr:cNvSpPr/>
      </xdr:nvSpPr>
      <xdr:spPr>
        <a:xfrm>
          <a:off x="536223" y="231422"/>
          <a:ext cx="15163800" cy="95391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"DES</a:t>
          </a:r>
          <a:r>
            <a:rPr lang="fr-FR" sz="4400" b="1" baseline="0">
              <a:solidFill>
                <a:schemeClr val="tx1"/>
              </a:solidFill>
              <a:latin typeface="+mj-lt"/>
            </a:rPr>
            <a:t> MOUVEMENTS</a:t>
          </a:r>
          <a:r>
            <a:rPr lang="fr-FR" sz="4400" b="1">
              <a:solidFill>
                <a:schemeClr val="tx1"/>
              </a:solidFill>
              <a:latin typeface="+mj-lt"/>
            </a:rPr>
            <a:t>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649111</xdr:colOff>
      <xdr:row>1</xdr:row>
      <xdr:rowOff>42333</xdr:rowOff>
    </xdr:from>
    <xdr:to>
      <xdr:col>7</xdr:col>
      <xdr:colOff>254000</xdr:colOff>
      <xdr:row>5</xdr:row>
      <xdr:rowOff>183444</xdr:rowOff>
    </xdr:to>
    <xdr:sp macro="" textlink="">
      <xdr:nvSpPr>
        <xdr:cNvPr id="2" name="Rectangle à coins arrondis 1"/>
        <xdr:cNvSpPr/>
      </xdr:nvSpPr>
      <xdr:spPr>
        <a:xfrm>
          <a:off x="649111" y="239889"/>
          <a:ext cx="13984111" cy="931333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"STOCK D'ATELIER"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88900</xdr:rowOff>
    </xdr:from>
    <xdr:to>
      <xdr:col>3</xdr:col>
      <xdr:colOff>1079500</xdr:colOff>
      <xdr:row>6</xdr:row>
      <xdr:rowOff>342900</xdr:rowOff>
    </xdr:to>
    <xdr:pic>
      <xdr:nvPicPr>
        <xdr:cNvPr id="2" name="Image 1" descr="logo doy orange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88900"/>
          <a:ext cx="3175000" cy="165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6:B9" totalsRowShown="0" headerRowDxfId="0" headerRowBorderDxfId="3" tableBorderDxfId="4" totalsRowBorderDxfId="2">
  <autoFilter ref="B6:B9"/>
  <tableColumns count="1">
    <tableColumn id="1" name="Société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9:J28"/>
  <sheetViews>
    <sheetView zoomScale="90" zoomScaleNormal="90" workbookViewId="0">
      <selection activeCell="D11" sqref="D11"/>
    </sheetView>
  </sheetViews>
  <sheetFormatPr baseColWidth="10" defaultRowHeight="16" x14ac:dyDescent="0.2"/>
  <cols>
    <col min="1" max="1" width="15.6640625" style="5" bestFit="1" customWidth="1"/>
    <col min="2" max="2" width="15.6640625" style="5" customWidth="1"/>
    <col min="3" max="3" width="25.33203125" style="5" bestFit="1" customWidth="1"/>
    <col min="4" max="4" width="40.83203125" style="5" bestFit="1" customWidth="1"/>
    <col min="5" max="5" width="20.5" style="5" bestFit="1" customWidth="1"/>
    <col min="6" max="6" width="25" style="5" bestFit="1" customWidth="1"/>
    <col min="7" max="7" width="40.1640625" style="5" bestFit="1" customWidth="1"/>
    <col min="8" max="8" width="43" style="5" bestFit="1" customWidth="1"/>
    <col min="9" max="9" width="31" style="5" bestFit="1" customWidth="1"/>
  </cols>
  <sheetData>
    <row r="9" spans="1:10" ht="17" thickBot="1" x14ac:dyDescent="0.25"/>
    <row r="10" spans="1:10" ht="30" thickBot="1" x14ac:dyDescent="0.25">
      <c r="A10" s="8" t="s">
        <v>4</v>
      </c>
      <c r="B10" s="9" t="s">
        <v>12</v>
      </c>
      <c r="C10" s="9" t="s">
        <v>11</v>
      </c>
      <c r="D10" s="10" t="s">
        <v>5</v>
      </c>
      <c r="E10" s="10" t="s">
        <v>6</v>
      </c>
      <c r="F10" s="10" t="s">
        <v>7</v>
      </c>
      <c r="G10" s="10" t="s">
        <v>8</v>
      </c>
      <c r="H10" s="11" t="s">
        <v>9</v>
      </c>
      <c r="I10" s="7" t="s">
        <v>10</v>
      </c>
      <c r="J10" s="3" t="s">
        <v>0</v>
      </c>
    </row>
    <row r="11" spans="1:10" x14ac:dyDescent="0.2">
      <c r="A11" s="6"/>
      <c r="B11" s="6" t="s">
        <v>33</v>
      </c>
      <c r="C11" s="6"/>
      <c r="D11" s="6" t="s">
        <v>1</v>
      </c>
      <c r="E11" s="6"/>
      <c r="F11" s="6"/>
      <c r="G11" s="6"/>
      <c r="H11" s="6"/>
      <c r="I11" s="6"/>
    </row>
    <row r="12" spans="1:10" x14ac:dyDescent="0.2">
      <c r="A12" s="4"/>
      <c r="B12" s="4" t="s">
        <v>34</v>
      </c>
      <c r="C12" s="4"/>
      <c r="D12" s="4"/>
      <c r="E12" s="4"/>
      <c r="F12" s="4"/>
      <c r="G12" s="4"/>
      <c r="H12" s="4"/>
      <c r="I12" s="4"/>
    </row>
    <row r="13" spans="1:10" x14ac:dyDescent="0.2">
      <c r="A13" s="4"/>
      <c r="B13" s="4"/>
      <c r="C13" s="4"/>
      <c r="D13" s="4"/>
      <c r="E13" s="4"/>
      <c r="F13" s="4"/>
      <c r="G13" s="4"/>
      <c r="H13" s="4"/>
      <c r="I13" s="4"/>
    </row>
    <row r="14" spans="1:10" x14ac:dyDescent="0.2">
      <c r="A14" s="4"/>
      <c r="B14" s="4"/>
      <c r="C14" s="4"/>
      <c r="D14" s="4"/>
      <c r="E14" s="4"/>
      <c r="F14" s="4"/>
      <c r="G14" s="4"/>
      <c r="H14" s="4"/>
      <c r="I14" s="4"/>
    </row>
    <row r="15" spans="1:10" x14ac:dyDescent="0.2">
      <c r="A15" s="4"/>
      <c r="B15" s="4" t="s">
        <v>35</v>
      </c>
      <c r="C15" s="4"/>
      <c r="D15" s="4"/>
      <c r="E15" s="4"/>
      <c r="F15" s="4"/>
      <c r="G15" s="4"/>
      <c r="H15" s="4"/>
      <c r="I15" s="4"/>
    </row>
    <row r="16" spans="1:10" x14ac:dyDescent="0.2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2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2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">
      <c r="A28" s="4"/>
      <c r="B28" s="4"/>
      <c r="C28" s="4"/>
      <c r="D28" s="4"/>
      <c r="E28" s="4"/>
      <c r="F28" s="4"/>
      <c r="G28" s="4"/>
      <c r="H28" s="4"/>
      <c r="I28" s="4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données'!$B$7:$B$9</xm:f>
          </x14:formula1>
          <xm:sqref>B11:B28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6:B9"/>
  <sheetViews>
    <sheetView workbookViewId="0">
      <selection activeCell="D18" sqref="D18"/>
    </sheetView>
  </sheetViews>
  <sheetFormatPr baseColWidth="10" defaultRowHeight="16" x14ac:dyDescent="0.2"/>
  <cols>
    <col min="2" max="2" width="13.33203125" bestFit="1" customWidth="1"/>
  </cols>
  <sheetData>
    <row r="6" spans="2:2" ht="19" x14ac:dyDescent="0.2">
      <c r="B6" s="91" t="s">
        <v>32</v>
      </c>
    </row>
    <row r="7" spans="2:2" x14ac:dyDescent="0.2">
      <c r="B7" s="90" t="s">
        <v>33</v>
      </c>
    </row>
    <row r="8" spans="2:2" x14ac:dyDescent="0.2">
      <c r="B8" s="90" t="s">
        <v>34</v>
      </c>
    </row>
    <row r="9" spans="2:2" x14ac:dyDescent="0.2">
      <c r="B9" s="21" t="s">
        <v>35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9:O28"/>
  <sheetViews>
    <sheetView zoomScale="90" zoomScaleNormal="90" workbookViewId="0">
      <selection activeCell="A11" sqref="A11"/>
    </sheetView>
  </sheetViews>
  <sheetFormatPr baseColWidth="10" defaultRowHeight="16" x14ac:dyDescent="0.2"/>
  <cols>
    <col min="1" max="1" width="16" customWidth="1"/>
    <col min="2" max="2" width="18.83203125" style="5" bestFit="1" customWidth="1"/>
    <col min="3" max="3" width="22.33203125" style="5" bestFit="1" customWidth="1"/>
    <col min="4" max="4" width="23.1640625" style="5" bestFit="1" customWidth="1"/>
    <col min="5" max="5" width="24" style="5" bestFit="1" customWidth="1"/>
    <col min="6" max="6" width="18.83203125" style="5" customWidth="1"/>
    <col min="7" max="7" width="10.6640625" style="5" bestFit="1" customWidth="1"/>
    <col min="8" max="8" width="13.83203125" style="5" bestFit="1" customWidth="1"/>
    <col min="9" max="9" width="25.5" style="5" bestFit="1" customWidth="1"/>
    <col min="10" max="10" width="25.83203125" style="5" bestFit="1" customWidth="1"/>
    <col min="11" max="11" width="18.6640625" style="5" bestFit="1" customWidth="1"/>
    <col min="12" max="12" width="14.1640625" style="5" bestFit="1" customWidth="1"/>
    <col min="13" max="13" width="35" style="5" bestFit="1" customWidth="1"/>
    <col min="14" max="14" width="25" style="5" bestFit="1" customWidth="1"/>
  </cols>
  <sheetData>
    <row r="9" spans="1:15" ht="17" thickBot="1" x14ac:dyDescent="0.25"/>
    <row r="10" spans="1:15" ht="30" thickBot="1" x14ac:dyDescent="0.25">
      <c r="A10" s="12" t="s">
        <v>21</v>
      </c>
      <c r="B10" s="9" t="s">
        <v>13</v>
      </c>
      <c r="C10" s="9" t="s">
        <v>14</v>
      </c>
      <c r="D10" s="11" t="s">
        <v>19</v>
      </c>
      <c r="E10" s="10" t="s">
        <v>25</v>
      </c>
      <c r="F10" s="9" t="s">
        <v>22</v>
      </c>
      <c r="G10" s="9" t="s">
        <v>23</v>
      </c>
      <c r="H10" s="9" t="s">
        <v>12</v>
      </c>
      <c r="I10" s="9" t="s">
        <v>11</v>
      </c>
      <c r="J10" s="10" t="s">
        <v>24</v>
      </c>
      <c r="K10" s="7" t="s">
        <v>20</v>
      </c>
      <c r="L10" s="10" t="s">
        <v>26</v>
      </c>
      <c r="M10" s="13" t="s">
        <v>27</v>
      </c>
      <c r="N10" s="13" t="s">
        <v>28</v>
      </c>
      <c r="O10" s="3" t="s">
        <v>0</v>
      </c>
    </row>
    <row r="11" spans="1:15" x14ac:dyDescent="0.2">
      <c r="A11" s="1"/>
      <c r="B11" s="6">
        <v>1234</v>
      </c>
      <c r="C11" s="6" t="str">
        <f>IFERROR(VLOOKUP(B11,'Stock ATELIER '!$A$11:$B$15,2,FALSE),"")</f>
        <v>Vis</v>
      </c>
      <c r="D11" s="6" t="str">
        <f>IFERROR(VLOOKUP(B11,'Stock ATELIER '!$A$11:$D$15,2,FALSE),"")</f>
        <v>Vis</v>
      </c>
      <c r="E11" s="6"/>
      <c r="F11" s="6"/>
      <c r="G11" s="6"/>
      <c r="H11" s="6"/>
      <c r="I11" s="6"/>
      <c r="J11" s="6" t="s">
        <v>3</v>
      </c>
      <c r="K11" s="6"/>
      <c r="L11" s="6"/>
      <c r="M11" s="4"/>
      <c r="N11" s="4"/>
    </row>
    <row r="12" spans="1:15" x14ac:dyDescent="0.2">
      <c r="A12" s="1"/>
      <c r="B12" s="4">
        <v>1234</v>
      </c>
      <c r="C12" s="6" t="str">
        <f>IFERROR(VLOOKUP(B12,'Stock ATELIER '!$A$11:$B$15,2,FALSE),"")</f>
        <v>Vis</v>
      </c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5" x14ac:dyDescent="0.2">
      <c r="A13" s="1"/>
      <c r="B13" s="4">
        <v>6758</v>
      </c>
      <c r="C13" s="6" t="str">
        <f>IFERROR(VLOOKUP(B13,'Stock ATELIER '!$A$11:$B$15,2,FALSE),"")</f>
        <v>claire</v>
      </c>
      <c r="D13" s="6" t="str">
        <f>IFERROR(VLOOKUP(B13,'Stock ATELIER '!$A$11:$H$15,2,FALSE),"")</f>
        <v>claire</v>
      </c>
      <c r="E13" s="4"/>
      <c r="F13" s="4"/>
      <c r="G13" s="4"/>
      <c r="H13" s="4"/>
      <c r="I13" s="4"/>
      <c r="J13" s="4" t="s">
        <v>3</v>
      </c>
      <c r="K13" s="4"/>
      <c r="L13" s="4"/>
      <c r="M13" s="4"/>
      <c r="N13" s="4"/>
    </row>
    <row r="14" spans="1:15" x14ac:dyDescent="0.2">
      <c r="A14" s="1"/>
      <c r="B14" s="4" t="s">
        <v>64</v>
      </c>
      <c r="C14" s="6" t="str">
        <f>IFERROR(VLOOKUP(B14,'Stock ATELIER '!$A$11:$B$15,2,FALSE),"")</f>
        <v>gants</v>
      </c>
      <c r="D14" s="6" t="str">
        <f>IFERROR(VLOOKUP(B14,'Stock ATELIER '!$A$11:$H$15,2,FALSE),"")</f>
        <v>gants</v>
      </c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5" x14ac:dyDescent="0.2">
      <c r="A15" s="1"/>
      <c r="B15" s="4"/>
      <c r="C15" s="6" t="str">
        <f>IFERROR(VLOOKUP(B15,'Stock ATELIER '!$A$11:$H$15,2,FALSE),"")</f>
        <v/>
      </c>
      <c r="D15" s="6" t="str">
        <f>IFERROR(VLOOKUP(B15,'Stock ATELIER '!$A$11:$H$15,2,FALSE),"")</f>
        <v/>
      </c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5" x14ac:dyDescent="0.2">
      <c r="A16" s="1"/>
      <c r="B16" s="4"/>
      <c r="C16" s="6" t="str">
        <f>IFERROR(VLOOKUP(B16,'Stock ATELIER '!$A$11:$B$15,2,FALSE),"")</f>
        <v/>
      </c>
      <c r="D16" s="6" t="str">
        <f>IFERROR(VLOOKUP(B16,'Stock ATELIER '!$A$11:$H$15,2,FALSE),"")</f>
        <v/>
      </c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2">
      <c r="A17" s="1"/>
      <c r="B17" s="4"/>
      <c r="C17" s="6" t="str">
        <f>IFERROR(VLOOKUP(B17,'Stock ATELIER '!$A$11:$B$15,2,FALSE),"")</f>
        <v/>
      </c>
      <c r="D17" s="6" t="str">
        <f>IFERROR(VLOOKUP(B17,'Stock ATELIER '!$A$11:$H$15,2,FALSE),"")</f>
        <v/>
      </c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">
      <c r="A18" s="1"/>
      <c r="B18" s="4"/>
      <c r="C18" s="6" t="str">
        <f>IFERROR(VLOOKUP(B18,'Stock ATELIER '!$A$11:$B$15,2,FALSE),"")</f>
        <v/>
      </c>
      <c r="D18" s="6" t="str">
        <f>IFERROR(VLOOKUP(B18,'Stock ATELIER '!$A$11:$H$15,2,FALSE),"")</f>
        <v/>
      </c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">
      <c r="A19" s="1"/>
      <c r="B19" s="4"/>
      <c r="C19" s="6" t="str">
        <f>IFERROR(VLOOKUP(B19,'Stock ATELIER '!$A$11:$B$15,2,FALSE),"")</f>
        <v/>
      </c>
      <c r="D19" s="6" t="str">
        <f>IFERROR(VLOOKUP(B19,'Stock ATELIER '!$A$11:$H$15,2,FALSE),"")</f>
        <v/>
      </c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">
      <c r="A20" s="1"/>
      <c r="B20" s="4"/>
      <c r="C20" s="6" t="str">
        <f>IFERROR(VLOOKUP(B20,'Stock ATELIER '!$A$11:$B$15,2,FALSE),"")</f>
        <v/>
      </c>
      <c r="D20" s="6" t="str">
        <f>IFERROR(VLOOKUP(B20,'Stock ATELIER '!$A$11:$H$15,2,FALSE),"")</f>
        <v/>
      </c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">
      <c r="A21" s="1"/>
      <c r="B21" s="4"/>
      <c r="C21" s="6" t="str">
        <f>IFERROR(VLOOKUP(B21,'Stock ATELIER '!$A$11:$B$15,2,FALSE),"")</f>
        <v/>
      </c>
      <c r="D21" s="6" t="str">
        <f>IFERROR(VLOOKUP(B21,'Stock ATELIER '!$A$11:$H$15,2,FALSE),"")</f>
        <v/>
      </c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">
      <c r="A22" s="1"/>
      <c r="B22" s="4"/>
      <c r="C22" s="6" t="str">
        <f>IFERROR(VLOOKUP(B22,'Stock ATELIER '!$A$11:$B$15,2,FALSE),"")</f>
        <v/>
      </c>
      <c r="D22" s="6" t="str">
        <f>IFERROR(VLOOKUP(B22,'Stock ATELIER '!$A$11:$H$15,2,FALSE),"")</f>
        <v/>
      </c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">
      <c r="A23" s="1"/>
      <c r="B23" s="4"/>
      <c r="C23" s="6" t="str">
        <f>IFERROR(VLOOKUP(B23,'Stock ATELIER '!$A$11:$B$15,2,FALSE),"")</f>
        <v/>
      </c>
      <c r="D23" s="6" t="str">
        <f>IFERROR(VLOOKUP(B23,'Stock ATELIER '!$A$11:$H$15,2,FALSE),"")</f>
        <v/>
      </c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">
      <c r="A24" s="1"/>
      <c r="B24" s="4"/>
      <c r="C24" s="6" t="str">
        <f>IFERROR(VLOOKUP(B24,'Stock ATELIER '!$A$11:$B$15,2,FALSE),"")</f>
        <v/>
      </c>
      <c r="D24" s="6" t="str">
        <f>IFERROR(VLOOKUP(B24,'Stock ATELIER '!$A$11:$H$15,2,FALSE),"")</f>
        <v/>
      </c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x14ac:dyDescent="0.2">
      <c r="A25" s="1"/>
      <c r="B25" s="4"/>
      <c r="C25" s="6" t="str">
        <f>IFERROR(VLOOKUP(B25,'Stock ATELIER '!$A$11:$B$15,2,FALSE),"")</f>
        <v/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x14ac:dyDescent="0.2">
      <c r="A26" s="1"/>
      <c r="B26" s="4"/>
      <c r="C26" s="6" t="str">
        <f>IFERROR(VLOOKUP(B26,'Stock ATELIER '!$A$11:$B$15,2,FALSE),"")</f>
        <v/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">
      <c r="A27" s="1"/>
      <c r="B27" s="4"/>
      <c r="C27" s="6" t="str">
        <f>IFERROR(VLOOKUP(B27,'Stock ATELIER '!$A$11:$B$15,2,FALSE),"")</f>
        <v/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">
      <c r="A28" s="1"/>
      <c r="B28" s="4"/>
      <c r="C28" s="6" t="str">
        <f>IFERROR(VLOOKUP(B28,'Stock ATELIER '!$A$11:$B$15,2,FALSE),"")</f>
        <v/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données'!$B$7:$B$9</xm:f>
          </x14:formula1>
          <xm:sqref>H11:H28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9:I28"/>
  <sheetViews>
    <sheetView tabSelected="1" topLeftCell="A5" zoomScale="90" zoomScaleNormal="90" workbookViewId="0">
      <selection activeCell="E26" sqref="E26"/>
    </sheetView>
  </sheetViews>
  <sheetFormatPr baseColWidth="10" defaultRowHeight="16" x14ac:dyDescent="0.2"/>
  <cols>
    <col min="1" max="1" width="18.83203125" style="5" bestFit="1" customWidth="1"/>
    <col min="2" max="2" width="22.33203125" style="5" bestFit="1" customWidth="1"/>
    <col min="3" max="3" width="23.1640625" style="5" bestFit="1" customWidth="1"/>
    <col min="4" max="4" width="19.1640625" style="5" customWidth="1"/>
    <col min="5" max="5" width="25.83203125" style="5" customWidth="1"/>
    <col min="6" max="6" width="37.5" style="5" bestFit="1" customWidth="1"/>
    <col min="7" max="7" width="22.83203125" style="5" bestFit="1" customWidth="1"/>
    <col min="8" max="8" width="18.6640625" style="5" bestFit="1" customWidth="1"/>
  </cols>
  <sheetData>
    <row r="9" spans="1:9" ht="17" thickBot="1" x14ac:dyDescent="0.25"/>
    <row r="10" spans="1:9" ht="30" thickBot="1" x14ac:dyDescent="0.25">
      <c r="A10" s="9" t="s">
        <v>13</v>
      </c>
      <c r="B10" s="9" t="s">
        <v>14</v>
      </c>
      <c r="C10" s="11" t="s">
        <v>19</v>
      </c>
      <c r="D10" s="10" t="s">
        <v>16</v>
      </c>
      <c r="E10" s="10" t="s">
        <v>15</v>
      </c>
      <c r="F10" s="10" t="s">
        <v>17</v>
      </c>
      <c r="G10" s="10" t="s">
        <v>18</v>
      </c>
      <c r="H10" s="7" t="s">
        <v>20</v>
      </c>
      <c r="I10" s="3" t="s">
        <v>0</v>
      </c>
    </row>
    <row r="11" spans="1:9" x14ac:dyDescent="0.2">
      <c r="A11" s="6">
        <v>1234</v>
      </c>
      <c r="B11" s="6" t="s">
        <v>29</v>
      </c>
      <c r="C11" s="6">
        <v>0.5</v>
      </c>
      <c r="D11" s="6">
        <v>155</v>
      </c>
      <c r="E11" s="6">
        <v>200</v>
      </c>
      <c r="F11" s="6" t="s">
        <v>30</v>
      </c>
      <c r="G11" s="6" t="s">
        <v>2</v>
      </c>
      <c r="H11" s="6">
        <f>C11*D11</f>
        <v>77.5</v>
      </c>
    </row>
    <row r="12" spans="1:9" x14ac:dyDescent="0.2">
      <c r="A12" s="4">
        <v>4567</v>
      </c>
      <c r="B12" s="4" t="s">
        <v>31</v>
      </c>
      <c r="C12" s="4">
        <v>0.3</v>
      </c>
      <c r="D12" s="4">
        <v>189</v>
      </c>
      <c r="E12" s="4">
        <v>200</v>
      </c>
      <c r="F12" s="4" t="s">
        <v>30</v>
      </c>
      <c r="G12" s="4" t="s">
        <v>2</v>
      </c>
      <c r="H12" s="6">
        <f>C12*D12</f>
        <v>56.699999999999996</v>
      </c>
    </row>
    <row r="13" spans="1:9" x14ac:dyDescent="0.2">
      <c r="A13" s="4">
        <v>7890</v>
      </c>
      <c r="B13" s="4" t="s">
        <v>36</v>
      </c>
      <c r="C13" s="4">
        <v>20</v>
      </c>
      <c r="D13" s="4">
        <v>30</v>
      </c>
      <c r="E13" s="4">
        <v>50</v>
      </c>
      <c r="F13" s="4" t="s">
        <v>37</v>
      </c>
      <c r="G13" s="4" t="s">
        <v>38</v>
      </c>
      <c r="H13" s="6">
        <f>C13*D13</f>
        <v>600</v>
      </c>
    </row>
    <row r="14" spans="1:9" x14ac:dyDescent="0.2">
      <c r="A14" s="4">
        <v>6758</v>
      </c>
      <c r="B14" s="4" t="s">
        <v>39</v>
      </c>
      <c r="C14" s="4">
        <v>50</v>
      </c>
      <c r="D14" s="4">
        <v>20</v>
      </c>
      <c r="E14" s="4">
        <v>20</v>
      </c>
      <c r="F14" s="4" t="s">
        <v>40</v>
      </c>
      <c r="G14" s="4" t="s">
        <v>41</v>
      </c>
      <c r="H14" s="6">
        <f>C14*D14</f>
        <v>1000</v>
      </c>
    </row>
    <row r="15" spans="1:9" x14ac:dyDescent="0.2">
      <c r="A15" s="4" t="s">
        <v>64</v>
      </c>
      <c r="B15" s="4" t="s">
        <v>65</v>
      </c>
      <c r="C15" s="4">
        <v>1</v>
      </c>
      <c r="D15" s="4">
        <v>170</v>
      </c>
      <c r="E15" s="4">
        <v>200</v>
      </c>
      <c r="F15" s="4" t="s">
        <v>66</v>
      </c>
      <c r="G15" s="4" t="s">
        <v>67</v>
      </c>
      <c r="H15" s="6">
        <f>C15*D15</f>
        <v>170</v>
      </c>
    </row>
    <row r="16" spans="1:9" x14ac:dyDescent="0.2">
      <c r="A16" s="4"/>
      <c r="B16" s="4"/>
      <c r="C16" s="4"/>
      <c r="D16" s="4"/>
      <c r="E16" s="4"/>
      <c r="F16" s="4"/>
      <c r="G16" s="4"/>
      <c r="H16" s="6">
        <f>C16*D16</f>
        <v>0</v>
      </c>
    </row>
    <row r="17" spans="1:8" x14ac:dyDescent="0.2">
      <c r="A17" s="4"/>
      <c r="B17" s="4"/>
      <c r="C17" s="4"/>
      <c r="D17" s="4"/>
      <c r="E17" s="4"/>
      <c r="F17" s="4"/>
      <c r="G17" s="4"/>
      <c r="H17" s="6">
        <f>C17*D17</f>
        <v>0</v>
      </c>
    </row>
    <row r="18" spans="1:8" x14ac:dyDescent="0.2">
      <c r="A18" s="4"/>
      <c r="B18" s="4"/>
      <c r="C18" s="4"/>
      <c r="D18" s="4"/>
      <c r="E18" s="4"/>
      <c r="F18" s="4"/>
      <c r="G18" s="4"/>
      <c r="H18" s="6">
        <f>C18*D18</f>
        <v>0</v>
      </c>
    </row>
    <row r="19" spans="1:8" x14ac:dyDescent="0.2">
      <c r="A19" s="4"/>
      <c r="B19" s="4"/>
      <c r="C19" s="4"/>
      <c r="D19" s="4"/>
      <c r="E19" s="4"/>
      <c r="F19" s="4"/>
      <c r="G19" s="4"/>
      <c r="H19" s="6">
        <f>C19*D19</f>
        <v>0</v>
      </c>
    </row>
    <row r="20" spans="1:8" x14ac:dyDescent="0.2">
      <c r="A20" s="4"/>
      <c r="B20" s="4"/>
      <c r="C20" s="4"/>
      <c r="D20" s="4"/>
      <c r="E20" s="4"/>
      <c r="F20" s="4"/>
      <c r="G20" s="4"/>
      <c r="H20" s="6">
        <f>C20*D20</f>
        <v>0</v>
      </c>
    </row>
    <row r="21" spans="1:8" x14ac:dyDescent="0.2">
      <c r="A21" s="4"/>
      <c r="B21" s="4"/>
      <c r="C21" s="4"/>
      <c r="D21" s="4"/>
      <c r="E21" s="4"/>
      <c r="F21" s="4"/>
      <c r="G21" s="4"/>
      <c r="H21" s="6">
        <f>C21*D21</f>
        <v>0</v>
      </c>
    </row>
    <row r="22" spans="1:8" x14ac:dyDescent="0.2">
      <c r="A22" s="4"/>
      <c r="B22" s="4"/>
      <c r="C22" s="4"/>
      <c r="D22" s="4"/>
      <c r="E22" s="4"/>
      <c r="F22" s="4"/>
      <c r="G22" s="4"/>
      <c r="H22" s="6">
        <f>C22*D22</f>
        <v>0</v>
      </c>
    </row>
    <row r="23" spans="1:8" x14ac:dyDescent="0.2">
      <c r="A23" s="4"/>
      <c r="B23" s="4"/>
      <c r="C23" s="4"/>
      <c r="D23" s="4"/>
      <c r="E23" s="4"/>
      <c r="F23" s="4"/>
      <c r="G23" s="4"/>
      <c r="H23" s="6">
        <f>C23*D23</f>
        <v>0</v>
      </c>
    </row>
    <row r="24" spans="1:8" x14ac:dyDescent="0.2">
      <c r="A24" s="4"/>
      <c r="B24" s="4"/>
      <c r="C24" s="4"/>
      <c r="D24" s="4"/>
      <c r="E24" s="4"/>
      <c r="F24" s="4"/>
      <c r="G24" s="4"/>
      <c r="H24" s="6">
        <f>C24*D24</f>
        <v>0</v>
      </c>
    </row>
    <row r="25" spans="1:8" x14ac:dyDescent="0.2">
      <c r="A25" s="4"/>
      <c r="B25" s="4"/>
      <c r="C25" s="4"/>
      <c r="D25" s="4"/>
      <c r="E25" s="4"/>
      <c r="F25" s="4"/>
      <c r="G25" s="4"/>
      <c r="H25" s="6">
        <f>C25*D25</f>
        <v>0</v>
      </c>
    </row>
    <row r="26" spans="1:8" x14ac:dyDescent="0.2">
      <c r="A26" s="4"/>
      <c r="B26" s="4"/>
      <c r="C26" s="4"/>
      <c r="D26" s="4"/>
      <c r="E26" s="4"/>
      <c r="F26" s="4"/>
      <c r="G26" s="4"/>
      <c r="H26" s="6">
        <f>C26*D26</f>
        <v>0</v>
      </c>
    </row>
    <row r="27" spans="1:8" x14ac:dyDescent="0.2">
      <c r="A27" s="4"/>
      <c r="B27" s="4"/>
      <c r="C27" s="4"/>
      <c r="D27" s="4"/>
      <c r="E27" s="4"/>
      <c r="F27" s="4"/>
      <c r="G27" s="4"/>
      <c r="H27" s="6">
        <f>C27*D27</f>
        <v>0</v>
      </c>
    </row>
    <row r="28" spans="1:8" x14ac:dyDescent="0.2">
      <c r="A28" s="4"/>
      <c r="B28" s="4"/>
      <c r="C28" s="4"/>
      <c r="D28" s="4"/>
      <c r="E28" s="4"/>
      <c r="F28" s="4"/>
      <c r="G28" s="4"/>
      <c r="H28" s="6">
        <f>C28*D28</f>
        <v>0</v>
      </c>
    </row>
  </sheetData>
  <dataConsolidate/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2:K49"/>
  <sheetViews>
    <sheetView topLeftCell="A3" workbookViewId="0">
      <selection activeCell="N9" sqref="N9"/>
    </sheetView>
  </sheetViews>
  <sheetFormatPr baseColWidth="10" defaultRowHeight="16" x14ac:dyDescent="0.2"/>
  <cols>
    <col min="4" max="4" width="17.1640625" customWidth="1"/>
    <col min="9" max="9" width="12.33203125" customWidth="1"/>
    <col min="10" max="10" width="13.83203125" style="17" customWidth="1"/>
    <col min="11" max="11" width="12.5" customWidth="1"/>
  </cols>
  <sheetData>
    <row r="2" spans="1:11" ht="17" thickBot="1" x14ac:dyDescent="0.25"/>
    <row r="3" spans="1:11" x14ac:dyDescent="0.2">
      <c r="G3" s="53" t="s">
        <v>48</v>
      </c>
      <c r="H3" s="54"/>
      <c r="I3" s="54"/>
      <c r="J3" s="54"/>
      <c r="K3" s="55"/>
    </row>
    <row r="4" spans="1:11" x14ac:dyDescent="0.2">
      <c r="G4" s="56"/>
      <c r="H4" s="24"/>
      <c r="I4" s="24"/>
      <c r="J4" s="24"/>
      <c r="K4" s="57"/>
    </row>
    <row r="5" spans="1:11" x14ac:dyDescent="0.2">
      <c r="G5" s="56"/>
      <c r="H5" s="24"/>
      <c r="I5" s="24"/>
      <c r="J5" s="24"/>
      <c r="K5" s="57"/>
    </row>
    <row r="6" spans="1:11" ht="29" customHeight="1" thickBot="1" x14ac:dyDescent="0.25">
      <c r="G6" s="71"/>
      <c r="H6" s="72"/>
      <c r="I6" s="72"/>
      <c r="J6" s="72"/>
      <c r="K6" s="73"/>
    </row>
    <row r="7" spans="1:11" ht="29" customHeight="1" x14ac:dyDescent="0.2">
      <c r="G7" s="58"/>
      <c r="H7" s="28"/>
      <c r="I7" s="28"/>
      <c r="J7" s="28"/>
      <c r="K7" s="59"/>
    </row>
    <row r="8" spans="1:11" ht="21" x14ac:dyDescent="0.25">
      <c r="A8" s="29" t="s">
        <v>59</v>
      </c>
      <c r="B8" s="29"/>
      <c r="C8" s="29"/>
      <c r="D8" s="29"/>
      <c r="E8" s="29"/>
      <c r="G8" s="60" t="s">
        <v>49</v>
      </c>
      <c r="H8" s="31"/>
      <c r="I8" s="31"/>
      <c r="J8" s="31"/>
      <c r="K8" s="61"/>
    </row>
    <row r="9" spans="1:11" ht="19" x14ac:dyDescent="0.25">
      <c r="A9" s="29" t="s">
        <v>60</v>
      </c>
      <c r="B9" s="29"/>
      <c r="C9" s="29"/>
      <c r="D9" s="29"/>
      <c r="E9" s="29"/>
      <c r="G9" s="62"/>
      <c r="H9" s="22"/>
      <c r="I9" s="22"/>
      <c r="J9" s="23"/>
      <c r="K9" s="63"/>
    </row>
    <row r="10" spans="1:11" ht="19" x14ac:dyDescent="0.25">
      <c r="A10" s="29" t="s">
        <v>61</v>
      </c>
      <c r="B10" s="29"/>
      <c r="C10" s="29"/>
      <c r="D10" s="29"/>
      <c r="E10" s="29"/>
      <c r="G10" s="62"/>
      <c r="H10" s="22"/>
      <c r="I10" s="22"/>
      <c r="J10" s="23"/>
      <c r="K10" s="63"/>
    </row>
    <row r="11" spans="1:11" ht="19" customHeight="1" x14ac:dyDescent="0.25">
      <c r="G11" s="60" t="s">
        <v>50</v>
      </c>
      <c r="H11" s="31"/>
      <c r="I11" s="31"/>
      <c r="J11" s="31"/>
      <c r="K11" s="61"/>
    </row>
    <row r="12" spans="1:11" ht="17" thickBot="1" x14ac:dyDescent="0.25">
      <c r="A12" s="20" t="s">
        <v>63</v>
      </c>
      <c r="B12" s="20"/>
      <c r="C12" s="20"/>
      <c r="D12" s="20"/>
      <c r="G12" s="62"/>
      <c r="H12" s="22"/>
      <c r="I12" s="22"/>
      <c r="J12" s="23"/>
      <c r="K12" s="63"/>
    </row>
    <row r="13" spans="1:11" ht="19" x14ac:dyDescent="0.25">
      <c r="A13" s="74" t="s">
        <v>42</v>
      </c>
      <c r="B13" s="75"/>
      <c r="C13" s="75"/>
      <c r="D13" s="75"/>
      <c r="E13" s="75"/>
      <c r="F13" s="76"/>
      <c r="G13" s="62"/>
      <c r="H13" s="22"/>
      <c r="I13" s="22"/>
      <c r="J13" s="23"/>
      <c r="K13" s="63"/>
    </row>
    <row r="14" spans="1:11" ht="19" x14ac:dyDescent="0.25">
      <c r="A14" s="77" t="s">
        <v>43</v>
      </c>
      <c r="B14" s="25"/>
      <c r="C14" s="25"/>
      <c r="D14" s="25"/>
      <c r="E14" s="25"/>
      <c r="F14" s="78"/>
      <c r="G14" s="62"/>
      <c r="H14" s="22"/>
      <c r="I14" s="22"/>
      <c r="J14" s="23"/>
      <c r="K14" s="63"/>
    </row>
    <row r="15" spans="1:11" ht="19" x14ac:dyDescent="0.25">
      <c r="A15" s="77" t="s">
        <v>45</v>
      </c>
      <c r="B15" s="25"/>
      <c r="C15" s="25"/>
      <c r="D15" s="25"/>
      <c r="E15" s="25"/>
      <c r="F15" s="78"/>
      <c r="G15" s="64" t="s">
        <v>57</v>
      </c>
      <c r="H15" s="27"/>
      <c r="I15" s="27"/>
      <c r="J15" s="27"/>
      <c r="K15" s="65"/>
    </row>
    <row r="16" spans="1:11" ht="21" x14ac:dyDescent="0.25">
      <c r="A16" s="77" t="s">
        <v>44</v>
      </c>
      <c r="B16" s="25"/>
      <c r="C16" s="25"/>
      <c r="D16" s="25"/>
      <c r="E16" s="25"/>
      <c r="F16" s="78"/>
      <c r="G16" s="66" t="s">
        <v>58</v>
      </c>
      <c r="H16" s="26"/>
      <c r="I16" s="26"/>
      <c r="J16" s="26"/>
      <c r="K16" s="67"/>
    </row>
    <row r="17" spans="1:11" ht="21" x14ac:dyDescent="0.25">
      <c r="A17" s="92" t="s">
        <v>46</v>
      </c>
      <c r="B17" s="93"/>
      <c r="C17" s="93"/>
      <c r="D17" s="93"/>
      <c r="E17" s="93"/>
      <c r="F17" s="94"/>
      <c r="G17" s="66" t="s">
        <v>51</v>
      </c>
      <c r="H17" s="26"/>
      <c r="I17" s="26"/>
      <c r="J17" s="26"/>
      <c r="K17" s="67"/>
    </row>
    <row r="18" spans="1:11" ht="24" customHeight="1" thickBot="1" x14ac:dyDescent="0.25">
      <c r="A18" s="79"/>
      <c r="B18" s="80"/>
      <c r="C18" s="80"/>
      <c r="D18" s="80"/>
      <c r="E18" s="80"/>
      <c r="F18" s="81"/>
      <c r="G18" s="68" t="s">
        <v>52</v>
      </c>
      <c r="H18" s="69"/>
      <c r="I18" s="69"/>
      <c r="J18" s="69"/>
      <c r="K18" s="70"/>
    </row>
    <row r="19" spans="1:11" ht="64" thickBot="1" x14ac:dyDescent="0.25">
      <c r="A19" s="46" t="s">
        <v>47</v>
      </c>
      <c r="B19" s="47"/>
      <c r="C19" s="47"/>
      <c r="D19" s="47"/>
      <c r="E19" s="48"/>
      <c r="F19" s="49" t="s">
        <v>53</v>
      </c>
      <c r="G19" s="47"/>
      <c r="H19" s="48"/>
      <c r="I19" s="50" t="s">
        <v>54</v>
      </c>
      <c r="J19" s="51" t="s">
        <v>55</v>
      </c>
      <c r="K19" s="52" t="s">
        <v>56</v>
      </c>
    </row>
    <row r="20" spans="1:11" ht="22" customHeight="1" x14ac:dyDescent="0.2">
      <c r="A20" s="42"/>
      <c r="B20" s="19"/>
      <c r="C20" s="19"/>
      <c r="D20" s="19"/>
      <c r="E20" s="43"/>
      <c r="F20" s="30"/>
      <c r="G20" s="19"/>
      <c r="H20" s="43"/>
      <c r="I20" s="2"/>
      <c r="J20" s="44"/>
      <c r="K20" s="45"/>
    </row>
    <row r="21" spans="1:11" ht="22" customHeight="1" x14ac:dyDescent="0.2">
      <c r="A21" s="33"/>
      <c r="B21" s="15"/>
      <c r="C21" s="15"/>
      <c r="D21" s="15"/>
      <c r="E21" s="16"/>
      <c r="F21" s="14"/>
      <c r="G21" s="15"/>
      <c r="H21" s="16"/>
      <c r="I21" s="1"/>
      <c r="J21" s="18"/>
      <c r="K21" s="34"/>
    </row>
    <row r="22" spans="1:11" ht="22" customHeight="1" x14ac:dyDescent="0.2">
      <c r="A22" s="33"/>
      <c r="B22" s="15"/>
      <c r="C22" s="15"/>
      <c r="D22" s="15"/>
      <c r="E22" s="16"/>
      <c r="F22" s="14"/>
      <c r="G22" s="15"/>
      <c r="H22" s="16"/>
      <c r="I22" s="1"/>
      <c r="J22" s="18"/>
      <c r="K22" s="34"/>
    </row>
    <row r="23" spans="1:11" ht="22" customHeight="1" x14ac:dyDescent="0.2">
      <c r="A23" s="33"/>
      <c r="B23" s="15"/>
      <c r="C23" s="15"/>
      <c r="D23" s="15"/>
      <c r="E23" s="16"/>
      <c r="F23" s="14"/>
      <c r="G23" s="15"/>
      <c r="H23" s="16"/>
      <c r="I23" s="1"/>
      <c r="J23" s="18"/>
      <c r="K23" s="34"/>
    </row>
    <row r="24" spans="1:11" ht="22" customHeight="1" x14ac:dyDescent="0.2">
      <c r="A24" s="33"/>
      <c r="B24" s="15"/>
      <c r="C24" s="15"/>
      <c r="D24" s="15"/>
      <c r="E24" s="16"/>
      <c r="F24" s="14"/>
      <c r="G24" s="15"/>
      <c r="H24" s="16"/>
      <c r="I24" s="1"/>
      <c r="J24" s="18"/>
      <c r="K24" s="34"/>
    </row>
    <row r="25" spans="1:11" ht="22" customHeight="1" x14ac:dyDescent="0.2">
      <c r="A25" s="33"/>
      <c r="B25" s="15"/>
      <c r="C25" s="15"/>
      <c r="D25" s="15"/>
      <c r="E25" s="16"/>
      <c r="F25" s="14"/>
      <c r="G25" s="15"/>
      <c r="H25" s="16"/>
      <c r="I25" s="1"/>
      <c r="J25" s="18"/>
      <c r="K25" s="34"/>
    </row>
    <row r="26" spans="1:11" ht="22" customHeight="1" x14ac:dyDescent="0.2">
      <c r="A26" s="33"/>
      <c r="B26" s="15"/>
      <c r="C26" s="15"/>
      <c r="D26" s="15"/>
      <c r="E26" s="16"/>
      <c r="F26" s="14"/>
      <c r="G26" s="15"/>
      <c r="H26" s="16"/>
      <c r="I26" s="1"/>
      <c r="J26" s="18"/>
      <c r="K26" s="34"/>
    </row>
    <row r="27" spans="1:11" ht="22" customHeight="1" x14ac:dyDescent="0.2">
      <c r="A27" s="33"/>
      <c r="B27" s="15"/>
      <c r="C27" s="15"/>
      <c r="D27" s="15"/>
      <c r="E27" s="16"/>
      <c r="F27" s="14"/>
      <c r="G27" s="15"/>
      <c r="H27" s="16"/>
      <c r="I27" s="1"/>
      <c r="J27" s="18"/>
      <c r="K27" s="34"/>
    </row>
    <row r="28" spans="1:11" ht="22" customHeight="1" x14ac:dyDescent="0.2">
      <c r="A28" s="33"/>
      <c r="B28" s="15"/>
      <c r="C28" s="15"/>
      <c r="D28" s="15"/>
      <c r="E28" s="16"/>
      <c r="F28" s="14"/>
      <c r="G28" s="15"/>
      <c r="H28" s="16"/>
      <c r="I28" s="1"/>
      <c r="J28" s="18"/>
      <c r="K28" s="34"/>
    </row>
    <row r="29" spans="1:11" ht="22" customHeight="1" x14ac:dyDescent="0.2">
      <c r="A29" s="33"/>
      <c r="B29" s="15"/>
      <c r="C29" s="15"/>
      <c r="D29" s="15"/>
      <c r="E29" s="16"/>
      <c r="F29" s="14"/>
      <c r="G29" s="15"/>
      <c r="H29" s="16"/>
      <c r="I29" s="1"/>
      <c r="J29" s="18"/>
      <c r="K29" s="34"/>
    </row>
    <row r="30" spans="1:11" ht="22" customHeight="1" x14ac:dyDescent="0.2">
      <c r="A30" s="33"/>
      <c r="B30" s="15"/>
      <c r="C30" s="15"/>
      <c r="D30" s="15"/>
      <c r="E30" s="16"/>
      <c r="F30" s="14"/>
      <c r="G30" s="15"/>
      <c r="H30" s="16"/>
      <c r="I30" s="1"/>
      <c r="J30" s="18"/>
      <c r="K30" s="34"/>
    </row>
    <row r="31" spans="1:11" ht="22" customHeight="1" x14ac:dyDescent="0.2">
      <c r="A31" s="33"/>
      <c r="B31" s="15"/>
      <c r="C31" s="15"/>
      <c r="D31" s="15"/>
      <c r="E31" s="16"/>
      <c r="F31" s="14"/>
      <c r="G31" s="15"/>
      <c r="H31" s="16"/>
      <c r="I31" s="1"/>
      <c r="J31" s="18"/>
      <c r="K31" s="34"/>
    </row>
    <row r="32" spans="1:11" ht="22" customHeight="1" x14ac:dyDescent="0.2">
      <c r="A32" s="33"/>
      <c r="B32" s="15"/>
      <c r="C32" s="15"/>
      <c r="D32" s="15"/>
      <c r="E32" s="16"/>
      <c r="F32" s="14"/>
      <c r="G32" s="15"/>
      <c r="H32" s="16"/>
      <c r="I32" s="1"/>
      <c r="J32" s="18"/>
      <c r="K32" s="34"/>
    </row>
    <row r="33" spans="1:11" ht="22" customHeight="1" x14ac:dyDescent="0.2">
      <c r="A33" s="33"/>
      <c r="B33" s="15"/>
      <c r="C33" s="15"/>
      <c r="D33" s="15"/>
      <c r="E33" s="16"/>
      <c r="F33" s="14"/>
      <c r="G33" s="15"/>
      <c r="H33" s="16"/>
      <c r="I33" s="1"/>
      <c r="J33" s="18"/>
      <c r="K33" s="34"/>
    </row>
    <row r="34" spans="1:11" ht="22" customHeight="1" thickBot="1" x14ac:dyDescent="0.25">
      <c r="A34" s="35"/>
      <c r="B34" s="36"/>
      <c r="C34" s="36"/>
      <c r="D34" s="36"/>
      <c r="E34" s="37"/>
      <c r="F34" s="38"/>
      <c r="G34" s="36"/>
      <c r="H34" s="37"/>
      <c r="I34" s="39"/>
      <c r="J34" s="40"/>
      <c r="K34" s="41"/>
    </row>
    <row r="35" spans="1:11" x14ac:dyDescent="0.2">
      <c r="J35"/>
    </row>
    <row r="36" spans="1:11" x14ac:dyDescent="0.2">
      <c r="J36"/>
    </row>
    <row r="37" spans="1:11" ht="17" thickBot="1" x14ac:dyDescent="0.25">
      <c r="J37"/>
    </row>
    <row r="38" spans="1:11" x14ac:dyDescent="0.2">
      <c r="G38" s="82" t="s">
        <v>62</v>
      </c>
      <c r="H38" s="83"/>
      <c r="I38" s="83"/>
      <c r="J38" s="83"/>
      <c r="K38" s="84"/>
    </row>
    <row r="39" spans="1:11" x14ac:dyDescent="0.2">
      <c r="G39" s="85"/>
      <c r="H39" s="32"/>
      <c r="I39" s="32"/>
      <c r="J39" s="32"/>
      <c r="K39" s="86"/>
    </row>
    <row r="40" spans="1:11" x14ac:dyDescent="0.2">
      <c r="G40" s="85"/>
      <c r="H40" s="32"/>
      <c r="I40" s="32"/>
      <c r="J40" s="32"/>
      <c r="K40" s="86"/>
    </row>
    <row r="41" spans="1:11" x14ac:dyDescent="0.2">
      <c r="G41" s="85"/>
      <c r="H41" s="32"/>
      <c r="I41" s="32"/>
      <c r="J41" s="32"/>
      <c r="K41" s="86"/>
    </row>
    <row r="42" spans="1:11" x14ac:dyDescent="0.2">
      <c r="G42" s="85"/>
      <c r="H42" s="32"/>
      <c r="I42" s="32"/>
      <c r="J42" s="32"/>
      <c r="K42" s="86"/>
    </row>
    <row r="43" spans="1:11" x14ac:dyDescent="0.2">
      <c r="G43" s="85"/>
      <c r="H43" s="32"/>
      <c r="I43" s="32"/>
      <c r="J43" s="32"/>
      <c r="K43" s="86"/>
    </row>
    <row r="44" spans="1:11" x14ac:dyDescent="0.2">
      <c r="G44" s="85"/>
      <c r="H44" s="32"/>
      <c r="I44" s="32"/>
      <c r="J44" s="32"/>
      <c r="K44" s="86"/>
    </row>
    <row r="45" spans="1:11" ht="17" thickBot="1" x14ac:dyDescent="0.25">
      <c r="G45" s="87"/>
      <c r="H45" s="88"/>
      <c r="I45" s="88"/>
      <c r="J45" s="88"/>
      <c r="K45" s="89"/>
    </row>
    <row r="46" spans="1:11" x14ac:dyDescent="0.2">
      <c r="J46"/>
    </row>
    <row r="47" spans="1:11" x14ac:dyDescent="0.2">
      <c r="J47"/>
    </row>
    <row r="48" spans="1:11" x14ac:dyDescent="0.2">
      <c r="J48"/>
    </row>
    <row r="49" spans="10:10" x14ac:dyDescent="0.2">
      <c r="J49"/>
    </row>
  </sheetData>
  <mergeCells count="44">
    <mergeCell ref="G11:K11"/>
    <mergeCell ref="G38:K45"/>
    <mergeCell ref="A16:F16"/>
    <mergeCell ref="A15:F15"/>
    <mergeCell ref="A14:F14"/>
    <mergeCell ref="A13:F13"/>
    <mergeCell ref="A12:D12"/>
    <mergeCell ref="G3:K6"/>
    <mergeCell ref="G8:K8"/>
    <mergeCell ref="G15:K15"/>
    <mergeCell ref="A17:F17"/>
    <mergeCell ref="A18:F18"/>
    <mergeCell ref="F34:H34"/>
    <mergeCell ref="F28:H28"/>
    <mergeCell ref="F29:H29"/>
    <mergeCell ref="F30:H30"/>
    <mergeCell ref="F31:H31"/>
    <mergeCell ref="F32:H32"/>
    <mergeCell ref="F33:H33"/>
    <mergeCell ref="F22:H22"/>
    <mergeCell ref="F23:H23"/>
    <mergeCell ref="F24:H24"/>
    <mergeCell ref="F25:H25"/>
    <mergeCell ref="F26:H26"/>
    <mergeCell ref="F27:H27"/>
    <mergeCell ref="A30:E30"/>
    <mergeCell ref="A31:E31"/>
    <mergeCell ref="A32:E32"/>
    <mergeCell ref="A33:E33"/>
    <mergeCell ref="A34:E34"/>
    <mergeCell ref="F19:H19"/>
    <mergeCell ref="A20:E20"/>
    <mergeCell ref="A21:E21"/>
    <mergeCell ref="A19:E19"/>
    <mergeCell ref="F20:H20"/>
    <mergeCell ref="F21:H21"/>
    <mergeCell ref="A26:E26"/>
    <mergeCell ref="A27:E27"/>
    <mergeCell ref="A28:E28"/>
    <mergeCell ref="A29:E29"/>
    <mergeCell ref="A22:E22"/>
    <mergeCell ref="A23:E23"/>
    <mergeCell ref="A24:E24"/>
    <mergeCell ref="A25:E2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"/>
  <sheetViews>
    <sheetView workbookViewId="0">
      <selection activeCell="S21" sqref="S21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Stock chantier </vt:lpstr>
      <vt:lpstr>Base de données</vt:lpstr>
      <vt:lpstr>MOUVEMENTS</vt:lpstr>
      <vt:lpstr>Stock ATELIER </vt:lpstr>
      <vt:lpstr>Bon Commande</vt:lpstr>
      <vt:lpstr>Bilan-Analyse 2017 stock atelie</vt:lpstr>
      <vt:lpstr>Bilan-Analyse 2017 Stock chanti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2017-07-10T13:34:25Z</dcterms:created>
  <dcterms:modified xsi:type="dcterms:W3CDTF">2017-09-24T09:47:26Z</dcterms:modified>
</cp:coreProperties>
</file>